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iciuta/Desktop/work/dd-watch-project/dd-watch-backend/src/test/resources/excel/"/>
    </mc:Choice>
  </mc:AlternateContent>
  <xr:revisionPtr revIDLastSave="0" documentId="13_ncr:1_{3C3D0DA1-6810-4444-BE88-0DAB05259EED}" xr6:coauthVersionLast="43" xr6:coauthVersionMax="43" xr10:uidLastSave="{00000000-0000-0000-0000-000000000000}"/>
  <bookViews>
    <workbookView xWindow="-38400" yWindow="0" windowWidth="38400" windowHeight="21600" activeTab="2" xr2:uid="{00000000-000D-0000-FFFF-FFFF00000000}"/>
  </bookViews>
  <sheets>
    <sheet name="Introduction" sheetId="4" r:id="rId1"/>
    <sheet name="Guideline" sheetId="5" r:id="rId2"/>
    <sheet name="Metrics" sheetId="1" r:id="rId3"/>
    <sheet name="Risks" sheetId="8" r:id="rId4"/>
    <sheet name="Power point" sheetId="6" r:id="rId5"/>
    <sheet name="SonarQube Metrics" sheetId="12" r:id="rId6"/>
    <sheet name="SonarQube Dashboard" sheetId="14" r:id="rId7"/>
    <sheet name="workingSheet" sheetId="2" state="hidden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AS2DocOpenMode" hidden="1">"AS2DocumentBrowse"</definedName>
    <definedName name="Budget_Status" localSheetId="6">#REF!</definedName>
    <definedName name="Budget_Status" localSheetId="5">#REF!</definedName>
    <definedName name="Budget_Status">#REF!</definedName>
    <definedName name="clusters">[1]Lists!$A$2:$A$17</definedName>
    <definedName name="clusters2">[1]Lists!$A$2:$A$18</definedName>
    <definedName name="CodRev_CodDef">COUNTIFS('[2]Defect Log'!$H$14:$H$1716,"Closed",'[2]Defect Log'!$D$14:$D$1716,"Code Review",'[2]Defect Log'!$J$14:$J$1716,"Coding")</definedName>
    <definedName name="CodRev_DesDef">COUNTIFS('[2]Defect Log'!$H$14:$H$1716,"Closed",'[2]Defect Log'!$D$14:$D$1716,"Code Review",'[2]Defect Log'!$I$14:$I$1716,"Architecture") +COUNTIFS('[2]Defect Log'!$H$14:$H$1716,"Closed",'[2]Defect Log'!$D$14:$D$1716,"Code Review",'[2]Defect Log'!$I$14:$I$1716,"Functional Design") +COUNTIFS('[2]Defect Log'!$H$14:$H$1716,"Closed",'[2]Defect Log'!$D$14:$D$1716,"Code Review",'[2]Defect Log'!$I$14:$I$1716,"Technical Design")</definedName>
    <definedName name="CodRev_ReqDef">COUNTIFS('[2]Defect Log'!$H$14:$H$1716,"Closed",'[2]Defect Log'!$D$14:$D$1716,"Code Review",'[2]Defect Log'!$I$14:$I$1716,"Requirement")</definedName>
    <definedName name="Components">[1]Lists!$F$2:$F$15</definedName>
    <definedName name="comps">[1]Lists!$F$2:$F$22</definedName>
    <definedName name="Delivery_Status" localSheetId="6">#REF!</definedName>
    <definedName name="Delivery_Status" localSheetId="5">#REF!</definedName>
    <definedName name="Delivery_Status">#REF!</definedName>
    <definedName name="DesRev_DesDef">COUNTIFS('[2]Defect Log'!$H$14:$H$1716,"Closed",'[2]Defect Log'!$D$14:$D$1716,"Architecture Review",'[2]Defect Log'!$I$14:$I$1716,"Architecture")+COUNTIFS('[2]Defect Log'!$H$14:$H$1716,"Closed",'[2]Defect Log'!$D$14:$D$1716,"Functional Design Review",'[2]Defect Log'!$I$14:$I$1716,"Architecture")+COUNTIFS('[2]Defect Log'!$H$14:$H$1716,"Closed",'[2]Defect Log'!$D$14:$D$1716,"Functional Design Review",'[2]Defect Log'!$I$14:$I$1716,"Functional Design")+COUNTIFS('[2]Defect Log'!$H$14:$H$1716,"Closed",'[2]Defect Log'!$D$14:$D$1716,"Technical Design Review",'[2]Defect Log'!$I$14:$I$1716,"Architecture")+COUNTIFS('[2]Defect Log'!$H$14:$H$1716,"Closed",'[2]Defect Log'!$D$14:$D$1716,"Technical Design Review",'[2]Defect Log'!$I$14:$I$1716,"Functional Design")+COUNTIFS('[2]Defect Log'!$H$14:$H$1716,"Closed",'[2]Defect Log'!$D$14:$D$1716,"Technical Design Review",'[2]Defect Log'!$I$14:$I$1716,"Technical Design")+COUNTIFS('[2]Defect Log'!$H$14:$H$1716,"Closed",'[2]Defect Log'!$D$14:$D$1716,"Unit Test Case Review",'[2]Defect Log'!$I$14:$I$1716,"Architecture")+COUNTIFS('[2]Defect Log'!$H$14:$H$1716,"Closed",'[2]Defect Log'!$D$14:$D$1716,"Unit Test Case Review",'[2]Defect Log'!$I$14:$I$1716,"Functional Design")+COUNTIFS('[2]Defect Log'!$H$14:$H$1716,"Closed",'[2]Defect Log'!$D$14:$D$1716,"Unit Test Case Review",'[2]Defect Log'!$I$14:$I$1716,"Technical Design")+COUNTIFS('[2]Defect Log'!$H$14:$H$1716,"Closed",'[2]Defect Log'!$D$14:$D$1716,"Unit Test Case Review",'[2]Defect Log'!$I$14:$I$1716,"Unit Test Case Preparation")+COUNTIFS('[2]Defect Log'!$H$14:$H$1716,"Closed",'[2]Defect Log'!$D$14:$D$1716,"System Test Case Review",'[2]Defect Log'!$I$14:$I$1716,"Architecture")+COUNTIFS('[2]Defect Log'!$H$14:$H$1716,"Closed",'[2]Defect Log'!$D$14:$D$1716,"System Test Case Review",'[2]Defect Log'!$I$14:$I$1716,"Functional Design")+COUNTIFS('[2]Defect Log'!$H$14:$H$1716,"Closed",'[2]Defect Log'!$D$14:$D$1716,"System Test Case Review",'[2]Defect Log'!$I$14:$I$1716,"Technical Design")+COUNTIFS('[2]Defect Log'!$H$14:$H$1716,"Closed",'[2]Defect Log'!$D$14:$D$1716,"System Test Case Review",'[2]Defect Log'!$I$14:$I$1716,"SIT Test case preparation")</definedName>
    <definedName name="DesRev_ReqDef">COUNTIFS('[2]Defect Log'!$H$14:$H$1716,"Closed",'[2]Defect Log'!$D$14:$D$1716,"Architecture Review",'[2]Defect Log'!$I$14:$I$1716,"Requirement") +COUNTIFS('[2]Defect Log'!$H$14:$H$1716,"Closed",'[2]Defect Log'!$D$14:$D$1716,"Functional Design Review",'[2]Defect Log'!$I$14:$I$1716,"Requirement") +COUNTIFS('[2]Defect Log'!$H$14:$H$1716,"Closed",'[2]Defect Log'!$D$14:$D$1716,"Technical Design Review",'[2]Defect Log'!$I$14:$I$1716,"Requirement") +COUNTIFS('[2]Defect Log'!$H$14:$H$1716,"Closed",'[2]Defect Log'!$D$14:$D$1716,"Unit Test Case Review",'[2]Defect Log'!$I$14:$I$1716,"Requirement") +COUNTIFS('[2]Defect Log'!$H$14:$H$1716,"Closed",'[2]Defect Log'!$D$14:$D$1716,"System Test Case Review",'[2]Defect Log'!$I$14:$I$1716,"Requirement")</definedName>
    <definedName name="Detected_Phase">[3]Defect_Support_Data!$S$4:$S$14</definedName>
    <definedName name="Dev_Status" localSheetId="6">[1]Lists!#REF!</definedName>
    <definedName name="Dev_Status" localSheetId="5">[1]Lists!#REF!</definedName>
    <definedName name="Dev_Status">[1]Lists!#REF!</definedName>
    <definedName name="Development_Status" localSheetId="6">#REF!</definedName>
    <definedName name="Development_Status" localSheetId="5">#REF!</definedName>
    <definedName name="Development_Status">#REF!</definedName>
    <definedName name="effortareas">[1]Lists!$A$2:$A$22</definedName>
    <definedName name="Estimates">[4]Estimates!$H$2:$I$25</definedName>
    <definedName name="fareas">[1]Lists!$A$2:$A$12</definedName>
    <definedName name="Functional_Area" localSheetId="6">#REF!</definedName>
    <definedName name="Functional_Area" localSheetId="5">#REF!</definedName>
    <definedName name="Functional_Area">#REF!</definedName>
    <definedName name="IntegrationTesting">[2]Defect_Support_Data!$P$4:$P$8</definedName>
    <definedName name="Issue_Status" localSheetId="6">#REF!</definedName>
    <definedName name="Issue_Status" localSheetId="5">#REF!</definedName>
    <definedName name="Issue_Status">#REF!</definedName>
    <definedName name="Object_Type" localSheetId="6">#REF!</definedName>
    <definedName name="Object_Type" localSheetId="5">#REF!</definedName>
    <definedName name="Object_Type">#REF!</definedName>
    <definedName name="objstat">[5]Status!$A$2:$A$15</definedName>
    <definedName name="PAs" localSheetId="6">#REF!</definedName>
    <definedName name="PAs" localSheetId="5">#REF!</definedName>
    <definedName name="PAs">#REF!</definedName>
    <definedName name="Phase" localSheetId="6">#REF!</definedName>
    <definedName name="Phase" localSheetId="5">#REF!</definedName>
    <definedName name="Phase">#REF!</definedName>
    <definedName name="processareas">#N/A</definedName>
    <definedName name="projectNames">[6]Reference!$B$3:$B$5</definedName>
    <definedName name="ReqRev_ReqDef">COUNTIFS('[2]Defect Log'!$H$14:$H$1716,"Closed",'[2]Defect Log'!$D$14:$D$1716,"Requirement",'[2]Defect Log'!$I$14:$I$1716,"Requirement")</definedName>
    <definedName name="reviewers" localSheetId="6">#REF!</definedName>
    <definedName name="reviewers" localSheetId="5">#REF!</definedName>
    <definedName name="reviewers">#REF!</definedName>
    <definedName name="reviewers2" localSheetId="6">#REF!</definedName>
    <definedName name="reviewers2" localSheetId="5">#REF!</definedName>
    <definedName name="reviewers2">#REF!</definedName>
    <definedName name="Risk_Sources">'[7]Data Mgmt'!$D$4:$D$20</definedName>
    <definedName name="Risk_Type">'[7]Data Mgmt'!$B$4:$B$16</definedName>
    <definedName name="Sector">[8]Validation!$C$7:$C$26</definedName>
    <definedName name="SelectCategory">IF(ISERROR(IF('[2]Defect Log'!XFC1="Requirement",VLOOKUP('[2]Defect Log'!XFD1,[2]Defect_Support_Data!$A$3:$B$14,2,FALSE),IF(OR('[2]Defect Log'!XFC1="Architecture",'[2]Defect Log'!XFC1="Functional Design",'[2]Defect Log'!XFC1="Technical Design"),VLOOKUP('[2]Defect Log'!XFD1,[2]Defect_Support_Data!$C$3:$D$14,2,FALSE),IF(OR('[2]Defect Log'!XFC1="Coding",'[2]Defect Log'!XFC1="Coding:Code Review"),VLOOKUP('[2]Defect Log'!XFD1,[2]Defect_Support_Data!$E$3:$F$14,2,FALSE),IF(OR('[2]Defect Log'!XFC1="Unit test case preparation",'[2]Defect Log'!XFC1="Coding:Unit Testing"),VLOOKUP('[2]Defect Log'!XFD1,[2]Defect_Support_Data!$G$3:$H$14,2,FALSE), IF(OR('[2]Defect Log'!XFC1="SIT Performance test case preparation",'[2]Defect Log'!XFC1="SIT Test case preparation"),VLOOKUP('[2]Defect Log'!XFD1,[2]Defect_Support_Data!$I$3:$J$14,2,FALSE),VLOOKUP('[2]Defect Log'!XFD1,[2]Defect_Support_Data!$K$3:$L$14,2,FALSE))))))),"",IF('[2]Defect Log'!XFC1="Requirement",VLOOKUP('[2]Defect Log'!XFD1,[2]Defect_Support_Data!$A$3:$B$14,2,FALSE),IF(OR('[2]Defect Log'!XFC1="Architecture",'[2]Defect Log'!XFC1="Functional Design",'[2]Defect Log'!XFC1="Technical Design"),VLOOKUP('[2]Defect Log'!XFD1,[2]Defect_Support_Data!$C$3:$D$14,2,FALSE),IF(OR('[2]Defect Log'!XFC1="Coding",'[2]Defect Log'!XFC1="Coding:Code Review"),VLOOKUP('[2]Defect Log'!XFD1,[2]Defect_Support_Data!$E$3:$F$14,2,FALSE), IF(OR('[2]Defect Log'!XFC1="Unit test case preparation",'[2]Defect Log'!XFC1="Coding:Unit Testing"),VLOOKUP('[2]Defect Log'!XFD1,[2]Defect_Support_Data!$G$3:$H$14,2,FALSE), IF(OR('[2]Defect Log'!XFC1="SIT Performance test case preparation",'[2]Defect Log'!XFC1="SIT Test case preparation"),VLOOKUP('[2]Defect Log'!XFD1,[2]Defect_Support_Data!$I$3:$J$14,2,FALSE),VLOOKUP('[2]Defect Log'!XFD1,[2]Defect_Support_Data!$K$3:$L$14,2,FALSE)))))))</definedName>
    <definedName name="Severity">[2]Defect_Support_Data!$O$3:$O$6</definedName>
    <definedName name="ST_Rev_STDef">COUNTIFS('[2]Defect Log'!$H$14:$H$1716,"Closed",'[2]Defect Log'!$D$14:$D$1716,"System Testing",'[2]Defect Log'!$J$14:$J$1716,"SIT") +COUNTIFS('[2]Defect Log'!$H$14:$H$1716,"Closed",'[2]Defect Log'!$D$14:$D$1716,"Integration Testing",'[2]Defect Log'!$J$14:$J$1716,"SIT") +COUNTIFS('[2]Defect Log'!$H$14:$H$1716,"Closed",'[2]Defect Log'!$D$14:$D$1716,"Performance testing",'[2]Defect Log'!$J$14:$J$1716,"SIT") +COUNTIFS('[2]Defect Log'!$H$14:$H$1716,"Closed",'[2]Defect Log'!$D$14:$D$1716,"Smoke Testing",'[2]Defect Log'!$J$14:$J$1716,"SIT") +COUNTIFS('[2]Defect Log'!$H$14:$H$1716,"Closed",'[2]Defect Log'!$D$14:$D$1716,"Regression Testing",'[2]Defect Log'!$J$14:$J$1716,"SIT") +COUNTIFS('[2]Defect Log'!$H$14:$H$1716,"Closed",'[2]Defect Log'!$D$14:$D$1716,"Security Testing",'[2]Defect Log'!$J$14:$J$1716,"SIT") + COUNTIFS('[2]Defect Log'!$H$14:$H$1716,"Closed",'[2]Defect Log'!$D$14:$D$1716,"Data Conversion Testing",'[2]Defect Log'!$J$14:$J$1716,"SIT")</definedName>
    <definedName name="Status" localSheetId="6">'[9]Review, CAR, DAR &amp; OID'!#REF!</definedName>
    <definedName name="Status" localSheetId="5">'[9]Review, CAR, DAR &amp; OID'!#REF!</definedName>
    <definedName name="Status">'[9]Review, CAR, DAR &amp; OID'!#REF!</definedName>
    <definedName name="Status_Assessment" localSheetId="6">'[9]Review, CAR, DAR &amp; OID'!#REF!</definedName>
    <definedName name="Status_Assessment" localSheetId="5">'[9]Review, CAR, DAR &amp; OID'!#REF!</definedName>
    <definedName name="Status_Assessment">'[9]Review, CAR, DAR &amp; OID'!#REF!</definedName>
    <definedName name="status1">'[10]Cell Values'!$A$2:$A$4</definedName>
    <definedName name="STRev_CodDef">COUNTIFS('[2]Defect Log'!$H$14:$H$1716,"Closed",'[2]Defect Log'!$D$14:$D$1716,"System Testing",'[2]Defect Log'!$J$14:$J$1716,"Code Review") +COUNTIFS('[2]Defect Log'!$H$14:$H$1716,"Closed",'[2]Defect Log'!$D$14:$D$1716,"Integration Testing",'[2]Defect Log'!$J$14:$J$1716,"Code Review") +COUNTIFS('[2]Defect Log'!$H$14:$H$1716,"Closed",'[2]Defect Log'!$D$14:$D$1716,"Performance testing",'[2]Defect Log'!$J$14:$J$1716,"Code Review") +COUNTIFS('[2]Defect Log'!$H$14:$H$1716,"Closed",'[2]Defect Log'!$D$14:$D$1716,"Smoke Testing",'[2]Defect Log'!$J$14:$J$1716,"Code Review") +COUNTIFS('[2]Defect Log'!$H$14:$H$1716,"Closed",'[2]Defect Log'!$D$14:$D$1716,"Regression Testing",'[2]Defect Log'!$J$14:$J$1716,"Code Review") +COUNTIFS('[2]Defect Log'!$H$14:$H$1716,"Closed",'[2]Defect Log'!$D$14:$D$1716,"Security Testing",'[2]Defect Log'!$J$14:$J$1716,"Code Review") + COUNTIFS('[2]Defect Log'!$H$14:$H$1716,"Closed",'[2]Defect Log'!$D$14:$D$1716,"Data Conversion Testing",'[2]Defect Log'!$J$14:$J$1716,"Code Review")</definedName>
    <definedName name="STRev_DesDef">COUNTIFS('[11]Defect Log'!$H$13:$H$1000,"Closed",'[11]Defect Log'!$D$13:$D$1000,"SIT Testing",'[11]Defect Log'!$I$13:$I$1000,"Architecture")+COUNTIFS('[11]Defect Log'!$H$13:$H$1000,"Closed",'[11]Defect Log'!$D$13:$D$1000,"SIT Testing",'[11]Defect Log'!$I$13:$I$1000,"Functional Design")+COUNTIFS('[11]Defect Log'!$H$13:$H$1000,"Closed",'[11]Defect Log'!$D$13:$D$1000,"SIT Testing",'[11]Defect Log'!$I$13:$I$1000,"Technical Design")+COUNTIFS('[11]Defect Log'!$H$13:$H$1000,"Closed",'[11]Defect Log'!$D$13:$D$1000,"SIT Testing",'[11]Defect Log'!$I$13:$I$1000,"SIT Test case preparation")</definedName>
    <definedName name="STRev_ReqDef">COUNTIFS('[11]Defect Log'!$H$13:$H$1000,"Closed",'[11]Defect Log'!$D$13:$D$1000,"SIT Testing",'[11]Defect Log'!$I$13:$I$1000,"Requirement")</definedName>
    <definedName name="Task_EV">IF('[2]Effort Log'!XEX1&lt;&gt;0,('[2]Effort Log'!XFB1-'[2]Effort Log'!XEX1)/'[2]Effort Log'!XEX1,"--")</definedName>
    <definedName name="Task_SV">IFERROR(((IF((NETWORKDAYS('[2]Effort Log'!XEU1,'[2]Effort Log'!XEY1))&lt;0,(NETWORKDAYS('[2]Effort Log'!XEU1,'[2]Effort Log'!XEY1)+1),(NETWORKDAYS('[2]Effort Log'!XEU1,'[2]Effort Log'!XEY1)-1)))/(NETWORKDAYS('[2]Effort Log'!XET1,'[2]Effort Log'!XEU1))),0)</definedName>
    <definedName name="UATRev_CodDef">COUNTIFS('[2]Defect Log'!$D$14:$D$1716,"UAT",'[2]Defect Log'!$J$14:$J$1716,"Code Review") +COUNTIFS('[2]Defect Log'!$D$14:$D$1716,"Post Delivery",'[2]Defect Log'!$J$14:$J$1716,"Code Review") +COUNTIFS('[2]Defect Log'!$D$14:$D$1716,"Deploy",'[2]Defect Log'!$J$14:$J$1716,"Code Review")</definedName>
    <definedName name="UATRev_DesDef">COUNTIFS('[2]Defect Log'!$H$14:$H$1716,"Closed",'[2]Defect Log'!$D$14:$D$1716,"UAT",'[2]Defect Log'!$I$14:$I$1716,"Architecture")+COUNTIFS('[2]Defect Log'!$H$14:$H$1716,"Closed",'[2]Defect Log'!$D$14:$D$1716,"UAT",'[2]Defect Log'!$I$14:$I$1716,"Functional Design")+COUNTIFS('[2]Defect Log'!$H$14:$H$1716,"Closed",'[2]Defect Log'!$D$14:$D$1716,"UAT",'[2]Defect Log'!$I$14:$I$1716,"Technical Design")+COUNTIFS('[2]Defect Log'!$H$14:$H$1716,"Closed",'[2]Defect Log'!$D$14:$D$1716,"Post Delivery",'[2]Defect Log'!$I$14:$I$1716,"Architecture")+COUNTIFS('[2]Defect Log'!$H$14:$H$1716,"Closed",'[2]Defect Log'!$D$14:$D$1716,"Post Delivery",'[2]Defect Log'!$I$14:$I$1716,"Functional Design")+COUNTIFS('[2]Defect Log'!$H$14:$H$1716,"Closed",'[2]Defect Log'!$D$14:$D$1716,"Post Delivery",'[2]Defect Log'!$I$14:$I$1716,"Technical Design")+COUNTIFS('[2]Defect Log'!$H$14:$H$1716,"Closed",'[2]Defect Log'!$D$14:$D$1716,"Deploy",'[2]Defect Log'!$I$14:$I$1716,"Architecture")+COUNTIFS('[2]Defect Log'!$H$14:$H$1716,"Closed",'[2]Defect Log'!$D$14:$D$1716,"Deploy",'[2]Defect Log'!$I$14:$I$1716,"Functional Design")+COUNTIFS('[2]Defect Log'!$H$14:$H$1716,"Closed",'[2]Defect Log'!$D$14:$D$1716,"Deploy",'[2]Defect Log'!$I$14:$I$1716,"Technical Design")</definedName>
    <definedName name="UATRev_ReqDef">COUNTIFS('[11]Defect Log'!$H$13:$H$1000,"Closed",'[11]Defect Log'!$D$13:$D$1000,"UAT",'[11]Defect Log'!$I$13:$I$1000,"Requirement")+COUNTIFS('[11]Defect Log'!$H$13:$H$1000,"Closed",'[11]Defect Log'!$D$13:$D$1000,"Post Delivery",'[11]Defect Log'!$I$13:$I$1000,"Requirement")+COUNTIFS('[11]Defect Log'!$H$13:$H$1000,"Closed",'[11]Defect Log'!$D$13:$D$1000,"Deploy",'[11]Defect Log'!$I$13:$I$1000,"Requirement")</definedName>
    <definedName name="UATRev_UTDef">COUNTIFS('[2]Defect Log'!$D$14:$D$1716,"UAT",'[2]Defect Log'!$J$14:$J$1716,"Unit Testing") +COUNTIFS('[2]Defect Log'!$D$14:$D$1716,"Post Delivery",'[2]Defect Log'!$J$14:$J$1716,"Unit Testing") +COUNTIFS('[2]Defect Log'!$D$14:$D$1716,"Deploy",'[2]Defect Log'!$J$14:$J$1716,"Unit Testing")</definedName>
    <definedName name="UTRev_CodDef">COUNTIFS('[2]Defect Log'!$D$14:$D$1716,"UAT",'[2]Defect Log'!$J$14:$J$1716,"Code Review") +COUNTIFS('[2]Defect Log'!$D$14:$D$1716,"Post Delivery",'[2]Defect Log'!$J$14:$J$1716,"Code Review") +COUNTIFS('[2]Defect Log'!$D$14:$D$1716,"Deploy",'[2]Defect Log'!$J$14:$J$1716,"Code Review")</definedName>
    <definedName name="UTRev_DesDef">COUNTIFS('[2]Defect Log'!$H$14:$H$1716,"Closed",'[2]Defect Log'!$D$14:$D$1716,"Unit Testing",'[2]Defect Log'!$I$14:$I$1716,"Architecture") +COUNTIFS('[2]Defect Log'!$H$14:$H$1716,"Closed",'[2]Defect Log'!$D$14:$D$1716,"Unit Testing",'[2]Defect Log'!$I$14:$I$1716,"Functional Design") +COUNTIFS('[2]Defect Log'!$H$14:$H$1716,"Closed",'[2]Defect Log'!$D$14:$D$1716,"Unit Testing",'[2]Defect Log'!$I$14:$I$1716,"Technical Design") +COUNTIFS('[2]Defect Log'!$H$14:$H$1716,"Closed",'[2]Defect Log'!$D$14:$D$1716,"Unit Testing",'[2]Defect Log'!$I$14:$I$1716,"Unit Test Case Preparation") +COUNTIFS('[2]Defect Log'!$H$14:$H$1716,"Closed",'[2]Defect Log'!$D$14:$D$1716,"Unit Testing",'[2]Defect Log'!$I$14:$I$1716,"System Test case Preparation")</definedName>
    <definedName name="UTRev_ReqDef">COUNTIFS('[2]Defect Log'!$H$14:$H$1716,"Closed",'[2]Defect Log'!$D$14:$D$1716,"Unit Testing",'[2]Defect Log'!$I$14:$I$1716,"Requirement")</definedName>
    <definedName name="UTRev_UTDef">COUNTIFS('[2]Defect Log'!$H$14:$H$1716,"Closed",'[2]Defect Log'!$D$14:$D$1716,"Unit Testing",'[2]Defect Log'!$J$14:$J$1716,"Unit Testing")</definedName>
    <definedName name="whmccat1" localSheetId="6">#REF!</definedName>
    <definedName name="whmccat1" localSheetId="5">#REF!</definedName>
    <definedName name="whmccat1">#REF!</definedName>
    <definedName name="whmcfreq1" localSheetId="6">#REF!</definedName>
    <definedName name="whmcfreq1" localSheetId="5">#REF!</definedName>
    <definedName name="whmcfreq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" i="6" l="1"/>
  <c r="F11" i="6"/>
  <c r="F12" i="6"/>
  <c r="F13" i="6"/>
  <c r="F14" i="6"/>
  <c r="F15" i="6"/>
  <c r="F16" i="6"/>
  <c r="F17" i="6"/>
  <c r="F9" i="6"/>
  <c r="H50" i="1"/>
  <c r="B50" i="1"/>
  <c r="D40" i="5"/>
  <c r="C41" i="5"/>
  <c r="C42" i="5"/>
  <c r="C43" i="5"/>
  <c r="D43" i="5" s="1"/>
  <c r="B42" i="5"/>
  <c r="D42" i="5" s="1"/>
  <c r="B43" i="5"/>
  <c r="B41" i="5"/>
  <c r="H45" i="1"/>
  <c r="B45" i="1"/>
  <c r="D36" i="5"/>
  <c r="C34" i="5"/>
  <c r="C35" i="5"/>
  <c r="C37" i="5"/>
  <c r="C38" i="5"/>
  <c r="C39" i="5"/>
  <c r="B38" i="5"/>
  <c r="B39" i="5"/>
  <c r="B37" i="5"/>
  <c r="B40" i="1"/>
  <c r="H40" i="1"/>
  <c r="D32" i="5"/>
  <c r="C33" i="5"/>
  <c r="B34" i="5"/>
  <c r="B35" i="5"/>
  <c r="B33" i="5"/>
  <c r="D41" i="5" l="1"/>
  <c r="D37" i="5"/>
  <c r="D39" i="5"/>
  <c r="D33" i="5"/>
  <c r="D38" i="5"/>
  <c r="D35" i="5"/>
  <c r="D34" i="5"/>
  <c r="F6" i="8"/>
  <c r="G6" i="8" s="1"/>
  <c r="F7" i="8"/>
  <c r="G7" i="8" s="1"/>
  <c r="F8" i="8"/>
  <c r="G8" i="8" s="1"/>
  <c r="F9" i="8"/>
  <c r="G9" i="8" s="1"/>
  <c r="F10" i="8"/>
  <c r="G10" i="8" s="1"/>
  <c r="F11" i="8"/>
  <c r="G11" i="8" s="1"/>
  <c r="F12" i="8"/>
  <c r="G12" i="8" s="1"/>
  <c r="F13" i="8"/>
  <c r="G13" i="8" s="1"/>
  <c r="F14" i="8"/>
  <c r="G14" i="8" s="1"/>
  <c r="F15" i="8"/>
  <c r="G15" i="8" s="1"/>
  <c r="F5" i="8"/>
  <c r="G5" i="8" s="1"/>
  <c r="D12" i="5"/>
  <c r="D16" i="5"/>
  <c r="D20" i="5"/>
  <c r="D24" i="5"/>
  <c r="D28" i="5"/>
  <c r="C10" i="5"/>
  <c r="C11" i="5"/>
  <c r="C13" i="5"/>
  <c r="C14" i="5"/>
  <c r="C15" i="5"/>
  <c r="C17" i="5"/>
  <c r="C18" i="5"/>
  <c r="C19" i="5"/>
  <c r="C21" i="5"/>
  <c r="C22" i="5"/>
  <c r="C23" i="5"/>
  <c r="C25" i="5"/>
  <c r="C26" i="5"/>
  <c r="C27" i="5"/>
  <c r="C29" i="5"/>
  <c r="C30" i="5"/>
  <c r="C31" i="5"/>
  <c r="C9" i="5"/>
  <c r="B30" i="5"/>
  <c r="B31" i="5"/>
  <c r="B29" i="5"/>
  <c r="B26" i="5"/>
  <c r="B27" i="5"/>
  <c r="B25" i="5"/>
  <c r="B22" i="5"/>
  <c r="B23" i="5"/>
  <c r="B21" i="5"/>
  <c r="B18" i="5"/>
  <c r="B19" i="5"/>
  <c r="B17" i="5"/>
  <c r="B14" i="5"/>
  <c r="B15" i="5"/>
  <c r="B13" i="5"/>
  <c r="B10" i="5"/>
  <c r="B11" i="5"/>
  <c r="B9" i="5"/>
  <c r="B35" i="1"/>
  <c r="B29" i="1"/>
  <c r="B23" i="1"/>
  <c r="B17" i="1"/>
  <c r="B12" i="1"/>
  <c r="B7" i="1"/>
  <c r="G29" i="1"/>
  <c r="H29" i="1" s="1"/>
  <c r="H23" i="1"/>
  <c r="G12" i="6" s="1"/>
  <c r="B12" i="6" s="1"/>
  <c r="H12" i="1"/>
  <c r="G10" i="6" s="1"/>
  <c r="H7" i="1"/>
  <c r="G9" i="6" s="1"/>
  <c r="G13" i="6" l="1"/>
  <c r="G16" i="6"/>
  <c r="B16" i="6" s="1"/>
  <c r="G17" i="6"/>
  <c r="B17" i="6" s="1"/>
  <c r="G15" i="6"/>
  <c r="B15" i="6" s="1"/>
  <c r="D9" i="5"/>
  <c r="D22" i="5"/>
  <c r="D29" i="5"/>
  <c r="D18" i="5"/>
  <c r="D10" i="5"/>
  <c r="D23" i="5"/>
  <c r="D13" i="5"/>
  <c r="D27" i="5"/>
  <c r="D17" i="5"/>
  <c r="D31" i="5"/>
  <c r="D26" i="5"/>
  <c r="D21" i="5"/>
  <c r="D15" i="5"/>
  <c r="D11" i="5"/>
  <c r="D30" i="5"/>
  <c r="D25" i="5"/>
  <c r="D19" i="5"/>
  <c r="D14" i="5"/>
  <c r="B10" i="6"/>
  <c r="B13" i="6"/>
  <c r="B9" i="6"/>
  <c r="D9" i="6" s="1"/>
  <c r="H35" i="1"/>
  <c r="H17" i="1"/>
  <c r="D17" i="6" l="1"/>
  <c r="G14" i="6"/>
  <c r="B14" i="6" s="1"/>
  <c r="D14" i="6" s="1"/>
  <c r="G11" i="6"/>
  <c r="B11" i="6" s="1"/>
  <c r="D11" i="6" s="1"/>
  <c r="P18" i="1"/>
  <c r="D16" i="6"/>
  <c r="D12" i="6"/>
  <c r="D15" i="6"/>
  <c r="D13" i="6"/>
  <c r="D10" i="6"/>
  <c r="N21" i="1" l="1"/>
  <c r="M1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Rondla, Achala</author>
  </authors>
  <commentList>
    <comment ref="D4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Count of resources whose capacity is considered for this sprint</t>
        </r>
      </text>
    </comment>
    <comment ref="E4" authorId="0" shapeId="0" xr:uid="{00000000-0006-0000-0500-000002000000}">
      <text>
        <r>
          <rPr>
            <sz val="9"/>
            <color indexed="81"/>
            <rFont val="Tahoma"/>
            <family val="2"/>
          </rPr>
          <t>Total no of days for current sprint</t>
        </r>
      </text>
    </comment>
  </commentList>
</comments>
</file>

<file path=xl/sharedStrings.xml><?xml version="1.0" encoding="utf-8"?>
<sst xmlns="http://schemas.openxmlformats.org/spreadsheetml/2006/main" count="279" uniqueCount="123">
  <si>
    <t>Empire time</t>
  </si>
  <si>
    <t>Delivery</t>
  </si>
  <si>
    <t>Attrition</t>
  </si>
  <si>
    <t>Invoices</t>
  </si>
  <si>
    <t>Stakeholders</t>
  </si>
  <si>
    <t>Change order</t>
  </si>
  <si>
    <t>RISK OVERALL STATUS</t>
  </si>
  <si>
    <t>Status</t>
  </si>
  <si>
    <t>Value %</t>
  </si>
  <si>
    <t xml:space="preserve">Empire time </t>
  </si>
  <si>
    <t>Please select</t>
  </si>
  <si>
    <t>No invoices outstanding before 30 days</t>
  </si>
  <si>
    <t xml:space="preserve">No escalation </t>
  </si>
  <si>
    <t>Covers the current day</t>
  </si>
  <si>
    <t>Expire in the following 30 days</t>
  </si>
  <si>
    <t>Is expired</t>
  </si>
  <si>
    <t>Important</t>
  </si>
  <si>
    <t>Less important</t>
  </si>
  <si>
    <t>Very Important</t>
  </si>
  <si>
    <t>Project Detail</t>
  </si>
  <si>
    <t>Project Name</t>
  </si>
  <si>
    <t>&lt;Project_Name&gt;</t>
  </si>
  <si>
    <t>LEP</t>
  </si>
  <si>
    <t>Onsite Project Manager</t>
  </si>
  <si>
    <t>Review Detail</t>
  </si>
  <si>
    <t>Reviewer Name</t>
  </si>
  <si>
    <t>Current Review Date (MM/DD/YYYY)</t>
  </si>
  <si>
    <t>Effort Spent on Review (hrs)</t>
  </si>
  <si>
    <t>Next Review Start Date (MM/DD/YYYY)</t>
  </si>
  <si>
    <t>Project Review - Reporting template</t>
  </si>
  <si>
    <t>Escalation</t>
  </si>
  <si>
    <t xml:space="preserve">Change order </t>
  </si>
  <si>
    <t>Guideline</t>
  </si>
  <si>
    <t>Indicator</t>
  </si>
  <si>
    <t>Green</t>
  </si>
  <si>
    <t>Amber</t>
  </si>
  <si>
    <t>Metric status</t>
  </si>
  <si>
    <t>Red</t>
  </si>
  <si>
    <t>More then 90% of the user stories from the  current sprint  were delivered</t>
  </si>
  <si>
    <t>There are no invoices outstanding before 30 days</t>
  </si>
  <si>
    <t>There is no escalation from the stakeholderss</t>
  </si>
  <si>
    <t>Escalation at maximum Senior Manager level</t>
  </si>
  <si>
    <t>Escalation at Director/Partner level</t>
  </si>
  <si>
    <t>Change order will expire in the following 30 days</t>
  </si>
  <si>
    <t>Change order is expired</t>
  </si>
  <si>
    <t>Low</t>
  </si>
  <si>
    <t>Medium</t>
  </si>
  <si>
    <t>High</t>
  </si>
  <si>
    <t>Service Line</t>
  </si>
  <si>
    <t>Empire Time</t>
  </si>
  <si>
    <t>ERDC Project Status (Overall)</t>
  </si>
  <si>
    <t>WO/CO expiry date &amp; status</t>
  </si>
  <si>
    <t>31.12.2018</t>
  </si>
  <si>
    <t>STATUS</t>
  </si>
  <si>
    <t>Contract Type</t>
  </si>
  <si>
    <t>Scheduled End Date</t>
  </si>
  <si>
    <t>10.08.2019</t>
  </si>
  <si>
    <t>Change order signed that covers the current day for the entire team</t>
  </si>
  <si>
    <t>Impact</t>
  </si>
  <si>
    <t>Probability</t>
  </si>
  <si>
    <t>Score - product</t>
  </si>
  <si>
    <t>Action</t>
  </si>
  <si>
    <t>Owner</t>
  </si>
  <si>
    <t>Due Date</t>
  </si>
  <si>
    <t>Risk description</t>
  </si>
  <si>
    <t>Risk Type</t>
  </si>
  <si>
    <t xml:space="preserve">The project has no roadmap </t>
  </si>
  <si>
    <t>Ioan P</t>
  </si>
  <si>
    <t>10.03.2019</t>
  </si>
  <si>
    <t>Deloitte Digital</t>
  </si>
  <si>
    <t>100% of the team register their timesheet in Empire time</t>
  </si>
  <si>
    <t>The timesheet is registered in Empire time between 80% - 100% of the team</t>
  </si>
  <si>
    <t>We have delivered between 75% and 90% from the total user stories of the current sprint</t>
  </si>
  <si>
    <t>Less than 75% of the user stories from the current sprint was delivered</t>
  </si>
  <si>
    <t>Regrettable attrition is between 10% - 20%</t>
  </si>
  <si>
    <t>Invoicing</t>
  </si>
  <si>
    <t>There are invoices outstanding between 30-60 days</t>
  </si>
  <si>
    <t>There are invoices outstanding for more than 60 days</t>
  </si>
  <si>
    <t>Invoices outstanding between 31-60 days</t>
  </si>
  <si>
    <t>Invoices outstanding for more than 60 days</t>
  </si>
  <si>
    <t>Manager level</t>
  </si>
  <si>
    <t>Senior manager level</t>
  </si>
  <si>
    <t>Director</t>
  </si>
  <si>
    <t>Partner</t>
  </si>
  <si>
    <t>People</t>
  </si>
  <si>
    <t>Please select seniority</t>
  </si>
  <si>
    <t>Please select Root cause</t>
  </si>
  <si>
    <t>Less the 80% from the team registered the timesheet in Empire Time</t>
  </si>
  <si>
    <t>G</t>
  </si>
  <si>
    <t>A</t>
  </si>
  <si>
    <t>R</t>
  </si>
  <si>
    <t>Risk</t>
  </si>
  <si>
    <t>Importancy</t>
  </si>
  <si>
    <t>Test Code Coverage</t>
  </si>
  <si>
    <t>Test code coverage is at least 80%</t>
  </si>
  <si>
    <t>Test code coverage is between 51% and 79%</t>
  </si>
  <si>
    <t>Test code Coverage</t>
  </si>
  <si>
    <t>Branch coverage</t>
  </si>
  <si>
    <t>Statement/Branch Coverage is at least 80%</t>
  </si>
  <si>
    <t>Statement/Branch Coverage is between 51% and 79%</t>
  </si>
  <si>
    <t>Statement/Branch Coverage</t>
  </si>
  <si>
    <t>Branch Coverage</t>
  </si>
  <si>
    <t>Density of Duplication</t>
  </si>
  <si>
    <t>Duplication percentage is lower than 50%</t>
  </si>
  <si>
    <t>Statement/Branch Coverage is lower than 50%</t>
  </si>
  <si>
    <t>Test code coverage is lower than 50%</t>
  </si>
  <si>
    <t>Regrettable attrition is lower than 10%</t>
  </si>
  <si>
    <t>Regrettable attrition si bigger than 20%</t>
  </si>
  <si>
    <t>Duplication percentage is between 51% and 79%</t>
  </si>
  <si>
    <t>Duplication percentage is higher than 80%</t>
  </si>
  <si>
    <t>Value%</t>
  </si>
  <si>
    <t>Sprint Name / No</t>
  </si>
  <si>
    <t>Resource Count</t>
  </si>
  <si>
    <t xml:space="preserve">Sprint Duration </t>
  </si>
  <si>
    <t>Sprint Completion Date</t>
  </si>
  <si>
    <t>Project 1</t>
  </si>
  <si>
    <t>2Weeks</t>
  </si>
  <si>
    <t>3Weeks</t>
  </si>
  <si>
    <t>1 Week</t>
  </si>
  <si>
    <t>Line Coverage / Statement Coverage</t>
  </si>
  <si>
    <t>Condition Coverage</t>
  </si>
  <si>
    <t xml:space="preserve">Duplication (%) / Density of duplication </t>
  </si>
  <si>
    <t>Talk with the Product 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</si>
</sst>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22"/>
      <color rgb="FFFFFFFF"/>
      <name val="Verdana"/>
      <family val="2"/>
    </font>
    <font>
      <b/>
      <sz val="15"/>
      <color indexed="9"/>
      <name val="Arial"/>
      <family val="2"/>
    </font>
    <font>
      <sz val="15"/>
      <color theme="1"/>
      <name val="Calibri"/>
      <family val="2"/>
      <scheme val="minor"/>
    </font>
    <font>
      <b/>
      <sz val="20"/>
      <color indexed="9"/>
      <name val="Arial"/>
      <family val="2"/>
    </font>
    <font>
      <b/>
      <sz val="11"/>
      <color theme="0"/>
      <name val="Arial"/>
      <family val="2"/>
    </font>
    <font>
      <b/>
      <sz val="9"/>
      <color indexed="9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1"/>
      <color indexed="9"/>
      <name val="Arial"/>
      <family val="2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b/>
      <sz val="14"/>
      <color theme="3"/>
      <name val="Arial"/>
      <family val="2"/>
    </font>
    <font>
      <b/>
      <sz val="12"/>
      <color theme="0"/>
      <name val="Calibri"/>
      <family val="2"/>
      <scheme val="minor"/>
    </font>
    <font>
      <b/>
      <sz val="9"/>
      <color rgb="FF002060"/>
      <name val="Arial"/>
      <family val="2"/>
    </font>
    <font>
      <sz val="9"/>
      <color rgb="FF002060"/>
      <name val="Arial"/>
      <family val="2"/>
    </font>
    <font>
      <sz val="1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8"/>
      <name val="Arial"/>
      <family val="2"/>
    </font>
    <font>
      <b/>
      <sz val="12"/>
      <color rgb="FF000000"/>
      <name val="Open Sans Semibold"/>
    </font>
    <font>
      <sz val="10.5"/>
      <color rgb="FF000000"/>
      <name val="Open Sans Light"/>
      <family val="2"/>
    </font>
    <font>
      <b/>
      <sz val="10.5"/>
      <color rgb="FF000000"/>
      <name val="Open Sans Semibold"/>
    </font>
    <font>
      <b/>
      <sz val="11"/>
      <color rgb="FF000000"/>
      <name val="Open Sans Semibold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Verdana"/>
      <family val="2"/>
    </font>
    <font>
      <sz val="10"/>
      <name val="Verdana"/>
      <family val="2"/>
    </font>
    <font>
      <sz val="10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/>
      <name val="Arial"/>
      <family val="2"/>
    </font>
    <font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BE0F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9CA7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theme="4" tint="0.59996337778862885"/>
      </left>
      <right style="hair">
        <color theme="4" tint="0.59996337778862885"/>
      </right>
      <top style="hair">
        <color theme="4" tint="0.59996337778862885"/>
      </top>
      <bottom style="hair">
        <color theme="4" tint="0.59996337778862885"/>
      </bottom>
      <diagonal/>
    </border>
    <border>
      <left/>
      <right style="hair">
        <color theme="4" tint="0.59996337778862885"/>
      </right>
      <top style="hair">
        <color theme="4" tint="0.59996337778862885"/>
      </top>
      <bottom style="hair">
        <color theme="4" tint="0.59996337778862885"/>
      </bottom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theme="4" tint="0.59996337778862885"/>
      </left>
      <right style="hair">
        <color theme="4" tint="0.59996337778862885"/>
      </right>
      <top style="hair">
        <color theme="4" tint="0.59996337778862885"/>
      </top>
      <bottom/>
      <diagonal/>
    </border>
    <border>
      <left style="hair">
        <color theme="4" tint="0.59996337778862885"/>
      </left>
      <right style="hair">
        <color theme="4" tint="0.59996337778862885"/>
      </right>
      <top/>
      <bottom/>
      <diagonal/>
    </border>
    <border>
      <left style="hair">
        <color theme="4" tint="0.59996337778862885"/>
      </left>
      <right style="hair">
        <color theme="4" tint="0.59996337778862885"/>
      </right>
      <top/>
      <bottom style="hair">
        <color theme="4" tint="0.59996337778862885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E4E4E4"/>
      </left>
      <right style="medium">
        <color rgb="FFE4E4E4"/>
      </right>
      <top/>
      <bottom style="medium">
        <color rgb="FFE4E4E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 style="medium">
        <color rgb="FFE4E4E4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theme="0" tint="-0.249977111117893"/>
      </left>
      <right style="medium">
        <color rgb="FFE4E4E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E4E4E4"/>
      </left>
      <right style="medium">
        <color rgb="FFE4E4E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3" fillId="0" borderId="0"/>
    <xf numFmtId="0" fontId="3" fillId="0" borderId="0"/>
    <xf numFmtId="0" fontId="28" fillId="0" borderId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52">
    <xf numFmtId="0" fontId="0" fillId="0" borderId="0" xfId="0"/>
    <xf numFmtId="0" fontId="0" fillId="2" borderId="0" xfId="0" applyFill="1"/>
    <xf numFmtId="0" fontId="2" fillId="0" borderId="0" xfId="0" applyFont="1"/>
    <xf numFmtId="0" fontId="0" fillId="3" borderId="0" xfId="0" applyFill="1"/>
    <xf numFmtId="0" fontId="2" fillId="0" borderId="0" xfId="0" applyFont="1" applyAlignment="1">
      <alignment vertical="center"/>
    </xf>
    <xf numFmtId="0" fontId="4" fillId="5" borderId="0" xfId="1" applyFont="1" applyFill="1"/>
    <xf numFmtId="0" fontId="3" fillId="6" borderId="0" xfId="1" applyFill="1"/>
    <xf numFmtId="0" fontId="3" fillId="0" borderId="0" xfId="1"/>
    <xf numFmtId="0" fontId="3" fillId="0" borderId="0" xfId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left" vertical="center"/>
    </xf>
    <xf numFmtId="0" fontId="4" fillId="5" borderId="0" xfId="1" applyFont="1" applyFill="1" applyAlignment="1">
      <alignment horizontal="center" vertical="center"/>
    </xf>
    <xf numFmtId="0" fontId="4" fillId="5" borderId="0" xfId="1" applyFont="1" applyFill="1" applyAlignment="1">
      <alignment horizontal="left" vertical="center"/>
    </xf>
    <xf numFmtId="0" fontId="4" fillId="5" borderId="0" xfId="1" applyFont="1" applyFill="1" applyAlignment="1">
      <alignment wrapText="1"/>
    </xf>
    <xf numFmtId="0" fontId="3" fillId="6" borderId="0" xfId="1" applyFill="1" applyAlignment="1">
      <alignment horizontal="center" vertical="center"/>
    </xf>
    <xf numFmtId="0" fontId="3" fillId="6" borderId="0" xfId="1" applyFill="1" applyAlignment="1">
      <alignment horizontal="left" vertical="center"/>
    </xf>
    <xf numFmtId="0" fontId="3" fillId="6" borderId="0" xfId="1" applyFill="1" applyAlignment="1">
      <alignment wrapText="1"/>
    </xf>
    <xf numFmtId="0" fontId="3" fillId="0" borderId="0" xfId="1" applyFill="1" applyAlignment="1">
      <alignment wrapText="1"/>
    </xf>
    <xf numFmtId="0" fontId="3" fillId="0" borderId="0" xfId="1" applyAlignment="1">
      <alignment horizontal="center" vertical="center"/>
    </xf>
    <xf numFmtId="0" fontId="3" fillId="0" borderId="0" xfId="1" applyAlignment="1">
      <alignment horizontal="left" vertical="center"/>
    </xf>
    <xf numFmtId="0" fontId="3" fillId="0" borderId="0" xfId="1" applyAlignment="1">
      <alignment wrapText="1"/>
    </xf>
    <xf numFmtId="0" fontId="15" fillId="8" borderId="0" xfId="1" applyFont="1" applyFill="1" applyAlignment="1">
      <alignment horizontal="center" vertical="center"/>
    </xf>
    <xf numFmtId="0" fontId="0" fillId="0" borderId="0" xfId="0" applyFill="1"/>
    <xf numFmtId="0" fontId="17" fillId="5" borderId="0" xfId="0" applyFont="1" applyFill="1" applyBorder="1" applyAlignment="1">
      <alignment horizontal="left" vertical="center" wrapText="1"/>
    </xf>
    <xf numFmtId="0" fontId="17" fillId="8" borderId="0" xfId="0" applyFont="1" applyFill="1" applyBorder="1" applyAlignment="1">
      <alignment horizontal="center" vertical="center" wrapText="1"/>
    </xf>
    <xf numFmtId="0" fontId="10" fillId="0" borderId="0" xfId="1" applyFont="1"/>
    <xf numFmtId="0" fontId="18" fillId="8" borderId="0" xfId="0" applyFont="1" applyFill="1" applyBorder="1" applyAlignment="1">
      <alignment horizontal="center" vertical="center" wrapText="1"/>
    </xf>
    <xf numFmtId="0" fontId="19" fillId="8" borderId="18" xfId="0" applyFont="1" applyFill="1" applyBorder="1" applyAlignment="1">
      <alignment horizontal="left" vertical="center" wrapText="1"/>
    </xf>
    <xf numFmtId="0" fontId="19" fillId="4" borderId="18" xfId="0" applyFont="1" applyFill="1" applyBorder="1" applyAlignment="1">
      <alignment horizontal="left" vertical="center" wrapText="1"/>
    </xf>
    <xf numFmtId="0" fontId="16" fillId="0" borderId="0" xfId="1" applyFont="1" applyAlignment="1">
      <alignment horizontal="left" vertical="center"/>
    </xf>
    <xf numFmtId="0" fontId="11" fillId="3" borderId="18" xfId="0" applyFont="1" applyFill="1" applyBorder="1" applyAlignment="1">
      <alignment horizontal="left" vertical="center" wrapText="1"/>
    </xf>
    <xf numFmtId="0" fontId="11" fillId="10" borderId="18" xfId="0" applyFont="1" applyFill="1" applyBorder="1" applyAlignment="1">
      <alignment horizontal="left" vertical="center" wrapText="1"/>
    </xf>
    <xf numFmtId="0" fontId="10" fillId="11" borderId="0" xfId="1" applyFont="1" applyFill="1" applyAlignment="1">
      <alignment horizontal="center" vertical="center"/>
    </xf>
    <xf numFmtId="0" fontId="3" fillId="11" borderId="0" xfId="1" applyFont="1" applyFill="1" applyAlignment="1">
      <alignment horizontal="left" vertical="center"/>
    </xf>
    <xf numFmtId="0" fontId="20" fillId="11" borderId="0" xfId="0" applyFont="1" applyFill="1"/>
    <xf numFmtId="0" fontId="3" fillId="11" borderId="0" xfId="1" applyFont="1" applyFill="1" applyAlignment="1">
      <alignment wrapText="1"/>
    </xf>
    <xf numFmtId="0" fontId="3" fillId="11" borderId="0" xfId="1" applyFill="1" applyAlignment="1">
      <alignment horizontal="center" vertical="center"/>
    </xf>
    <xf numFmtId="0" fontId="3" fillId="11" borderId="0" xfId="1" applyFill="1" applyAlignment="1">
      <alignment horizontal="left" vertical="center"/>
    </xf>
    <xf numFmtId="0" fontId="0" fillId="11" borderId="0" xfId="0" applyFill="1"/>
    <xf numFmtId="0" fontId="3" fillId="11" borderId="0" xfId="1" applyFill="1" applyAlignment="1">
      <alignment wrapText="1"/>
    </xf>
    <xf numFmtId="0" fontId="0" fillId="0" borderId="21" xfId="0" applyBorder="1"/>
    <xf numFmtId="0" fontId="0" fillId="14" borderId="0" xfId="0" applyFill="1"/>
    <xf numFmtId="0" fontId="0" fillId="0" borderId="22" xfId="0" applyBorder="1"/>
    <xf numFmtId="0" fontId="27" fillId="15" borderId="22" xfId="0" applyFont="1" applyFill="1" applyBorder="1"/>
    <xf numFmtId="0" fontId="1" fillId="0" borderId="0" xfId="0" applyFont="1" applyFill="1"/>
    <xf numFmtId="0" fontId="0" fillId="0" borderId="1" xfId="0" applyFill="1" applyBorder="1"/>
    <xf numFmtId="0" fontId="0" fillId="0" borderId="0" xfId="0" applyFill="1" applyBorder="1"/>
    <xf numFmtId="0" fontId="0" fillId="0" borderId="4" xfId="0" applyFill="1" applyBorder="1" applyAlignment="1"/>
    <xf numFmtId="0" fontId="13" fillId="17" borderId="1" xfId="0" applyFont="1" applyFill="1" applyBorder="1" applyAlignment="1">
      <alignment horizontal="left"/>
    </xf>
    <xf numFmtId="0" fontId="13" fillId="17" borderId="1" xfId="0" applyFont="1" applyFill="1" applyBorder="1" applyAlignment="1">
      <alignment horizontal="center"/>
    </xf>
    <xf numFmtId="0" fontId="0" fillId="0" borderId="21" xfId="0" applyFill="1" applyBorder="1"/>
    <xf numFmtId="0" fontId="0" fillId="0" borderId="22" xfId="0" applyNumberFormat="1" applyBorder="1"/>
    <xf numFmtId="49" fontId="0" fillId="0" borderId="22" xfId="0" applyNumberFormat="1" applyBorder="1" applyAlignment="1">
      <alignment horizontal="center"/>
    </xf>
    <xf numFmtId="0" fontId="11" fillId="14" borderId="19" xfId="0" applyFont="1" applyFill="1" applyBorder="1" applyAlignment="1">
      <alignment horizontal="left" vertical="center" wrapText="1"/>
    </xf>
    <xf numFmtId="0" fontId="0" fillId="0" borderId="30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4" fillId="0" borderId="35" xfId="0" applyFont="1" applyBorder="1" applyAlignment="1">
      <alignment horizontal="left" vertical="center" wrapText="1" indent="1" readingOrder="1"/>
    </xf>
    <xf numFmtId="0" fontId="22" fillId="0" borderId="35" xfId="0" applyFont="1" applyFill="1" applyBorder="1" applyAlignment="1">
      <alignment horizontal="left" vertical="center" wrapText="1" indent="1"/>
    </xf>
    <xf numFmtId="0" fontId="0" fillId="0" borderId="0" xfId="0" applyBorder="1"/>
    <xf numFmtId="0" fontId="23" fillId="0" borderId="37" xfId="0" applyFont="1" applyBorder="1" applyAlignment="1">
      <alignment horizontal="left" vertical="center" wrapText="1" indent="1" readingOrder="1"/>
    </xf>
    <xf numFmtId="0" fontId="24" fillId="0" borderId="38" xfId="0" applyFont="1" applyBorder="1" applyAlignment="1">
      <alignment horizontal="left" vertical="center" wrapText="1" indent="1" readingOrder="1"/>
    </xf>
    <xf numFmtId="0" fontId="0" fillId="0" borderId="39" xfId="0" applyFill="1" applyBorder="1"/>
    <xf numFmtId="0" fontId="23" fillId="0" borderId="40" xfId="0" applyFont="1" applyBorder="1" applyAlignment="1">
      <alignment horizontal="left" vertical="center" wrapText="1" indent="1" readingOrder="1"/>
    </xf>
    <xf numFmtId="0" fontId="0" fillId="0" borderId="41" xfId="0" applyFill="1" applyBorder="1"/>
    <xf numFmtId="0" fontId="24" fillId="12" borderId="36" xfId="0" applyFont="1" applyFill="1" applyBorder="1" applyAlignment="1">
      <alignment horizontal="left" vertical="center" wrapText="1" indent="1" readingOrder="1"/>
    </xf>
    <xf numFmtId="0" fontId="24" fillId="12" borderId="43" xfId="0" applyFont="1" applyFill="1" applyBorder="1" applyAlignment="1">
      <alignment horizontal="left" vertical="center" wrapText="1" indent="1" readingOrder="1"/>
    </xf>
    <xf numFmtId="0" fontId="0" fillId="0" borderId="44" xfId="0" applyBorder="1"/>
    <xf numFmtId="0" fontId="24" fillId="12" borderId="31" xfId="0" applyFont="1" applyFill="1" applyBorder="1" applyAlignment="1">
      <alignment horizontal="left" vertical="center" wrapText="1" indent="1" readingOrder="1"/>
    </xf>
    <xf numFmtId="0" fontId="24" fillId="12" borderId="46" xfId="0" applyFont="1" applyFill="1" applyBorder="1" applyAlignment="1">
      <alignment horizontal="left" vertical="center" wrapText="1" indent="1" readingOrder="1"/>
    </xf>
    <xf numFmtId="0" fontId="26" fillId="0" borderId="47" xfId="0" applyFont="1" applyBorder="1" applyAlignment="1">
      <alignment horizontal="left" vertical="center" wrapText="1" indent="1" readingOrder="1"/>
    </xf>
    <xf numFmtId="0" fontId="25" fillId="15" borderId="47" xfId="0" applyFont="1" applyFill="1" applyBorder="1" applyAlignment="1">
      <alignment horizontal="center" vertical="center" wrapText="1" readingOrder="1"/>
    </xf>
    <xf numFmtId="0" fontId="0" fillId="0" borderId="48" xfId="0" applyBorder="1"/>
    <xf numFmtId="0" fontId="0" fillId="0" borderId="0" xfId="0" applyFill="1" applyBorder="1" applyAlignment="1">
      <alignment horizontal="center" vertical="center"/>
    </xf>
    <xf numFmtId="15" fontId="30" fillId="0" borderId="3" xfId="2" applyNumberFormat="1" applyFont="1" applyBorder="1" applyAlignment="1">
      <alignment horizontal="center" vertical="center"/>
    </xf>
    <xf numFmtId="15" fontId="30" fillId="0" borderId="50" xfId="2" applyNumberFormat="1" applyFont="1" applyBorder="1" applyAlignment="1">
      <alignment horizontal="center" vertical="center"/>
    </xf>
    <xf numFmtId="0" fontId="3" fillId="0" borderId="0" xfId="1" applyBorder="1"/>
    <xf numFmtId="0" fontId="29" fillId="18" borderId="26" xfId="3" applyFont="1" applyFill="1" applyBorder="1" applyAlignment="1">
      <alignment horizontal="center" vertical="center" wrapText="1"/>
    </xf>
    <xf numFmtId="0" fontId="29" fillId="18" borderId="3" xfId="3" applyFont="1" applyFill="1" applyBorder="1" applyAlignment="1">
      <alignment horizontal="center" vertical="center" wrapText="1"/>
    </xf>
    <xf numFmtId="0" fontId="34" fillId="6" borderId="3" xfId="1" applyFont="1" applyFill="1" applyBorder="1" applyAlignment="1">
      <alignment horizontal="center" vertical="center"/>
    </xf>
    <xf numFmtId="0" fontId="34" fillId="6" borderId="3" xfId="1" applyFont="1" applyFill="1" applyBorder="1" applyAlignment="1">
      <alignment horizontal="center" vertical="center" wrapText="1"/>
    </xf>
    <xf numFmtId="0" fontId="34" fillId="6" borderId="25" xfId="1" applyFont="1" applyFill="1" applyBorder="1" applyAlignment="1">
      <alignment horizontal="center" vertical="center" wrapText="1"/>
    </xf>
    <xf numFmtId="0" fontId="3" fillId="0" borderId="24" xfId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9" fontId="3" fillId="0" borderId="1" xfId="4" applyFont="1" applyBorder="1" applyAlignment="1">
      <alignment horizontal="center" vertical="center"/>
    </xf>
    <xf numFmtId="9" fontId="3" fillId="0" borderId="23" xfId="4" applyFont="1" applyBorder="1" applyAlignment="1">
      <alignment horizontal="center" vertical="center"/>
    </xf>
    <xf numFmtId="0" fontId="3" fillId="0" borderId="15" xfId="1" applyBorder="1" applyAlignment="1">
      <alignment horizontal="center" vertical="center"/>
    </xf>
    <xf numFmtId="0" fontId="3" fillId="0" borderId="2" xfId="1" applyBorder="1" applyAlignment="1">
      <alignment horizontal="center" vertical="center"/>
    </xf>
    <xf numFmtId="9" fontId="3" fillId="0" borderId="2" xfId="4" applyFont="1" applyBorder="1" applyAlignment="1">
      <alignment horizontal="center" vertical="center"/>
    </xf>
    <xf numFmtId="9" fontId="3" fillId="0" borderId="13" xfId="4" applyFont="1" applyBorder="1" applyAlignment="1">
      <alignment horizontal="center" vertical="center"/>
    </xf>
    <xf numFmtId="0" fontId="3" fillId="0" borderId="1" xfId="1" applyFill="1" applyBorder="1" applyAlignment="1">
      <alignment horizontal="center" vertical="center"/>
    </xf>
    <xf numFmtId="15" fontId="31" fillId="0" borderId="3" xfId="2" applyNumberFormat="1" applyFont="1" applyFill="1" applyBorder="1" applyAlignment="1">
      <alignment horizontal="center" vertical="center"/>
    </xf>
    <xf numFmtId="9" fontId="35" fillId="0" borderId="1" xfId="4" applyFont="1" applyBorder="1" applyAlignment="1">
      <alignment horizontal="center" vertical="center"/>
    </xf>
    <xf numFmtId="9" fontId="35" fillId="0" borderId="23" xfId="4" applyFont="1" applyBorder="1" applyAlignment="1">
      <alignment horizontal="center" vertical="center"/>
    </xf>
    <xf numFmtId="0" fontId="3" fillId="0" borderId="15" xfId="1" applyFill="1" applyBorder="1" applyAlignment="1">
      <alignment horizontal="center" vertical="center"/>
    </xf>
    <xf numFmtId="0" fontId="3" fillId="0" borderId="2" xfId="1" applyFill="1" applyBorder="1" applyAlignment="1">
      <alignment horizontal="center" vertical="center"/>
    </xf>
    <xf numFmtId="15" fontId="31" fillId="0" borderId="50" xfId="2" applyNumberFormat="1" applyFont="1" applyFill="1" applyBorder="1" applyAlignment="1">
      <alignment horizontal="center" vertical="center"/>
    </xf>
    <xf numFmtId="9" fontId="35" fillId="0" borderId="2" xfId="4" applyFont="1" applyBorder="1" applyAlignment="1">
      <alignment horizontal="center" vertical="center"/>
    </xf>
    <xf numFmtId="9" fontId="35" fillId="0" borderId="13" xfId="4" applyFont="1" applyBorder="1" applyAlignment="1">
      <alignment horizontal="center" vertical="center"/>
    </xf>
    <xf numFmtId="0" fontId="9" fillId="7" borderId="16" xfId="0" applyFont="1" applyFill="1" applyBorder="1" applyAlignment="1">
      <alignment horizontal="left" vertical="center"/>
    </xf>
    <xf numFmtId="0" fontId="10" fillId="0" borderId="16" xfId="0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8" fillId="5" borderId="13" xfId="0" applyFont="1" applyFill="1" applyBorder="1" applyAlignment="1">
      <alignment horizontal="left"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11" fillId="7" borderId="16" xfId="0" applyFont="1" applyFill="1" applyBorder="1" applyAlignment="1">
      <alignment horizontal="left" vertical="center"/>
    </xf>
    <xf numFmtId="0" fontId="0" fillId="0" borderId="16" xfId="0" applyBorder="1" applyAlignment="1">
      <alignment vertical="center"/>
    </xf>
    <xf numFmtId="14" fontId="10" fillId="0" borderId="16" xfId="0" applyNumberFormat="1" applyFont="1" applyFill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19" fillId="4" borderId="27" xfId="0" applyFont="1" applyFill="1" applyBorder="1" applyAlignment="1">
      <alignment horizontal="center" vertical="center" wrapText="1"/>
    </xf>
    <xf numFmtId="0" fontId="19" fillId="4" borderId="28" xfId="0" applyFont="1" applyFill="1" applyBorder="1" applyAlignment="1">
      <alignment horizontal="center" vertical="center" wrapText="1"/>
    </xf>
    <xf numFmtId="0" fontId="19" fillId="4" borderId="29" xfId="0" applyFont="1" applyFill="1" applyBorder="1" applyAlignment="1">
      <alignment horizontal="center" vertical="center" wrapText="1"/>
    </xf>
    <xf numFmtId="0" fontId="18" fillId="9" borderId="0" xfId="0" applyFont="1" applyFill="1" applyBorder="1" applyAlignment="1">
      <alignment horizontal="center" vertical="center" wrapText="1"/>
    </xf>
    <xf numFmtId="0" fontId="0" fillId="16" borderId="10" xfId="0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0" fillId="16" borderId="12" xfId="0" applyFill="1" applyBorder="1" applyAlignment="1">
      <alignment horizontal="center" vertical="center"/>
    </xf>
    <xf numFmtId="0" fontId="13" fillId="17" borderId="49" xfId="0" applyFont="1" applyFill="1" applyBorder="1" applyAlignment="1">
      <alignment horizontal="center"/>
    </xf>
    <xf numFmtId="0" fontId="13" fillId="17" borderId="24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3" fillId="17" borderId="23" xfId="0" applyFont="1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1" fillId="0" borderId="20" xfId="0" applyFont="1" applyFill="1" applyBorder="1" applyAlignment="1">
      <alignment horizontal="center"/>
    </xf>
    <xf numFmtId="0" fontId="22" fillId="13" borderId="37" xfId="0" applyFont="1" applyFill="1" applyBorder="1" applyAlignment="1">
      <alignment horizontal="left" vertical="center" wrapText="1" indent="1"/>
    </xf>
    <xf numFmtId="0" fontId="22" fillId="13" borderId="39" xfId="0" applyFont="1" applyFill="1" applyBorder="1" applyAlignment="1">
      <alignment horizontal="left" vertical="center" wrapText="1" indent="1"/>
    </xf>
    <xf numFmtId="0" fontId="0" fillId="0" borderId="0" xfId="0" applyFill="1" applyBorder="1" applyAlignment="1">
      <alignment horizontal="center"/>
    </xf>
    <xf numFmtId="0" fontId="26" fillId="0" borderId="42" xfId="0" applyFont="1" applyBorder="1" applyAlignment="1">
      <alignment horizontal="left" vertical="center" wrapText="1" indent="1" readingOrder="1"/>
    </xf>
    <xf numFmtId="0" fontId="26" fillId="0" borderId="45" xfId="0" applyFont="1" applyBorder="1" applyAlignment="1">
      <alignment horizontal="left" vertical="center" wrapText="1" indent="1" readingOrder="1"/>
    </xf>
    <xf numFmtId="0" fontId="0" fillId="19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0" fillId="21" borderId="0" xfId="0" applyFill="1" applyAlignment="1">
      <alignment horizontal="center"/>
    </xf>
  </cellXfs>
  <cellStyles count="6">
    <cellStyle name="Normal" xfId="0" builtinId="0"/>
    <cellStyle name="Normal 2" xfId="1" xr:uid="{00000000-0005-0000-0000-000001000000}"/>
    <cellStyle name="Normal 2 2" xfId="2" xr:uid="{00000000-0005-0000-0000-000002000000}"/>
    <cellStyle name="Normal 7" xfId="3" xr:uid="{00000000-0005-0000-0000-000003000000}"/>
    <cellStyle name="Percent" xfId="4" builtinId="5"/>
    <cellStyle name="Percent 2" xfId="5" xr:uid="{00000000-0005-0000-0000-000005000000}"/>
  </cellStyles>
  <dxfs count="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164" formatCode="d\-mmm\-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1"/>
      </font>
      <fill>
        <patternFill>
          <bgColor rgb="FFA9CA7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A9CA7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A9CA7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A9CA7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A9CA7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A9CA7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A9CA7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A9CA7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A9CA7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A9CA7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A9CA7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A9CA7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A9CA7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A9CA7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A9CA7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A9CA7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A9CA7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A9CA7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A9CA7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A9CA7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A9CA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'SonarQube Metrics'!$G$4</c:f>
              <c:strCache>
                <c:ptCount val="1"/>
                <c:pt idx="0">
                  <c:v>Test Code Coverage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'SonarQube Metrics'!$C$5:$C$33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'SonarQube Metrics'!$G$5:$G$33</c:f>
              <c:numCache>
                <c:formatCode>0%</c:formatCode>
                <c:ptCount val="29"/>
                <c:pt idx="0">
                  <c:v>0.87</c:v>
                </c:pt>
                <c:pt idx="1">
                  <c:v>0.82</c:v>
                </c:pt>
                <c:pt idx="2">
                  <c:v>0.89</c:v>
                </c:pt>
                <c:pt idx="3">
                  <c:v>0.94</c:v>
                </c:pt>
                <c:pt idx="4">
                  <c:v>0.96</c:v>
                </c:pt>
                <c:pt idx="5">
                  <c:v>0.99</c:v>
                </c:pt>
                <c:pt idx="6">
                  <c:v>1</c:v>
                </c:pt>
                <c:pt idx="7">
                  <c:v>0.76</c:v>
                </c:pt>
                <c:pt idx="8">
                  <c:v>0.89</c:v>
                </c:pt>
                <c:pt idx="9">
                  <c:v>0.97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0.88</c:v>
                </c:pt>
                <c:pt idx="14">
                  <c:v>0.86</c:v>
                </c:pt>
                <c:pt idx="15">
                  <c:v>0.85</c:v>
                </c:pt>
                <c:pt idx="16">
                  <c:v>0.99</c:v>
                </c:pt>
                <c:pt idx="17">
                  <c:v>0.97</c:v>
                </c:pt>
                <c:pt idx="18">
                  <c:v>0.88</c:v>
                </c:pt>
                <c:pt idx="19">
                  <c:v>0.87</c:v>
                </c:pt>
                <c:pt idx="20">
                  <c:v>0.9</c:v>
                </c:pt>
                <c:pt idx="21">
                  <c:v>0.96</c:v>
                </c:pt>
                <c:pt idx="22">
                  <c:v>0.97</c:v>
                </c:pt>
                <c:pt idx="23">
                  <c:v>1</c:v>
                </c:pt>
                <c:pt idx="24">
                  <c:v>1</c:v>
                </c:pt>
                <c:pt idx="25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1-417A-8C1A-08C143D67F1F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marker val="1"/>
        <c:smooth val="0"/>
        <c:axId val="440786536"/>
        <c:axId val="440791632"/>
        <c:extLst/>
      </c:lineChart>
      <c:catAx>
        <c:axId val="440786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40791632"/>
        <c:crosses val="autoZero"/>
        <c:auto val="1"/>
        <c:lblAlgn val="ctr"/>
        <c:lblOffset val="100"/>
        <c:noMultiLvlLbl val="0"/>
      </c:catAx>
      <c:valAx>
        <c:axId val="440791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Test Code Coverage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40786536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'SonarQube Metrics'!$H$4</c:f>
              <c:strCache>
                <c:ptCount val="1"/>
                <c:pt idx="0">
                  <c:v>Line Coverage / Statement Coverage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'SonarQube Metrics'!$C$5:$C$33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'SonarQube Metrics'!$H$5:$H$33</c:f>
              <c:numCache>
                <c:formatCode>0%</c:formatCode>
                <c:ptCount val="29"/>
                <c:pt idx="0">
                  <c:v>0.87</c:v>
                </c:pt>
                <c:pt idx="1">
                  <c:v>0.82</c:v>
                </c:pt>
                <c:pt idx="2">
                  <c:v>0.89</c:v>
                </c:pt>
                <c:pt idx="3">
                  <c:v>0.94</c:v>
                </c:pt>
                <c:pt idx="4">
                  <c:v>0.96</c:v>
                </c:pt>
                <c:pt idx="5">
                  <c:v>0.99</c:v>
                </c:pt>
                <c:pt idx="6">
                  <c:v>1</c:v>
                </c:pt>
                <c:pt idx="7">
                  <c:v>0.76</c:v>
                </c:pt>
                <c:pt idx="8">
                  <c:v>0.89</c:v>
                </c:pt>
                <c:pt idx="9">
                  <c:v>0.97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0.88</c:v>
                </c:pt>
                <c:pt idx="14">
                  <c:v>0.86</c:v>
                </c:pt>
                <c:pt idx="15">
                  <c:v>0.85</c:v>
                </c:pt>
                <c:pt idx="16">
                  <c:v>0.99</c:v>
                </c:pt>
                <c:pt idx="17">
                  <c:v>0.97</c:v>
                </c:pt>
                <c:pt idx="18">
                  <c:v>0.88</c:v>
                </c:pt>
                <c:pt idx="19">
                  <c:v>0.87</c:v>
                </c:pt>
                <c:pt idx="20">
                  <c:v>0.9</c:v>
                </c:pt>
                <c:pt idx="21">
                  <c:v>0.96</c:v>
                </c:pt>
                <c:pt idx="22">
                  <c:v>0.97</c:v>
                </c:pt>
                <c:pt idx="23">
                  <c:v>1</c:v>
                </c:pt>
                <c:pt idx="24">
                  <c:v>1</c:v>
                </c:pt>
                <c:pt idx="2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D8-4FBF-A36A-1086C6618DC4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marker val="1"/>
        <c:smooth val="0"/>
        <c:axId val="440785752"/>
        <c:axId val="440788496"/>
        <c:extLst/>
      </c:lineChart>
      <c:catAx>
        <c:axId val="440785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40788496"/>
        <c:crosses val="autoZero"/>
        <c:auto val="1"/>
        <c:lblAlgn val="ctr"/>
        <c:lblOffset val="100"/>
        <c:noMultiLvlLbl val="0"/>
      </c:catAx>
      <c:valAx>
        <c:axId val="440788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Statement Coverage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4078575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'SonarQube Metrics'!$I$4</c:f>
              <c:strCache>
                <c:ptCount val="1"/>
                <c:pt idx="0">
                  <c:v>Condition Coverage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'SonarQube Metrics'!$C$5:$C$33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'SonarQube Metrics'!$I$5:$I$33</c:f>
              <c:numCache>
                <c:formatCode>0%</c:formatCode>
                <c:ptCount val="29"/>
                <c:pt idx="0">
                  <c:v>0.87</c:v>
                </c:pt>
                <c:pt idx="1">
                  <c:v>0.82</c:v>
                </c:pt>
                <c:pt idx="2">
                  <c:v>0.89</c:v>
                </c:pt>
                <c:pt idx="3">
                  <c:v>0.94</c:v>
                </c:pt>
                <c:pt idx="4">
                  <c:v>0.96</c:v>
                </c:pt>
                <c:pt idx="5">
                  <c:v>0.99</c:v>
                </c:pt>
                <c:pt idx="6">
                  <c:v>1</c:v>
                </c:pt>
                <c:pt idx="7">
                  <c:v>0.76</c:v>
                </c:pt>
                <c:pt idx="8">
                  <c:v>0.89</c:v>
                </c:pt>
                <c:pt idx="9">
                  <c:v>0.97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0.88</c:v>
                </c:pt>
                <c:pt idx="14">
                  <c:v>0.86</c:v>
                </c:pt>
                <c:pt idx="15">
                  <c:v>0.85</c:v>
                </c:pt>
                <c:pt idx="16">
                  <c:v>0.99</c:v>
                </c:pt>
                <c:pt idx="17">
                  <c:v>0.97</c:v>
                </c:pt>
                <c:pt idx="18">
                  <c:v>0.88</c:v>
                </c:pt>
                <c:pt idx="19">
                  <c:v>0.87</c:v>
                </c:pt>
                <c:pt idx="20">
                  <c:v>0.9</c:v>
                </c:pt>
                <c:pt idx="21">
                  <c:v>0.96</c:v>
                </c:pt>
                <c:pt idx="22">
                  <c:v>0.97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79-4A76-B240-B1168EA7B3FA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marker val="1"/>
        <c:smooth val="0"/>
        <c:axId val="440788104"/>
        <c:axId val="440788888"/>
        <c:extLst/>
      </c:lineChart>
      <c:catAx>
        <c:axId val="440788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40788888"/>
        <c:crosses val="autoZero"/>
        <c:auto val="1"/>
        <c:lblAlgn val="ctr"/>
        <c:lblOffset val="100"/>
        <c:noMultiLvlLbl val="0"/>
      </c:catAx>
      <c:valAx>
        <c:axId val="440788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Decision</a:t>
                </a:r>
                <a:r>
                  <a:rPr lang="en-US" b="1" baseline="0"/>
                  <a:t> </a:t>
                </a:r>
                <a:r>
                  <a:rPr lang="en-US" b="1"/>
                  <a:t>Coverage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4078810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'SonarQube Metrics'!$J$4</c:f>
              <c:strCache>
                <c:ptCount val="1"/>
                <c:pt idx="0">
                  <c:v>Duplication (%) / Density of duplication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'SonarQube Metrics'!$C$5:$C$33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'SonarQube Metrics'!$J$5:$J$33</c:f>
              <c:numCache>
                <c:formatCode>0%</c:formatCode>
                <c:ptCount val="29"/>
                <c:pt idx="0">
                  <c:v>0.87</c:v>
                </c:pt>
                <c:pt idx="1">
                  <c:v>0.82</c:v>
                </c:pt>
                <c:pt idx="2">
                  <c:v>0.89</c:v>
                </c:pt>
                <c:pt idx="3">
                  <c:v>0.94</c:v>
                </c:pt>
                <c:pt idx="4">
                  <c:v>0.96</c:v>
                </c:pt>
                <c:pt idx="5">
                  <c:v>0.99</c:v>
                </c:pt>
                <c:pt idx="6">
                  <c:v>1</c:v>
                </c:pt>
                <c:pt idx="7">
                  <c:v>0.76</c:v>
                </c:pt>
                <c:pt idx="8">
                  <c:v>0.89</c:v>
                </c:pt>
                <c:pt idx="9">
                  <c:v>0.97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0.88</c:v>
                </c:pt>
                <c:pt idx="14">
                  <c:v>0.86</c:v>
                </c:pt>
                <c:pt idx="15">
                  <c:v>0.85</c:v>
                </c:pt>
                <c:pt idx="16">
                  <c:v>0.99</c:v>
                </c:pt>
                <c:pt idx="17">
                  <c:v>0.97</c:v>
                </c:pt>
                <c:pt idx="18">
                  <c:v>0.88</c:v>
                </c:pt>
                <c:pt idx="19">
                  <c:v>0.87</c:v>
                </c:pt>
                <c:pt idx="20">
                  <c:v>0.9</c:v>
                </c:pt>
                <c:pt idx="21">
                  <c:v>0.96</c:v>
                </c:pt>
                <c:pt idx="22">
                  <c:v>0.97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A-46D1-8E5F-8FEE555F150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marker val="1"/>
        <c:smooth val="0"/>
        <c:axId val="440793200"/>
        <c:axId val="440796336"/>
        <c:extLst/>
      </c:lineChart>
      <c:catAx>
        <c:axId val="44079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40796336"/>
        <c:crosses val="autoZero"/>
        <c:auto val="1"/>
        <c:lblAlgn val="ctr"/>
        <c:lblOffset val="100"/>
        <c:noMultiLvlLbl val="0"/>
      </c:catAx>
      <c:valAx>
        <c:axId val="440796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Density</a:t>
                </a:r>
                <a:r>
                  <a:rPr lang="en-US" b="1" baseline="0"/>
                  <a:t> of Duplication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4079320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40061</xdr:colOff>
      <xdr:row>1</xdr:row>
      <xdr:rowOff>28015</xdr:rowOff>
    </xdr:from>
    <xdr:ext cx="2671763" cy="342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3781481" y="210895"/>
          <a:ext cx="267176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Total Test Code Coverage %</a:t>
          </a:r>
          <a:endParaRPr lang="en-US" sz="1100"/>
        </a:p>
      </xdr:txBody>
    </xdr:sp>
    <xdr:clientData/>
  </xdr:oneCellAnchor>
  <xdr:twoCellAnchor>
    <xdr:from>
      <xdr:col>1</xdr:col>
      <xdr:colOff>56028</xdr:colOff>
      <xdr:row>3</xdr:row>
      <xdr:rowOff>56030</xdr:rowOff>
    </xdr:from>
    <xdr:to>
      <xdr:col>15</xdr:col>
      <xdr:colOff>565896</xdr:colOff>
      <xdr:row>16</xdr:row>
      <xdr:rowOff>112059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40061</xdr:colOff>
      <xdr:row>18</xdr:row>
      <xdr:rowOff>28015</xdr:rowOff>
    </xdr:from>
    <xdr:ext cx="2671763" cy="342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3781481" y="3319855"/>
          <a:ext cx="267176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Statement Coverage %</a:t>
          </a:r>
          <a:endParaRPr lang="en-US" sz="1100"/>
        </a:p>
      </xdr:txBody>
    </xdr:sp>
    <xdr:clientData/>
  </xdr:oneCellAnchor>
  <xdr:twoCellAnchor>
    <xdr:from>
      <xdr:col>1</xdr:col>
      <xdr:colOff>56028</xdr:colOff>
      <xdr:row>20</xdr:row>
      <xdr:rowOff>56030</xdr:rowOff>
    </xdr:from>
    <xdr:to>
      <xdr:col>15</xdr:col>
      <xdr:colOff>565896</xdr:colOff>
      <xdr:row>33</xdr:row>
      <xdr:rowOff>112059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40061</xdr:colOff>
      <xdr:row>35</xdr:row>
      <xdr:rowOff>28015</xdr:rowOff>
    </xdr:from>
    <xdr:ext cx="2671763" cy="34278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3781481" y="6428815"/>
          <a:ext cx="267176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Decision Coverage %</a:t>
          </a:r>
          <a:endParaRPr lang="en-US" sz="1100"/>
        </a:p>
      </xdr:txBody>
    </xdr:sp>
    <xdr:clientData/>
  </xdr:oneCellAnchor>
  <xdr:twoCellAnchor>
    <xdr:from>
      <xdr:col>1</xdr:col>
      <xdr:colOff>56028</xdr:colOff>
      <xdr:row>37</xdr:row>
      <xdr:rowOff>56030</xdr:rowOff>
    </xdr:from>
    <xdr:to>
      <xdr:col>15</xdr:col>
      <xdr:colOff>565896</xdr:colOff>
      <xdr:row>50</xdr:row>
      <xdr:rowOff>112059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40061</xdr:colOff>
      <xdr:row>52</xdr:row>
      <xdr:rowOff>28015</xdr:rowOff>
    </xdr:from>
    <xdr:ext cx="2671763" cy="34278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3781481" y="9537775"/>
          <a:ext cx="267176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Density of Duplication</a:t>
          </a:r>
          <a:endParaRPr lang="en-US" sz="1100"/>
        </a:p>
      </xdr:txBody>
    </xdr:sp>
    <xdr:clientData/>
  </xdr:oneCellAnchor>
  <xdr:twoCellAnchor>
    <xdr:from>
      <xdr:col>1</xdr:col>
      <xdr:colOff>56028</xdr:colOff>
      <xdr:row>54</xdr:row>
      <xdr:rowOff>56030</xdr:rowOff>
    </xdr:from>
    <xdr:to>
      <xdr:col>15</xdr:col>
      <xdr:colOff>565896</xdr:colOff>
      <xdr:row>67</xdr:row>
      <xdr:rowOff>112059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r18.deloitteonline.com/Documents%20and%20Settings/secassidy/My%20Documents/00MyData/Main/Other%20Projects/PA%20NEDSS/3%20Trans%20Team/Project%20Management/Metrics/DevPerfEstimationMetrics_exampl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r16.deloitteonline.com/Users/sminnick/Documents/01%20-%20NextGen/Define%20Docs/Attachment_K11_-_Checklist_-_Standard_Business_Process_Model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mericas.internal.deloitteonline.com/Users/nkar/Documents/QRM%20-%20Process%20Group%20Certifications/QUEST%20Portal%20Content/Quest%207.1/Home%20Page%20%20Design/Thread%20Documents/Process%20Management/Asset/IM-TP524-Project%20Metrics%20Dat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km.deloitteresources.com/sites/live/consulting/KAM%20Documents/All%20Consulting/KMIP-2038944/01_Tem-AR1271-MetricsAnalysisReportHighMaturityDeliveryCenters-EVDSI-v02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mericas.internal.deloitteonline.com/sites/CMTfeedback/Lists/Consulting%20Methods%20and%20Tool%20Feedback/Attachments/1409/Project%20Agile%20Metrics%20Report%20Sample,%20Version%200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mericas.internal.deloitteonline.com/Users/bmistry/AppData/Local/Microsoft/Windows/Temporary%20Internet%20Files/Content.Outlook/IGE9EVVF/EVM%20-%20Meri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mericas.internal.deloitteonline.com/Documents%20and%20Settings/schoudhuri/Local%20Settings/Temp/ERP%20DDTS%2010%2026%2020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mericas.internal.deloitteonline.com/Users/vmamidala/AppData/Local/Microsoft/Windows/Temporary%20Internet%20Files/Content.Outlook/APSXXAW0/Problem%201/JIRA%20to%20QA%20Template%20Macro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mericas.internal.deloitteonline.com/Users/garamaswamy/Documents/garamaswamy/work/Process%20Group/QUEST/Definition/reference/Tem_Project%20Risks%20Regist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hyd0041/USI%20Project%20status%20June%202012%20-%20V3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mericas.internal.deloitteonline.com/Users/rahkumar/AppData/Local/Microsoft/Windows/Temporary%20Internet%20Files/Content.Outlook/WFYXLD4D/GEN-TP523-Project%20Monthly%20Status%20Report-MMMY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elopment"/>
      <sheetName val="Lists"/>
      <sheetName val="Detail"/>
      <sheetName val="%"/>
      <sheetName val="Build"/>
      <sheetName val="Progress"/>
      <sheetName val="_REFTBL_Development Components"/>
      <sheetName val="_REFTBL_A&amp;R Components"/>
      <sheetName val="_REFTBL_Lookup Table"/>
      <sheetName val="Sheet1"/>
      <sheetName val="Instructions"/>
      <sheetName val="Status"/>
      <sheetName val="Defect_Support_Data"/>
      <sheetName val="Archive"/>
      <sheetName val="Sheet2"/>
      <sheetName val="Offshore Status"/>
      <sheetName val="TaskSplit"/>
      <sheetName val="Risk Log Instructions"/>
      <sheetName val="Staffing Plan"/>
      <sheetName val="MetaData"/>
      <sheetName val="Look Up Values"/>
      <sheetName val="Status Matrix"/>
      <sheetName val="Values"/>
      <sheetName val="Z_List_Of_Values"/>
    </sheetNames>
    <sheetDataSet>
      <sheetData sheetId="0"/>
      <sheetData sheetId="1">
        <row r="2">
          <cell r="A2" t="str">
            <v>R10.01 Data Maintenance screens</v>
          </cell>
          <cell r="F2" t="str">
            <v>.NET Active Server Pages (ASP.NET)</v>
          </cell>
        </row>
        <row r="3">
          <cell r="A3" t="str">
            <v>R10.02 Context Sensitive Links</v>
          </cell>
          <cell r="F3" t="str">
            <v>.NET Assemblies</v>
          </cell>
        </row>
        <row r="4">
          <cell r="A4" t="str">
            <v>R10.03 Rewrite the Morbidity and Mortality Weekly Report (MMWR) Extract</v>
          </cell>
          <cell r="F4" t="str">
            <v>Active Server Pages (ASP)</v>
          </cell>
        </row>
        <row r="5">
          <cell r="A5" t="str">
            <v>R10.05 Support Unknown Gender Value</v>
          </cell>
          <cell r="F5" t="str">
            <v>JavaScript Pages</v>
          </cell>
        </row>
        <row r="6">
          <cell r="A6" t="str">
            <v>R10.06 Implement PA-NEDSS Conversion to MS .Net Architecture, Phase One</v>
          </cell>
          <cell r="F6" t="str">
            <v>Visual Basic (VB) Classes</v>
          </cell>
        </row>
        <row r="7">
          <cell r="A7" t="str">
            <v>RD.01 EMR Data Import</v>
          </cell>
          <cell r="F7" t="str">
            <v>Web Services</v>
          </cell>
        </row>
        <row r="8">
          <cell r="A8" t="str">
            <v>RD.02 Gender Assignment based on First Name</v>
          </cell>
          <cell r="F8" t="str">
            <v>XML Pages</v>
          </cell>
        </row>
        <row r="9">
          <cell r="A9" t="str">
            <v>RD.03 Laboratory Short form redesign</v>
          </cell>
          <cell r="F9" t="str">
            <v>XSLT Pages</v>
          </cell>
        </row>
        <row r="10">
          <cell r="A10" t="str">
            <v>Other Changes</v>
          </cell>
          <cell r="F10" t="str">
            <v>Database Functions</v>
          </cell>
        </row>
        <row r="11">
          <cell r="A11" t="str">
            <v>Ops Support Fixes</v>
          </cell>
          <cell r="F11" t="str">
            <v>Database Procedures</v>
          </cell>
        </row>
        <row r="12">
          <cell r="F12" t="str">
            <v>Database Script</v>
          </cell>
        </row>
        <row r="13">
          <cell r="F13" t="str">
            <v>Database Views</v>
          </cell>
        </row>
        <row r="14">
          <cell r="F14" t="str">
            <v>BizTalk Objects</v>
          </cell>
        </row>
        <row r="15">
          <cell r="F15" t="str">
            <v>Web User Controls</v>
          </cell>
        </row>
        <row r="16">
          <cell r="F16" t="str">
            <v>Extract</v>
          </cell>
        </row>
        <row r="17">
          <cell r="F17" t="str">
            <v>Schema</v>
          </cell>
        </row>
        <row r="18">
          <cell r="F18" t="str">
            <v>ETL</v>
          </cell>
        </row>
        <row r="19">
          <cell r="F19" t="str">
            <v>Reports</v>
          </cell>
        </row>
        <row r="20">
          <cell r="F20" t="str">
            <v>Cubes</v>
          </cell>
        </row>
        <row r="21">
          <cell r="F21" t="str">
            <v>Catalog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M"/>
      <sheetName val="Cell Values"/>
    </sheetNames>
    <sheetDataSet>
      <sheetData sheetId="0"/>
      <sheetData sheetId="1">
        <row r="2">
          <cell r="A2" t="str">
            <v>Incomplete</v>
          </cell>
        </row>
        <row r="3">
          <cell r="A3" t="str">
            <v>Complete</v>
          </cell>
        </row>
        <row r="4">
          <cell r="A4" t="str">
            <v>N/A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TOC and Help"/>
      <sheetName val="Dashboard"/>
      <sheetName val="Metric Consolidation"/>
      <sheetName val="PMC Data upload"/>
      <sheetName val="Defect Log"/>
      <sheetName val="Archive"/>
      <sheetName val="Size Conversion Factor and Help"/>
      <sheetName val="Defect_Support_Data"/>
      <sheetName val="Activity_Support_Data"/>
      <sheetName val="Data Verification Resul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oc Control Info "/>
      <sheetName val="Instructions"/>
      <sheetName val="Dashboard"/>
      <sheetName val="Metric Consolidation"/>
      <sheetName val="Effort Log"/>
      <sheetName val="Defect Log"/>
      <sheetName val="Effort Data Mapping"/>
      <sheetName val="Deloitte Defect Mapping"/>
      <sheetName val="Client Defect Mapping"/>
      <sheetName val="Archive"/>
      <sheetName val="Defect_Support_Data"/>
      <sheetName val="Data Verification Results"/>
    </sheetNames>
    <sheetDataSet>
      <sheetData sheetId="0"/>
      <sheetData sheetId="1"/>
      <sheetData sheetId="2"/>
      <sheetData sheetId="3"/>
      <sheetData sheetId="4"/>
      <sheetData sheetId="5"/>
      <sheetData sheetId="6">
        <row r="14">
          <cell r="D14"/>
          <cell r="H14"/>
          <cell r="I14"/>
          <cell r="J14"/>
        </row>
        <row r="15">
          <cell r="D15"/>
          <cell r="H15"/>
          <cell r="I15"/>
          <cell r="J15"/>
        </row>
        <row r="16">
          <cell r="D16"/>
          <cell r="H16"/>
          <cell r="I16"/>
          <cell r="J16"/>
        </row>
        <row r="17">
          <cell r="D17"/>
          <cell r="H17"/>
          <cell r="I17"/>
          <cell r="J17"/>
        </row>
        <row r="18">
          <cell r="D18"/>
          <cell r="H18"/>
          <cell r="I18"/>
          <cell r="J18"/>
        </row>
        <row r="19">
          <cell r="D19"/>
          <cell r="H19"/>
          <cell r="I19"/>
          <cell r="J19"/>
        </row>
        <row r="20">
          <cell r="D20"/>
          <cell r="H20"/>
          <cell r="I20"/>
          <cell r="J20"/>
        </row>
        <row r="21">
          <cell r="D21"/>
          <cell r="H21"/>
          <cell r="I21"/>
          <cell r="J21"/>
        </row>
        <row r="22">
          <cell r="D22"/>
          <cell r="H22"/>
          <cell r="I22"/>
          <cell r="J22"/>
        </row>
        <row r="23">
          <cell r="D23"/>
          <cell r="H23"/>
          <cell r="I23"/>
          <cell r="J23"/>
        </row>
        <row r="24">
          <cell r="D24"/>
          <cell r="H24"/>
          <cell r="I24"/>
          <cell r="J24"/>
        </row>
        <row r="25">
          <cell r="D25"/>
          <cell r="H25"/>
          <cell r="I25"/>
          <cell r="J25"/>
        </row>
        <row r="26">
          <cell r="D26"/>
          <cell r="H26"/>
          <cell r="I26"/>
          <cell r="J26"/>
        </row>
        <row r="27">
          <cell r="D27"/>
          <cell r="H27"/>
          <cell r="I27"/>
          <cell r="J27"/>
        </row>
        <row r="28">
          <cell r="D28"/>
          <cell r="H28"/>
          <cell r="I28"/>
          <cell r="J28"/>
        </row>
        <row r="29">
          <cell r="D29"/>
          <cell r="H29"/>
          <cell r="I29"/>
          <cell r="J29"/>
        </row>
        <row r="30">
          <cell r="D30"/>
          <cell r="H30"/>
          <cell r="I30"/>
          <cell r="J30"/>
        </row>
        <row r="31">
          <cell r="D31"/>
          <cell r="H31"/>
          <cell r="I31"/>
          <cell r="J31"/>
        </row>
        <row r="32">
          <cell r="D32"/>
          <cell r="H32"/>
          <cell r="I32"/>
          <cell r="J32"/>
        </row>
        <row r="33">
          <cell r="D33"/>
          <cell r="H33"/>
          <cell r="I33"/>
          <cell r="J33"/>
        </row>
        <row r="34">
          <cell r="D34"/>
          <cell r="H34"/>
          <cell r="I34"/>
          <cell r="J34"/>
        </row>
        <row r="35">
          <cell r="D35"/>
          <cell r="H35"/>
          <cell r="I35"/>
          <cell r="J35"/>
        </row>
        <row r="36">
          <cell r="D36"/>
          <cell r="H36"/>
          <cell r="I36"/>
          <cell r="J36"/>
        </row>
        <row r="37">
          <cell r="D37"/>
          <cell r="H37"/>
          <cell r="I37"/>
          <cell r="J37"/>
        </row>
        <row r="38">
          <cell r="D38"/>
          <cell r="H38"/>
          <cell r="I38"/>
          <cell r="J38"/>
        </row>
        <row r="39">
          <cell r="D39"/>
          <cell r="H39"/>
          <cell r="I39"/>
          <cell r="J39"/>
        </row>
        <row r="40">
          <cell r="D40"/>
          <cell r="H40"/>
          <cell r="I40"/>
          <cell r="J40"/>
        </row>
        <row r="41">
          <cell r="D41"/>
          <cell r="H41"/>
          <cell r="I41"/>
          <cell r="J41"/>
        </row>
        <row r="42">
          <cell r="D42"/>
          <cell r="H42"/>
          <cell r="I42"/>
          <cell r="J42"/>
        </row>
        <row r="43">
          <cell r="D43"/>
          <cell r="H43"/>
          <cell r="I43"/>
          <cell r="J43"/>
        </row>
        <row r="44">
          <cell r="D44"/>
          <cell r="H44"/>
          <cell r="I44"/>
          <cell r="J44"/>
        </row>
        <row r="45">
          <cell r="D45"/>
          <cell r="H45"/>
          <cell r="I45"/>
          <cell r="J45"/>
        </row>
        <row r="46">
          <cell r="D46"/>
          <cell r="H46"/>
          <cell r="I46"/>
          <cell r="J46"/>
        </row>
        <row r="47">
          <cell r="D47"/>
          <cell r="H47"/>
          <cell r="I47"/>
          <cell r="J47"/>
        </row>
        <row r="48">
          <cell r="D48"/>
          <cell r="H48"/>
          <cell r="I48"/>
          <cell r="J48"/>
        </row>
        <row r="49">
          <cell r="D49"/>
          <cell r="H49"/>
          <cell r="I49"/>
          <cell r="J49"/>
        </row>
        <row r="50">
          <cell r="D50"/>
          <cell r="H50"/>
          <cell r="I50"/>
          <cell r="J50"/>
        </row>
        <row r="51">
          <cell r="D51"/>
          <cell r="H51"/>
          <cell r="I51"/>
          <cell r="J51"/>
        </row>
        <row r="52">
          <cell r="D52"/>
          <cell r="H52"/>
          <cell r="I52"/>
          <cell r="J52"/>
        </row>
        <row r="53">
          <cell r="D53"/>
          <cell r="H53"/>
          <cell r="I53"/>
          <cell r="J53"/>
        </row>
        <row r="54">
          <cell r="D54"/>
          <cell r="H54"/>
          <cell r="I54"/>
          <cell r="J54"/>
        </row>
        <row r="55">
          <cell r="D55"/>
          <cell r="H55"/>
          <cell r="I55"/>
          <cell r="J55"/>
        </row>
        <row r="56">
          <cell r="D56"/>
          <cell r="H56"/>
          <cell r="I56"/>
          <cell r="J56"/>
        </row>
        <row r="57">
          <cell r="D57"/>
          <cell r="H57"/>
          <cell r="I57"/>
          <cell r="J57"/>
        </row>
        <row r="58">
          <cell r="D58"/>
          <cell r="H58"/>
          <cell r="I58"/>
          <cell r="J58"/>
        </row>
        <row r="59">
          <cell r="D59"/>
          <cell r="H59"/>
          <cell r="I59"/>
          <cell r="J59"/>
        </row>
        <row r="60">
          <cell r="D60"/>
          <cell r="H60"/>
          <cell r="I60"/>
          <cell r="J60"/>
        </row>
        <row r="61">
          <cell r="D61"/>
          <cell r="H61"/>
          <cell r="I61"/>
          <cell r="J61"/>
        </row>
        <row r="62">
          <cell r="D62"/>
          <cell r="H62"/>
          <cell r="I62"/>
          <cell r="J62"/>
        </row>
        <row r="63">
          <cell r="D63"/>
          <cell r="H63"/>
          <cell r="I63"/>
          <cell r="J63"/>
        </row>
        <row r="64">
          <cell r="D64"/>
          <cell r="H64"/>
          <cell r="I64"/>
          <cell r="J64"/>
        </row>
        <row r="65">
          <cell r="D65"/>
          <cell r="H65"/>
          <cell r="I65"/>
          <cell r="J65"/>
        </row>
        <row r="66">
          <cell r="D66"/>
          <cell r="H66"/>
          <cell r="I66"/>
          <cell r="J66"/>
        </row>
        <row r="67">
          <cell r="D67"/>
          <cell r="H67"/>
          <cell r="I67"/>
          <cell r="J67"/>
        </row>
        <row r="68">
          <cell r="D68"/>
          <cell r="H68"/>
          <cell r="I68"/>
          <cell r="J68"/>
        </row>
        <row r="69">
          <cell r="D69"/>
          <cell r="H69"/>
          <cell r="I69"/>
          <cell r="J69"/>
        </row>
        <row r="70">
          <cell r="D70"/>
          <cell r="H70"/>
          <cell r="I70"/>
          <cell r="J70"/>
        </row>
        <row r="71">
          <cell r="D71"/>
          <cell r="H71"/>
          <cell r="I71"/>
          <cell r="J71"/>
        </row>
        <row r="72">
          <cell r="D72"/>
          <cell r="H72"/>
          <cell r="I72"/>
          <cell r="J72"/>
        </row>
        <row r="73">
          <cell r="D73"/>
          <cell r="H73"/>
          <cell r="I73"/>
          <cell r="J73"/>
        </row>
        <row r="74">
          <cell r="D74"/>
          <cell r="H74"/>
          <cell r="I74"/>
          <cell r="J74"/>
        </row>
        <row r="75">
          <cell r="D75"/>
          <cell r="H75"/>
          <cell r="I75"/>
          <cell r="J75"/>
        </row>
        <row r="76">
          <cell r="D76"/>
          <cell r="H76"/>
          <cell r="I76"/>
          <cell r="J76"/>
        </row>
        <row r="77">
          <cell r="D77"/>
          <cell r="H77"/>
          <cell r="I77"/>
          <cell r="J77"/>
        </row>
        <row r="78">
          <cell r="D78"/>
          <cell r="H78"/>
          <cell r="I78"/>
          <cell r="J78"/>
        </row>
        <row r="79">
          <cell r="D79"/>
          <cell r="H79"/>
          <cell r="I79"/>
          <cell r="J79"/>
        </row>
        <row r="80">
          <cell r="D80"/>
          <cell r="H80"/>
          <cell r="I80"/>
          <cell r="J80"/>
        </row>
        <row r="81">
          <cell r="D81"/>
          <cell r="H81"/>
          <cell r="I81"/>
          <cell r="J81"/>
        </row>
        <row r="82">
          <cell r="D82"/>
          <cell r="H82"/>
          <cell r="I82"/>
          <cell r="J82"/>
        </row>
        <row r="83">
          <cell r="D83"/>
          <cell r="H83"/>
          <cell r="I83"/>
          <cell r="J83"/>
        </row>
        <row r="84">
          <cell r="D84"/>
          <cell r="H84"/>
          <cell r="I84"/>
          <cell r="J84"/>
        </row>
        <row r="85">
          <cell r="D85"/>
          <cell r="H85"/>
          <cell r="I85"/>
          <cell r="J85"/>
        </row>
        <row r="86">
          <cell r="D86"/>
          <cell r="H86"/>
          <cell r="I86"/>
          <cell r="J86"/>
        </row>
        <row r="87">
          <cell r="D87"/>
          <cell r="H87"/>
          <cell r="I87"/>
          <cell r="J87"/>
        </row>
        <row r="88">
          <cell r="D88"/>
          <cell r="H88"/>
          <cell r="I88"/>
          <cell r="J88"/>
        </row>
        <row r="89">
          <cell r="D89"/>
          <cell r="H89"/>
          <cell r="I89"/>
          <cell r="J89"/>
        </row>
        <row r="90">
          <cell r="D90"/>
          <cell r="H90"/>
          <cell r="I90"/>
          <cell r="J90"/>
        </row>
        <row r="91">
          <cell r="D91"/>
          <cell r="H91"/>
          <cell r="I91"/>
          <cell r="J91"/>
        </row>
        <row r="92">
          <cell r="D92"/>
          <cell r="H92"/>
          <cell r="I92"/>
          <cell r="J92"/>
        </row>
        <row r="93">
          <cell r="D93"/>
          <cell r="H93"/>
          <cell r="I93"/>
          <cell r="J93"/>
        </row>
        <row r="94">
          <cell r="D94"/>
          <cell r="H94"/>
          <cell r="I94"/>
          <cell r="J94"/>
        </row>
        <row r="95">
          <cell r="D95"/>
          <cell r="H95"/>
          <cell r="I95"/>
          <cell r="J95"/>
        </row>
        <row r="96">
          <cell r="D96"/>
          <cell r="H96"/>
          <cell r="I96"/>
          <cell r="J96"/>
        </row>
        <row r="97">
          <cell r="D97"/>
          <cell r="H97"/>
          <cell r="I97"/>
          <cell r="J97"/>
        </row>
        <row r="98">
          <cell r="D98"/>
          <cell r="H98"/>
          <cell r="I98"/>
          <cell r="J98"/>
        </row>
        <row r="99">
          <cell r="D99"/>
          <cell r="H99"/>
          <cell r="I99"/>
          <cell r="J99"/>
        </row>
        <row r="100">
          <cell r="D100"/>
          <cell r="H100"/>
          <cell r="I100"/>
          <cell r="J100"/>
        </row>
        <row r="101">
          <cell r="D101"/>
          <cell r="H101"/>
          <cell r="I101"/>
          <cell r="J101"/>
        </row>
        <row r="102">
          <cell r="D102"/>
          <cell r="H102"/>
          <cell r="I102"/>
          <cell r="J102"/>
        </row>
        <row r="103">
          <cell r="D103"/>
          <cell r="H103"/>
          <cell r="I103"/>
          <cell r="J103"/>
        </row>
        <row r="104">
          <cell r="D104"/>
          <cell r="H104"/>
          <cell r="I104"/>
          <cell r="J104"/>
        </row>
        <row r="105">
          <cell r="D105"/>
          <cell r="H105"/>
          <cell r="I105"/>
          <cell r="J105"/>
        </row>
        <row r="106">
          <cell r="D106"/>
          <cell r="H106"/>
          <cell r="I106"/>
          <cell r="J106"/>
        </row>
        <row r="107">
          <cell r="D107"/>
          <cell r="H107"/>
          <cell r="I107"/>
          <cell r="J107"/>
        </row>
        <row r="108">
          <cell r="D108"/>
          <cell r="H108"/>
          <cell r="I108"/>
          <cell r="J108"/>
        </row>
        <row r="109">
          <cell r="D109"/>
          <cell r="H109"/>
          <cell r="I109"/>
          <cell r="J109"/>
        </row>
        <row r="110">
          <cell r="D110"/>
          <cell r="H110"/>
          <cell r="I110"/>
          <cell r="J110"/>
        </row>
        <row r="111">
          <cell r="D111"/>
          <cell r="H111"/>
          <cell r="I111"/>
          <cell r="J111"/>
        </row>
        <row r="112">
          <cell r="D112"/>
          <cell r="H112"/>
          <cell r="I112"/>
          <cell r="J112"/>
        </row>
        <row r="113">
          <cell r="D113"/>
          <cell r="H113"/>
          <cell r="I113"/>
          <cell r="J113"/>
        </row>
        <row r="114">
          <cell r="D114"/>
          <cell r="H114"/>
          <cell r="I114"/>
          <cell r="J114"/>
        </row>
        <row r="115">
          <cell r="D115"/>
          <cell r="H115"/>
          <cell r="I115"/>
          <cell r="J115"/>
        </row>
        <row r="116">
          <cell r="D116"/>
          <cell r="H116"/>
          <cell r="I116"/>
          <cell r="J116"/>
        </row>
        <row r="117">
          <cell r="D117"/>
          <cell r="H117"/>
          <cell r="I117"/>
          <cell r="J117"/>
        </row>
        <row r="118">
          <cell r="D118"/>
          <cell r="H118"/>
          <cell r="I118"/>
          <cell r="J118"/>
        </row>
        <row r="119">
          <cell r="D119"/>
          <cell r="H119"/>
          <cell r="I119"/>
          <cell r="J119"/>
        </row>
        <row r="120">
          <cell r="D120"/>
          <cell r="H120"/>
          <cell r="I120"/>
          <cell r="J120"/>
        </row>
        <row r="121">
          <cell r="D121"/>
          <cell r="H121"/>
          <cell r="I121"/>
          <cell r="J121"/>
        </row>
        <row r="122">
          <cell r="D122"/>
          <cell r="H122"/>
          <cell r="I122"/>
          <cell r="J122"/>
        </row>
        <row r="123">
          <cell r="D123"/>
          <cell r="H123"/>
          <cell r="I123"/>
          <cell r="J123"/>
        </row>
        <row r="124">
          <cell r="D124"/>
          <cell r="H124"/>
          <cell r="I124"/>
          <cell r="J124"/>
        </row>
        <row r="125">
          <cell r="D125"/>
          <cell r="H125"/>
          <cell r="I125"/>
          <cell r="J125"/>
        </row>
        <row r="126">
          <cell r="D126"/>
          <cell r="H126"/>
          <cell r="I126"/>
          <cell r="J126"/>
        </row>
        <row r="127">
          <cell r="D127"/>
          <cell r="H127"/>
          <cell r="I127"/>
          <cell r="J127"/>
        </row>
        <row r="128">
          <cell r="D128"/>
          <cell r="H128"/>
          <cell r="I128"/>
          <cell r="J128"/>
        </row>
        <row r="129">
          <cell r="D129"/>
          <cell r="H129"/>
          <cell r="I129"/>
          <cell r="J129"/>
        </row>
        <row r="130">
          <cell r="D130"/>
          <cell r="H130"/>
          <cell r="I130"/>
          <cell r="J130"/>
        </row>
        <row r="131">
          <cell r="D131"/>
          <cell r="H131"/>
          <cell r="I131"/>
          <cell r="J131"/>
        </row>
        <row r="132">
          <cell r="D132"/>
          <cell r="H132"/>
          <cell r="I132"/>
          <cell r="J132"/>
        </row>
        <row r="133">
          <cell r="D133"/>
          <cell r="H133"/>
          <cell r="I133"/>
          <cell r="J133"/>
        </row>
        <row r="134">
          <cell r="D134"/>
          <cell r="H134"/>
          <cell r="I134"/>
          <cell r="J134"/>
        </row>
        <row r="135">
          <cell r="D135"/>
          <cell r="H135"/>
          <cell r="I135"/>
          <cell r="J135"/>
        </row>
        <row r="136">
          <cell r="D136"/>
          <cell r="H136"/>
          <cell r="I136"/>
          <cell r="J136"/>
        </row>
        <row r="137">
          <cell r="D137"/>
          <cell r="H137"/>
          <cell r="I137"/>
          <cell r="J137"/>
        </row>
        <row r="138">
          <cell r="D138"/>
          <cell r="H138"/>
          <cell r="I138"/>
          <cell r="J138"/>
        </row>
        <row r="139">
          <cell r="D139"/>
          <cell r="H139"/>
          <cell r="I139"/>
          <cell r="J139"/>
        </row>
        <row r="140">
          <cell r="D140"/>
          <cell r="H140"/>
          <cell r="I140"/>
          <cell r="J140"/>
        </row>
        <row r="141">
          <cell r="D141"/>
          <cell r="H141"/>
          <cell r="I141"/>
          <cell r="J141"/>
        </row>
        <row r="142">
          <cell r="D142"/>
          <cell r="H142"/>
          <cell r="I142"/>
          <cell r="J142"/>
        </row>
        <row r="143">
          <cell r="D143"/>
          <cell r="H143"/>
          <cell r="I143"/>
          <cell r="J143"/>
        </row>
        <row r="144">
          <cell r="D144"/>
          <cell r="H144"/>
          <cell r="I144"/>
          <cell r="J144"/>
        </row>
        <row r="145">
          <cell r="D145"/>
          <cell r="H145"/>
          <cell r="I145"/>
          <cell r="J145"/>
        </row>
        <row r="146">
          <cell r="D146"/>
          <cell r="H146"/>
          <cell r="I146"/>
          <cell r="J146"/>
        </row>
        <row r="147">
          <cell r="D147"/>
          <cell r="H147"/>
          <cell r="I147"/>
          <cell r="J147"/>
        </row>
        <row r="148">
          <cell r="D148"/>
          <cell r="H148"/>
          <cell r="I148"/>
          <cell r="J148"/>
        </row>
        <row r="149">
          <cell r="D149"/>
          <cell r="H149"/>
          <cell r="I149"/>
          <cell r="J149"/>
        </row>
        <row r="150">
          <cell r="D150"/>
          <cell r="H150"/>
          <cell r="I150"/>
          <cell r="J150"/>
        </row>
        <row r="151">
          <cell r="D151"/>
          <cell r="H151"/>
          <cell r="I151"/>
          <cell r="J151"/>
        </row>
        <row r="152">
          <cell r="D152"/>
          <cell r="H152"/>
          <cell r="I152"/>
          <cell r="J152"/>
        </row>
        <row r="153">
          <cell r="D153"/>
          <cell r="H153"/>
          <cell r="I153"/>
          <cell r="J153"/>
        </row>
        <row r="154">
          <cell r="D154"/>
          <cell r="H154"/>
          <cell r="I154"/>
          <cell r="J154"/>
        </row>
        <row r="155">
          <cell r="D155"/>
          <cell r="H155"/>
          <cell r="I155"/>
          <cell r="J155"/>
        </row>
        <row r="156">
          <cell r="D156"/>
          <cell r="H156"/>
          <cell r="I156"/>
          <cell r="J156"/>
        </row>
        <row r="157">
          <cell r="D157"/>
          <cell r="H157"/>
          <cell r="I157"/>
          <cell r="J157"/>
        </row>
        <row r="158">
          <cell r="D158"/>
          <cell r="H158"/>
          <cell r="I158"/>
          <cell r="J158"/>
        </row>
        <row r="159">
          <cell r="D159"/>
          <cell r="H159"/>
          <cell r="I159"/>
          <cell r="J159"/>
        </row>
        <row r="160">
          <cell r="D160"/>
          <cell r="H160"/>
          <cell r="I160"/>
          <cell r="J160"/>
        </row>
        <row r="161">
          <cell r="D161"/>
          <cell r="H161"/>
          <cell r="I161"/>
          <cell r="J161"/>
        </row>
        <row r="162">
          <cell r="D162"/>
          <cell r="H162"/>
          <cell r="I162"/>
          <cell r="J162"/>
        </row>
        <row r="163">
          <cell r="D163"/>
          <cell r="H163"/>
          <cell r="I163"/>
          <cell r="J163"/>
        </row>
        <row r="164">
          <cell r="D164"/>
          <cell r="H164"/>
          <cell r="I164"/>
          <cell r="J164"/>
        </row>
        <row r="165">
          <cell r="D165"/>
          <cell r="H165"/>
          <cell r="I165"/>
          <cell r="J165"/>
        </row>
        <row r="166">
          <cell r="D166"/>
          <cell r="H166"/>
          <cell r="I166"/>
          <cell r="J166"/>
        </row>
        <row r="167">
          <cell r="D167"/>
          <cell r="H167"/>
          <cell r="I167"/>
          <cell r="J167"/>
        </row>
        <row r="168">
          <cell r="D168"/>
          <cell r="H168"/>
          <cell r="I168"/>
          <cell r="J168"/>
        </row>
        <row r="169">
          <cell r="D169"/>
          <cell r="H169"/>
          <cell r="I169"/>
          <cell r="J169"/>
        </row>
        <row r="170">
          <cell r="D170"/>
          <cell r="H170"/>
          <cell r="I170"/>
          <cell r="J170"/>
        </row>
        <row r="171">
          <cell r="D171"/>
          <cell r="H171"/>
          <cell r="I171"/>
          <cell r="J171"/>
        </row>
        <row r="172">
          <cell r="D172"/>
          <cell r="H172"/>
          <cell r="I172"/>
          <cell r="J172"/>
        </row>
        <row r="173">
          <cell r="D173"/>
          <cell r="H173"/>
          <cell r="I173"/>
          <cell r="J173"/>
        </row>
        <row r="174">
          <cell r="D174"/>
          <cell r="H174"/>
          <cell r="I174"/>
          <cell r="J174"/>
        </row>
        <row r="175">
          <cell r="D175"/>
          <cell r="H175"/>
          <cell r="I175"/>
          <cell r="J175"/>
        </row>
        <row r="176">
          <cell r="D176"/>
          <cell r="H176"/>
          <cell r="I176"/>
          <cell r="J176"/>
        </row>
        <row r="177">
          <cell r="D177"/>
          <cell r="H177"/>
          <cell r="I177"/>
          <cell r="J177"/>
        </row>
        <row r="178">
          <cell r="D178"/>
          <cell r="H178"/>
          <cell r="I178"/>
          <cell r="J178"/>
        </row>
        <row r="179">
          <cell r="D179"/>
          <cell r="H179"/>
          <cell r="I179"/>
          <cell r="J179"/>
        </row>
        <row r="180">
          <cell r="D180"/>
          <cell r="H180"/>
          <cell r="I180"/>
          <cell r="J180"/>
        </row>
        <row r="181">
          <cell r="D181"/>
          <cell r="H181"/>
          <cell r="I181"/>
          <cell r="J181"/>
        </row>
        <row r="182">
          <cell r="D182"/>
          <cell r="H182"/>
          <cell r="I182"/>
          <cell r="J182"/>
        </row>
        <row r="183">
          <cell r="D183"/>
          <cell r="H183"/>
          <cell r="I183"/>
          <cell r="J183"/>
        </row>
        <row r="184">
          <cell r="D184"/>
          <cell r="H184"/>
          <cell r="I184"/>
          <cell r="J184"/>
        </row>
        <row r="185">
          <cell r="D185"/>
          <cell r="H185"/>
          <cell r="I185"/>
          <cell r="J185"/>
        </row>
        <row r="186">
          <cell r="D186"/>
          <cell r="H186"/>
          <cell r="I186"/>
          <cell r="J186"/>
        </row>
        <row r="187">
          <cell r="D187"/>
          <cell r="H187"/>
          <cell r="I187"/>
          <cell r="J187"/>
        </row>
        <row r="188">
          <cell r="D188"/>
          <cell r="H188"/>
          <cell r="I188"/>
          <cell r="J188"/>
        </row>
        <row r="189">
          <cell r="D189"/>
          <cell r="H189"/>
          <cell r="I189"/>
          <cell r="J189"/>
        </row>
        <row r="190">
          <cell r="D190"/>
          <cell r="H190"/>
          <cell r="I190"/>
          <cell r="J190"/>
        </row>
        <row r="191">
          <cell r="D191"/>
          <cell r="H191"/>
          <cell r="I191"/>
          <cell r="J191"/>
        </row>
        <row r="192">
          <cell r="D192"/>
          <cell r="H192"/>
          <cell r="I192"/>
          <cell r="J192"/>
        </row>
        <row r="193">
          <cell r="D193"/>
          <cell r="H193"/>
          <cell r="I193"/>
          <cell r="J193"/>
        </row>
        <row r="194">
          <cell r="D194"/>
          <cell r="H194"/>
          <cell r="I194"/>
          <cell r="J194"/>
        </row>
        <row r="195">
          <cell r="D195"/>
          <cell r="H195"/>
          <cell r="I195"/>
          <cell r="J195"/>
        </row>
        <row r="196">
          <cell r="D196"/>
          <cell r="H196"/>
          <cell r="I196"/>
          <cell r="J196"/>
        </row>
        <row r="197">
          <cell r="D197"/>
          <cell r="H197"/>
          <cell r="I197"/>
          <cell r="J197"/>
        </row>
        <row r="198">
          <cell r="D198"/>
          <cell r="H198"/>
          <cell r="I198"/>
          <cell r="J198"/>
        </row>
        <row r="199">
          <cell r="D199"/>
          <cell r="H199"/>
          <cell r="I199"/>
          <cell r="J199"/>
        </row>
        <row r="200">
          <cell r="D200"/>
          <cell r="H200"/>
          <cell r="I200"/>
          <cell r="J200"/>
        </row>
        <row r="201">
          <cell r="D201"/>
          <cell r="H201"/>
          <cell r="I201"/>
          <cell r="J201"/>
        </row>
        <row r="202">
          <cell r="D202"/>
          <cell r="H202"/>
          <cell r="I202"/>
          <cell r="J202"/>
        </row>
        <row r="203">
          <cell r="D203"/>
          <cell r="H203"/>
          <cell r="I203"/>
          <cell r="J203"/>
        </row>
        <row r="204">
          <cell r="D204"/>
          <cell r="H204"/>
          <cell r="I204"/>
          <cell r="J204"/>
        </row>
        <row r="205">
          <cell r="D205"/>
          <cell r="H205"/>
          <cell r="I205"/>
          <cell r="J205"/>
        </row>
        <row r="206">
          <cell r="D206"/>
          <cell r="H206"/>
          <cell r="I206"/>
          <cell r="J206"/>
        </row>
        <row r="207">
          <cell r="D207"/>
          <cell r="H207"/>
          <cell r="I207"/>
          <cell r="J207"/>
        </row>
        <row r="208">
          <cell r="D208"/>
          <cell r="H208"/>
          <cell r="I208"/>
          <cell r="J208"/>
        </row>
        <row r="209">
          <cell r="D209"/>
          <cell r="H209"/>
          <cell r="I209"/>
          <cell r="J209"/>
        </row>
        <row r="210">
          <cell r="D210"/>
          <cell r="H210"/>
          <cell r="I210"/>
          <cell r="J210"/>
        </row>
        <row r="211">
          <cell r="D211"/>
          <cell r="H211"/>
          <cell r="I211"/>
          <cell r="J211"/>
        </row>
        <row r="212">
          <cell r="D212"/>
          <cell r="H212"/>
          <cell r="I212"/>
          <cell r="J212"/>
        </row>
        <row r="213">
          <cell r="D213"/>
          <cell r="H213"/>
          <cell r="I213"/>
          <cell r="J213"/>
        </row>
        <row r="214">
          <cell r="D214"/>
          <cell r="H214"/>
          <cell r="I214"/>
          <cell r="J214"/>
        </row>
        <row r="215">
          <cell r="D215"/>
          <cell r="H215"/>
          <cell r="I215"/>
          <cell r="J215"/>
        </row>
        <row r="216">
          <cell r="D216"/>
          <cell r="H216"/>
          <cell r="I216"/>
          <cell r="J216"/>
        </row>
        <row r="217">
          <cell r="D217"/>
          <cell r="H217"/>
          <cell r="I217"/>
          <cell r="J217"/>
        </row>
        <row r="218">
          <cell r="D218"/>
          <cell r="H218"/>
          <cell r="I218"/>
          <cell r="J218"/>
        </row>
        <row r="219">
          <cell r="D219"/>
          <cell r="H219"/>
          <cell r="I219"/>
          <cell r="J219"/>
        </row>
        <row r="220">
          <cell r="D220"/>
          <cell r="H220"/>
          <cell r="I220"/>
          <cell r="J220"/>
        </row>
        <row r="221">
          <cell r="D221"/>
          <cell r="H221"/>
          <cell r="I221"/>
          <cell r="J221"/>
        </row>
        <row r="222">
          <cell r="D222"/>
          <cell r="H222"/>
          <cell r="I222"/>
          <cell r="J222"/>
        </row>
        <row r="223">
          <cell r="D223"/>
          <cell r="H223"/>
          <cell r="I223"/>
          <cell r="J223"/>
        </row>
        <row r="224">
          <cell r="D224"/>
          <cell r="H224"/>
          <cell r="I224"/>
          <cell r="J224"/>
        </row>
        <row r="225">
          <cell r="D225"/>
          <cell r="H225"/>
          <cell r="I225"/>
          <cell r="J225"/>
        </row>
        <row r="226">
          <cell r="D226"/>
          <cell r="H226"/>
          <cell r="I226"/>
          <cell r="J226"/>
        </row>
        <row r="227">
          <cell r="D227"/>
          <cell r="H227"/>
          <cell r="I227"/>
          <cell r="J227"/>
        </row>
        <row r="228">
          <cell r="D228"/>
          <cell r="H228"/>
          <cell r="I228"/>
          <cell r="J228"/>
        </row>
        <row r="229">
          <cell r="D229"/>
          <cell r="H229"/>
          <cell r="I229"/>
          <cell r="J229"/>
        </row>
        <row r="230">
          <cell r="D230"/>
          <cell r="H230"/>
          <cell r="I230"/>
          <cell r="J230"/>
        </row>
        <row r="231">
          <cell r="D231"/>
          <cell r="H231"/>
          <cell r="I231"/>
          <cell r="J231"/>
        </row>
        <row r="232">
          <cell r="D232"/>
          <cell r="H232"/>
          <cell r="I232"/>
          <cell r="J232"/>
        </row>
        <row r="233">
          <cell r="D233"/>
          <cell r="H233"/>
          <cell r="I233"/>
          <cell r="J233"/>
        </row>
        <row r="234">
          <cell r="D234"/>
          <cell r="H234"/>
          <cell r="I234"/>
          <cell r="J234"/>
        </row>
        <row r="235">
          <cell r="D235"/>
          <cell r="H235"/>
          <cell r="I235"/>
          <cell r="J235"/>
        </row>
        <row r="236">
          <cell r="D236"/>
          <cell r="H236"/>
          <cell r="I236"/>
          <cell r="J236"/>
        </row>
        <row r="237">
          <cell r="D237"/>
          <cell r="H237"/>
          <cell r="I237"/>
          <cell r="J237"/>
        </row>
        <row r="238">
          <cell r="D238"/>
          <cell r="H238"/>
          <cell r="I238"/>
          <cell r="J238"/>
        </row>
        <row r="239">
          <cell r="D239"/>
          <cell r="H239"/>
          <cell r="I239"/>
          <cell r="J239"/>
        </row>
        <row r="240">
          <cell r="D240"/>
          <cell r="H240"/>
          <cell r="I240"/>
          <cell r="J240"/>
        </row>
        <row r="241">
          <cell r="D241"/>
          <cell r="H241"/>
          <cell r="I241"/>
          <cell r="J241"/>
        </row>
        <row r="242">
          <cell r="D242"/>
          <cell r="H242"/>
          <cell r="I242"/>
          <cell r="J242"/>
        </row>
        <row r="243">
          <cell r="D243"/>
          <cell r="H243"/>
          <cell r="I243"/>
          <cell r="J243"/>
        </row>
        <row r="244">
          <cell r="D244"/>
          <cell r="H244"/>
          <cell r="I244"/>
          <cell r="J244"/>
        </row>
        <row r="245">
          <cell r="D245"/>
          <cell r="H245"/>
          <cell r="I245"/>
          <cell r="J245"/>
        </row>
        <row r="246">
          <cell r="D246"/>
          <cell r="H246"/>
          <cell r="I246"/>
          <cell r="J246"/>
        </row>
        <row r="247">
          <cell r="D247"/>
          <cell r="H247"/>
          <cell r="I247"/>
          <cell r="J247"/>
        </row>
        <row r="248">
          <cell r="D248"/>
          <cell r="H248"/>
          <cell r="I248"/>
          <cell r="J248"/>
        </row>
        <row r="249">
          <cell r="D249"/>
          <cell r="H249"/>
          <cell r="I249"/>
          <cell r="J249"/>
        </row>
        <row r="250">
          <cell r="D250"/>
          <cell r="H250"/>
          <cell r="I250"/>
          <cell r="J250"/>
        </row>
        <row r="251">
          <cell r="D251"/>
          <cell r="H251"/>
          <cell r="I251"/>
          <cell r="J251"/>
        </row>
        <row r="252">
          <cell r="D252"/>
          <cell r="H252"/>
          <cell r="I252"/>
          <cell r="J252"/>
        </row>
        <row r="253">
          <cell r="D253"/>
          <cell r="H253"/>
          <cell r="I253"/>
          <cell r="J253"/>
        </row>
        <row r="254">
          <cell r="D254"/>
          <cell r="H254"/>
          <cell r="I254"/>
          <cell r="J254"/>
        </row>
        <row r="255">
          <cell r="D255"/>
          <cell r="H255"/>
          <cell r="I255"/>
          <cell r="J255"/>
        </row>
        <row r="256">
          <cell r="D256"/>
          <cell r="H256"/>
          <cell r="I256"/>
          <cell r="J256"/>
        </row>
        <row r="257">
          <cell r="D257"/>
          <cell r="H257"/>
          <cell r="I257"/>
          <cell r="J257"/>
        </row>
        <row r="258">
          <cell r="D258"/>
          <cell r="H258"/>
          <cell r="I258"/>
          <cell r="J258"/>
        </row>
        <row r="259">
          <cell r="D259"/>
          <cell r="H259"/>
          <cell r="I259"/>
          <cell r="J259"/>
        </row>
        <row r="260">
          <cell r="D260"/>
          <cell r="H260"/>
          <cell r="I260"/>
          <cell r="J260"/>
        </row>
        <row r="261">
          <cell r="D261"/>
          <cell r="H261"/>
          <cell r="I261"/>
          <cell r="J261"/>
        </row>
        <row r="262">
          <cell r="D262"/>
          <cell r="H262"/>
          <cell r="I262"/>
          <cell r="J262"/>
        </row>
        <row r="263">
          <cell r="D263"/>
          <cell r="H263"/>
          <cell r="I263"/>
          <cell r="J263"/>
        </row>
        <row r="264">
          <cell r="D264"/>
          <cell r="H264"/>
          <cell r="I264"/>
          <cell r="J264"/>
        </row>
        <row r="265">
          <cell r="D265"/>
          <cell r="H265"/>
          <cell r="I265"/>
          <cell r="J265"/>
        </row>
        <row r="266">
          <cell r="D266"/>
          <cell r="H266"/>
          <cell r="I266"/>
          <cell r="J266"/>
        </row>
        <row r="267">
          <cell r="D267"/>
          <cell r="H267"/>
          <cell r="I267"/>
          <cell r="J267"/>
        </row>
        <row r="268">
          <cell r="D268"/>
          <cell r="H268"/>
          <cell r="I268"/>
          <cell r="J268"/>
        </row>
        <row r="269">
          <cell r="D269"/>
          <cell r="H269"/>
          <cell r="I269"/>
          <cell r="J269"/>
        </row>
        <row r="270">
          <cell r="D270"/>
          <cell r="H270"/>
          <cell r="I270"/>
          <cell r="J270"/>
        </row>
        <row r="271">
          <cell r="D271"/>
          <cell r="H271"/>
          <cell r="I271"/>
          <cell r="J271"/>
        </row>
        <row r="272">
          <cell r="D272"/>
          <cell r="H272"/>
          <cell r="I272"/>
          <cell r="J272"/>
        </row>
        <row r="273">
          <cell r="D273"/>
          <cell r="H273"/>
          <cell r="I273"/>
          <cell r="J273"/>
        </row>
        <row r="274">
          <cell r="D274"/>
          <cell r="H274"/>
          <cell r="I274"/>
          <cell r="J274"/>
        </row>
        <row r="275">
          <cell r="D275"/>
          <cell r="H275"/>
          <cell r="I275"/>
          <cell r="J275"/>
        </row>
        <row r="276">
          <cell r="D276"/>
          <cell r="H276"/>
          <cell r="I276"/>
          <cell r="J276"/>
        </row>
        <row r="277">
          <cell r="D277"/>
          <cell r="H277"/>
          <cell r="I277"/>
          <cell r="J277"/>
        </row>
        <row r="278">
          <cell r="D278"/>
          <cell r="H278"/>
          <cell r="I278"/>
          <cell r="J278"/>
        </row>
        <row r="279">
          <cell r="D279"/>
          <cell r="H279"/>
          <cell r="I279"/>
          <cell r="J279"/>
        </row>
        <row r="280">
          <cell r="D280"/>
          <cell r="H280"/>
          <cell r="I280"/>
          <cell r="J280"/>
        </row>
        <row r="281">
          <cell r="D281"/>
          <cell r="H281"/>
          <cell r="I281"/>
          <cell r="J281"/>
        </row>
        <row r="282">
          <cell r="D282"/>
          <cell r="H282"/>
          <cell r="I282"/>
          <cell r="J282"/>
        </row>
        <row r="283">
          <cell r="D283"/>
          <cell r="H283"/>
          <cell r="I283"/>
          <cell r="J283"/>
        </row>
        <row r="284">
          <cell r="D284"/>
          <cell r="H284"/>
          <cell r="I284"/>
          <cell r="J284"/>
        </row>
        <row r="285">
          <cell r="D285"/>
          <cell r="H285"/>
          <cell r="I285"/>
          <cell r="J285"/>
        </row>
        <row r="286">
          <cell r="D286"/>
          <cell r="H286"/>
          <cell r="I286"/>
          <cell r="J286"/>
        </row>
        <row r="287">
          <cell r="D287"/>
          <cell r="H287"/>
          <cell r="I287"/>
          <cell r="J287"/>
        </row>
        <row r="288">
          <cell r="D288"/>
          <cell r="H288"/>
          <cell r="I288"/>
          <cell r="J288"/>
        </row>
        <row r="289">
          <cell r="D289"/>
          <cell r="H289"/>
          <cell r="I289"/>
          <cell r="J289"/>
        </row>
        <row r="290">
          <cell r="D290"/>
          <cell r="H290"/>
          <cell r="I290"/>
          <cell r="J290"/>
        </row>
        <row r="291">
          <cell r="D291"/>
          <cell r="H291"/>
          <cell r="I291"/>
          <cell r="J291"/>
        </row>
        <row r="292">
          <cell r="D292"/>
          <cell r="H292"/>
          <cell r="I292"/>
          <cell r="J292"/>
        </row>
        <row r="293">
          <cell r="D293"/>
          <cell r="H293"/>
          <cell r="I293"/>
          <cell r="J293"/>
        </row>
        <row r="294">
          <cell r="D294"/>
          <cell r="H294"/>
          <cell r="I294"/>
          <cell r="J294"/>
        </row>
        <row r="295">
          <cell r="D295"/>
          <cell r="H295"/>
          <cell r="I295"/>
          <cell r="J295"/>
        </row>
        <row r="296">
          <cell r="D296"/>
          <cell r="H296"/>
          <cell r="I296"/>
          <cell r="J296"/>
        </row>
        <row r="297">
          <cell r="D297"/>
          <cell r="H297"/>
          <cell r="I297"/>
          <cell r="J297"/>
        </row>
        <row r="298">
          <cell r="D298"/>
          <cell r="H298"/>
          <cell r="I298"/>
          <cell r="J298"/>
        </row>
        <row r="299">
          <cell r="D299"/>
          <cell r="H299"/>
          <cell r="I299"/>
          <cell r="J299"/>
        </row>
        <row r="300">
          <cell r="D300"/>
          <cell r="H300"/>
          <cell r="I300"/>
          <cell r="J300"/>
        </row>
        <row r="301">
          <cell r="D301"/>
          <cell r="H301"/>
          <cell r="I301"/>
          <cell r="J301"/>
        </row>
        <row r="302">
          <cell r="D302"/>
          <cell r="H302"/>
          <cell r="I302"/>
          <cell r="J302"/>
        </row>
        <row r="303">
          <cell r="D303"/>
          <cell r="H303"/>
          <cell r="I303"/>
          <cell r="J303"/>
        </row>
        <row r="304">
          <cell r="D304"/>
          <cell r="H304"/>
          <cell r="I304"/>
          <cell r="J304"/>
        </row>
        <row r="305">
          <cell r="D305"/>
          <cell r="H305"/>
          <cell r="I305"/>
          <cell r="J305"/>
        </row>
        <row r="306">
          <cell r="D306"/>
          <cell r="H306"/>
          <cell r="I306"/>
          <cell r="J306"/>
        </row>
        <row r="307">
          <cell r="D307"/>
          <cell r="H307"/>
          <cell r="I307"/>
          <cell r="J307"/>
        </row>
        <row r="308">
          <cell r="D308"/>
          <cell r="H308"/>
          <cell r="I308"/>
          <cell r="J308"/>
        </row>
        <row r="309">
          <cell r="D309"/>
          <cell r="H309"/>
          <cell r="I309"/>
          <cell r="J309"/>
        </row>
        <row r="310">
          <cell r="D310"/>
          <cell r="H310"/>
          <cell r="I310"/>
          <cell r="J310"/>
        </row>
        <row r="311">
          <cell r="D311"/>
          <cell r="H311"/>
          <cell r="I311"/>
          <cell r="J311"/>
        </row>
        <row r="312">
          <cell r="D312"/>
          <cell r="H312"/>
          <cell r="I312"/>
          <cell r="J312"/>
        </row>
        <row r="313">
          <cell r="D313"/>
          <cell r="H313"/>
          <cell r="I313"/>
          <cell r="J313"/>
        </row>
        <row r="314">
          <cell r="D314"/>
          <cell r="H314"/>
          <cell r="I314"/>
          <cell r="J314"/>
        </row>
        <row r="315">
          <cell r="D315"/>
          <cell r="H315"/>
          <cell r="I315"/>
          <cell r="J315"/>
        </row>
        <row r="316">
          <cell r="D316"/>
          <cell r="H316"/>
          <cell r="I316"/>
          <cell r="J316"/>
        </row>
        <row r="317">
          <cell r="D317"/>
          <cell r="H317"/>
          <cell r="I317"/>
          <cell r="J317"/>
        </row>
        <row r="318">
          <cell r="D318"/>
          <cell r="H318"/>
          <cell r="I318"/>
          <cell r="J318"/>
        </row>
        <row r="319">
          <cell r="D319"/>
          <cell r="H319"/>
          <cell r="I319"/>
          <cell r="J319"/>
        </row>
        <row r="320">
          <cell r="D320"/>
          <cell r="H320"/>
          <cell r="I320"/>
          <cell r="J320"/>
        </row>
        <row r="321">
          <cell r="D321"/>
          <cell r="H321"/>
          <cell r="I321"/>
          <cell r="J321"/>
        </row>
        <row r="322">
          <cell r="D322"/>
          <cell r="H322"/>
          <cell r="I322"/>
          <cell r="J322"/>
        </row>
        <row r="323">
          <cell r="D323"/>
          <cell r="H323"/>
          <cell r="I323"/>
          <cell r="J323"/>
        </row>
        <row r="324">
          <cell r="D324"/>
          <cell r="H324"/>
          <cell r="I324"/>
          <cell r="J324"/>
        </row>
        <row r="325">
          <cell r="D325"/>
          <cell r="H325"/>
          <cell r="I325"/>
          <cell r="J325"/>
        </row>
        <row r="326">
          <cell r="D326"/>
          <cell r="H326"/>
          <cell r="I326"/>
          <cell r="J326"/>
        </row>
        <row r="327">
          <cell r="D327"/>
          <cell r="H327"/>
          <cell r="I327"/>
          <cell r="J327"/>
        </row>
        <row r="328">
          <cell r="D328"/>
          <cell r="H328"/>
          <cell r="I328"/>
          <cell r="J328"/>
        </row>
        <row r="329">
          <cell r="D329"/>
          <cell r="H329"/>
          <cell r="I329"/>
          <cell r="J329"/>
        </row>
        <row r="330">
          <cell r="D330"/>
          <cell r="H330"/>
          <cell r="I330"/>
          <cell r="J330"/>
        </row>
        <row r="331">
          <cell r="D331"/>
          <cell r="H331"/>
          <cell r="I331"/>
          <cell r="J331"/>
        </row>
        <row r="332">
          <cell r="D332"/>
          <cell r="H332"/>
          <cell r="I332"/>
          <cell r="J332"/>
        </row>
        <row r="333">
          <cell r="D333"/>
          <cell r="H333"/>
          <cell r="I333"/>
          <cell r="J333"/>
        </row>
        <row r="334">
          <cell r="D334"/>
          <cell r="H334"/>
          <cell r="I334"/>
          <cell r="J334"/>
        </row>
        <row r="335">
          <cell r="D335"/>
          <cell r="H335"/>
          <cell r="I335"/>
          <cell r="J335"/>
        </row>
        <row r="336">
          <cell r="D336"/>
          <cell r="H336"/>
          <cell r="I336"/>
          <cell r="J336"/>
        </row>
        <row r="337">
          <cell r="D337"/>
          <cell r="H337"/>
          <cell r="I337"/>
          <cell r="J337"/>
        </row>
        <row r="338">
          <cell r="D338"/>
          <cell r="H338"/>
          <cell r="I338"/>
          <cell r="J338"/>
        </row>
        <row r="339">
          <cell r="D339"/>
          <cell r="H339"/>
          <cell r="I339"/>
          <cell r="J339"/>
        </row>
        <row r="340">
          <cell r="D340"/>
          <cell r="H340"/>
          <cell r="I340"/>
          <cell r="J340"/>
        </row>
        <row r="341">
          <cell r="D341"/>
          <cell r="H341"/>
          <cell r="I341"/>
          <cell r="J341"/>
        </row>
        <row r="342">
          <cell r="D342"/>
          <cell r="H342"/>
          <cell r="I342"/>
          <cell r="J342"/>
        </row>
        <row r="343">
          <cell r="D343"/>
          <cell r="H343"/>
          <cell r="I343"/>
          <cell r="J343"/>
        </row>
        <row r="344">
          <cell r="D344"/>
          <cell r="H344"/>
          <cell r="I344"/>
          <cell r="J344"/>
        </row>
        <row r="345">
          <cell r="D345"/>
          <cell r="H345"/>
          <cell r="I345"/>
          <cell r="J345"/>
        </row>
        <row r="346">
          <cell r="D346"/>
          <cell r="H346"/>
          <cell r="I346"/>
          <cell r="J346"/>
        </row>
        <row r="347">
          <cell r="D347"/>
          <cell r="H347"/>
          <cell r="I347"/>
          <cell r="J347"/>
        </row>
        <row r="348">
          <cell r="D348"/>
          <cell r="H348"/>
          <cell r="I348"/>
          <cell r="J348"/>
        </row>
        <row r="349">
          <cell r="D349"/>
          <cell r="H349"/>
          <cell r="I349"/>
          <cell r="J349"/>
        </row>
        <row r="350">
          <cell r="D350"/>
          <cell r="H350"/>
          <cell r="I350"/>
          <cell r="J350"/>
        </row>
        <row r="351">
          <cell r="D351"/>
          <cell r="H351"/>
          <cell r="I351"/>
          <cell r="J351"/>
        </row>
        <row r="352">
          <cell r="D352"/>
          <cell r="H352"/>
          <cell r="I352"/>
          <cell r="J352"/>
        </row>
        <row r="353">
          <cell r="D353"/>
          <cell r="H353"/>
          <cell r="I353"/>
          <cell r="J353"/>
        </row>
        <row r="354">
          <cell r="D354"/>
          <cell r="H354"/>
          <cell r="I354"/>
          <cell r="J354"/>
        </row>
        <row r="355">
          <cell r="D355"/>
          <cell r="H355"/>
          <cell r="I355"/>
          <cell r="J355"/>
        </row>
        <row r="356">
          <cell r="D356"/>
          <cell r="H356"/>
          <cell r="I356"/>
          <cell r="J356"/>
        </row>
        <row r="357">
          <cell r="D357"/>
          <cell r="H357"/>
          <cell r="I357"/>
          <cell r="J357"/>
        </row>
        <row r="358">
          <cell r="D358"/>
          <cell r="H358"/>
          <cell r="I358"/>
          <cell r="J358"/>
        </row>
        <row r="359">
          <cell r="D359"/>
          <cell r="H359"/>
          <cell r="I359"/>
          <cell r="J359"/>
        </row>
        <row r="360">
          <cell r="D360"/>
          <cell r="H360"/>
          <cell r="I360"/>
          <cell r="J360"/>
        </row>
        <row r="361">
          <cell r="D361"/>
          <cell r="H361"/>
          <cell r="I361"/>
          <cell r="J361"/>
        </row>
        <row r="362">
          <cell r="D362"/>
          <cell r="H362"/>
          <cell r="I362"/>
          <cell r="J362"/>
        </row>
        <row r="363">
          <cell r="D363"/>
          <cell r="H363"/>
          <cell r="I363"/>
          <cell r="J363"/>
        </row>
        <row r="364">
          <cell r="D364"/>
          <cell r="H364"/>
          <cell r="I364"/>
          <cell r="J364"/>
        </row>
        <row r="365">
          <cell r="D365"/>
          <cell r="H365"/>
          <cell r="I365"/>
          <cell r="J365"/>
        </row>
        <row r="366">
          <cell r="D366"/>
          <cell r="H366"/>
          <cell r="I366"/>
          <cell r="J366"/>
        </row>
        <row r="367">
          <cell r="D367"/>
          <cell r="H367"/>
          <cell r="I367"/>
          <cell r="J367"/>
        </row>
        <row r="368">
          <cell r="D368"/>
          <cell r="H368"/>
          <cell r="I368"/>
          <cell r="J368"/>
        </row>
        <row r="369">
          <cell r="D369"/>
          <cell r="H369"/>
          <cell r="I369"/>
          <cell r="J369"/>
        </row>
        <row r="370">
          <cell r="D370"/>
          <cell r="H370"/>
          <cell r="I370"/>
          <cell r="J370"/>
        </row>
        <row r="371">
          <cell r="D371"/>
          <cell r="H371"/>
          <cell r="I371"/>
          <cell r="J371"/>
        </row>
        <row r="372">
          <cell r="D372"/>
          <cell r="H372"/>
          <cell r="I372"/>
          <cell r="J372"/>
        </row>
        <row r="373">
          <cell r="D373"/>
          <cell r="H373"/>
          <cell r="I373"/>
          <cell r="J373"/>
        </row>
        <row r="374">
          <cell r="D374"/>
          <cell r="H374"/>
          <cell r="I374"/>
          <cell r="J374"/>
        </row>
        <row r="375">
          <cell r="D375"/>
          <cell r="H375"/>
          <cell r="I375"/>
          <cell r="J375"/>
        </row>
        <row r="376">
          <cell r="D376"/>
          <cell r="H376"/>
          <cell r="I376"/>
          <cell r="J376"/>
        </row>
        <row r="377">
          <cell r="D377"/>
          <cell r="H377"/>
          <cell r="I377"/>
          <cell r="J377"/>
        </row>
        <row r="378">
          <cell r="D378"/>
          <cell r="H378"/>
          <cell r="I378"/>
          <cell r="J378"/>
        </row>
        <row r="379">
          <cell r="D379"/>
          <cell r="H379"/>
          <cell r="I379"/>
          <cell r="J379"/>
        </row>
        <row r="380">
          <cell r="D380"/>
          <cell r="H380"/>
          <cell r="I380"/>
          <cell r="J380"/>
        </row>
        <row r="381">
          <cell r="D381"/>
          <cell r="H381"/>
          <cell r="I381"/>
          <cell r="J381"/>
        </row>
        <row r="382">
          <cell r="D382"/>
          <cell r="H382"/>
          <cell r="I382"/>
          <cell r="J382"/>
        </row>
        <row r="383">
          <cell r="D383"/>
          <cell r="H383"/>
          <cell r="I383"/>
          <cell r="J383"/>
        </row>
        <row r="384">
          <cell r="D384"/>
          <cell r="H384"/>
          <cell r="I384"/>
          <cell r="J384"/>
        </row>
        <row r="385">
          <cell r="D385"/>
          <cell r="H385"/>
          <cell r="I385"/>
          <cell r="J385"/>
        </row>
        <row r="386">
          <cell r="D386"/>
          <cell r="H386"/>
          <cell r="I386"/>
          <cell r="J386"/>
        </row>
        <row r="387">
          <cell r="D387"/>
          <cell r="H387"/>
          <cell r="I387"/>
          <cell r="J387"/>
        </row>
        <row r="388">
          <cell r="D388"/>
          <cell r="H388"/>
          <cell r="I388"/>
          <cell r="J388"/>
        </row>
        <row r="389">
          <cell r="D389"/>
          <cell r="H389"/>
          <cell r="I389"/>
          <cell r="J389"/>
        </row>
        <row r="390">
          <cell r="D390"/>
          <cell r="H390"/>
          <cell r="I390"/>
          <cell r="J390"/>
        </row>
        <row r="391">
          <cell r="D391"/>
          <cell r="H391"/>
          <cell r="I391"/>
          <cell r="J391"/>
        </row>
        <row r="392">
          <cell r="D392"/>
          <cell r="H392"/>
          <cell r="I392"/>
          <cell r="J392"/>
        </row>
        <row r="393">
          <cell r="D393"/>
          <cell r="H393"/>
          <cell r="I393"/>
          <cell r="J393"/>
        </row>
        <row r="394">
          <cell r="D394"/>
          <cell r="H394"/>
          <cell r="I394"/>
          <cell r="J394"/>
        </row>
        <row r="395">
          <cell r="D395"/>
          <cell r="H395"/>
          <cell r="I395"/>
          <cell r="J395"/>
        </row>
        <row r="396">
          <cell r="D396"/>
          <cell r="H396"/>
          <cell r="I396"/>
          <cell r="J396"/>
        </row>
        <row r="397">
          <cell r="D397"/>
          <cell r="H397"/>
          <cell r="I397"/>
          <cell r="J397"/>
        </row>
        <row r="398">
          <cell r="D398"/>
          <cell r="H398"/>
          <cell r="I398"/>
          <cell r="J398"/>
        </row>
        <row r="399">
          <cell r="D399"/>
          <cell r="H399"/>
          <cell r="I399"/>
          <cell r="J399"/>
        </row>
        <row r="400">
          <cell r="D400"/>
          <cell r="H400"/>
          <cell r="I400"/>
          <cell r="J400"/>
        </row>
        <row r="401">
          <cell r="D401"/>
          <cell r="H401"/>
          <cell r="I401"/>
          <cell r="J401"/>
        </row>
        <row r="402">
          <cell r="D402"/>
          <cell r="H402"/>
          <cell r="I402"/>
          <cell r="J402"/>
        </row>
        <row r="403">
          <cell r="D403"/>
          <cell r="H403"/>
          <cell r="I403"/>
          <cell r="J403"/>
        </row>
        <row r="404">
          <cell r="D404"/>
          <cell r="H404"/>
          <cell r="I404"/>
          <cell r="J404"/>
        </row>
        <row r="405">
          <cell r="D405"/>
          <cell r="H405"/>
          <cell r="I405"/>
          <cell r="J405"/>
        </row>
        <row r="406">
          <cell r="D406"/>
          <cell r="H406"/>
          <cell r="I406"/>
          <cell r="J406"/>
        </row>
        <row r="407">
          <cell r="D407"/>
          <cell r="H407"/>
          <cell r="I407"/>
          <cell r="J407"/>
        </row>
        <row r="408">
          <cell r="D408"/>
          <cell r="H408"/>
          <cell r="I408"/>
          <cell r="J408"/>
        </row>
        <row r="409">
          <cell r="D409"/>
          <cell r="H409"/>
          <cell r="I409"/>
          <cell r="J409"/>
        </row>
        <row r="410">
          <cell r="D410"/>
          <cell r="H410"/>
          <cell r="I410"/>
          <cell r="J410"/>
        </row>
        <row r="411">
          <cell r="D411"/>
          <cell r="H411"/>
          <cell r="I411"/>
          <cell r="J411"/>
        </row>
        <row r="412">
          <cell r="D412"/>
          <cell r="H412"/>
          <cell r="I412"/>
          <cell r="J412"/>
        </row>
        <row r="413">
          <cell r="D413"/>
          <cell r="H413"/>
          <cell r="I413"/>
          <cell r="J413"/>
        </row>
        <row r="414">
          <cell r="D414"/>
          <cell r="H414"/>
          <cell r="I414"/>
          <cell r="J414"/>
        </row>
        <row r="415">
          <cell r="D415"/>
          <cell r="H415"/>
          <cell r="I415"/>
          <cell r="J415"/>
        </row>
        <row r="416">
          <cell r="D416"/>
          <cell r="H416"/>
          <cell r="I416"/>
          <cell r="J416"/>
        </row>
        <row r="417">
          <cell r="D417"/>
          <cell r="H417"/>
          <cell r="I417"/>
          <cell r="J417"/>
        </row>
        <row r="418">
          <cell r="D418"/>
          <cell r="H418"/>
          <cell r="I418"/>
          <cell r="J418"/>
        </row>
        <row r="419">
          <cell r="D419"/>
          <cell r="H419"/>
          <cell r="I419"/>
          <cell r="J419"/>
        </row>
        <row r="420">
          <cell r="D420"/>
          <cell r="H420"/>
          <cell r="I420"/>
          <cell r="J420"/>
        </row>
        <row r="421">
          <cell r="D421"/>
          <cell r="H421"/>
          <cell r="I421"/>
          <cell r="J421"/>
        </row>
        <row r="422">
          <cell r="D422"/>
          <cell r="H422"/>
          <cell r="I422"/>
          <cell r="J422"/>
        </row>
        <row r="423">
          <cell r="D423"/>
          <cell r="H423"/>
          <cell r="I423"/>
          <cell r="J423"/>
        </row>
        <row r="424">
          <cell r="D424"/>
          <cell r="H424"/>
          <cell r="I424"/>
          <cell r="J424"/>
        </row>
        <row r="425">
          <cell r="D425"/>
          <cell r="H425"/>
          <cell r="I425"/>
          <cell r="J425"/>
        </row>
        <row r="426">
          <cell r="D426"/>
          <cell r="H426"/>
          <cell r="I426"/>
          <cell r="J426"/>
        </row>
        <row r="427">
          <cell r="D427"/>
          <cell r="H427"/>
          <cell r="I427"/>
          <cell r="J427"/>
        </row>
        <row r="428">
          <cell r="D428"/>
          <cell r="H428"/>
          <cell r="I428"/>
          <cell r="J428"/>
        </row>
        <row r="429">
          <cell r="D429"/>
          <cell r="H429"/>
          <cell r="I429"/>
          <cell r="J429"/>
        </row>
        <row r="430">
          <cell r="D430"/>
          <cell r="H430"/>
          <cell r="I430"/>
          <cell r="J430"/>
        </row>
        <row r="431">
          <cell r="D431"/>
          <cell r="H431"/>
          <cell r="I431"/>
          <cell r="J431"/>
        </row>
        <row r="432">
          <cell r="D432"/>
          <cell r="H432"/>
          <cell r="I432"/>
          <cell r="J432"/>
        </row>
        <row r="433">
          <cell r="D433"/>
          <cell r="H433"/>
          <cell r="I433"/>
          <cell r="J433"/>
        </row>
        <row r="434">
          <cell r="D434"/>
          <cell r="H434"/>
          <cell r="I434"/>
          <cell r="J434"/>
        </row>
        <row r="435">
          <cell r="D435"/>
          <cell r="H435"/>
          <cell r="I435"/>
          <cell r="J435"/>
        </row>
        <row r="436">
          <cell r="D436"/>
          <cell r="H436"/>
          <cell r="I436"/>
          <cell r="J436"/>
        </row>
        <row r="437">
          <cell r="D437"/>
          <cell r="H437"/>
          <cell r="I437"/>
          <cell r="J437"/>
        </row>
        <row r="438">
          <cell r="D438"/>
          <cell r="H438"/>
          <cell r="I438"/>
          <cell r="J438"/>
        </row>
        <row r="439">
          <cell r="D439"/>
          <cell r="H439"/>
          <cell r="I439"/>
          <cell r="J439"/>
        </row>
        <row r="440">
          <cell r="D440"/>
          <cell r="H440"/>
          <cell r="I440"/>
          <cell r="J440"/>
        </row>
        <row r="441">
          <cell r="D441"/>
          <cell r="H441"/>
          <cell r="I441"/>
          <cell r="J441"/>
        </row>
        <row r="442">
          <cell r="D442"/>
          <cell r="H442"/>
          <cell r="I442"/>
          <cell r="J442"/>
        </row>
        <row r="443">
          <cell r="D443"/>
          <cell r="H443"/>
          <cell r="I443"/>
          <cell r="J443"/>
        </row>
        <row r="444">
          <cell r="D444"/>
          <cell r="H444"/>
          <cell r="I444"/>
          <cell r="J444"/>
        </row>
        <row r="445">
          <cell r="D445"/>
          <cell r="H445"/>
          <cell r="I445"/>
          <cell r="J445"/>
        </row>
        <row r="446">
          <cell r="D446"/>
          <cell r="H446"/>
          <cell r="I446"/>
          <cell r="J446"/>
        </row>
        <row r="447">
          <cell r="D447"/>
          <cell r="H447"/>
          <cell r="I447"/>
          <cell r="J447"/>
        </row>
        <row r="448">
          <cell r="D448"/>
          <cell r="H448"/>
          <cell r="I448"/>
          <cell r="J448"/>
        </row>
        <row r="449">
          <cell r="D449"/>
          <cell r="H449"/>
          <cell r="I449"/>
          <cell r="J449"/>
        </row>
        <row r="450">
          <cell r="D450"/>
          <cell r="H450"/>
          <cell r="I450"/>
          <cell r="J450"/>
        </row>
        <row r="451">
          <cell r="D451"/>
          <cell r="H451"/>
          <cell r="I451"/>
          <cell r="J451"/>
        </row>
        <row r="452">
          <cell r="D452"/>
          <cell r="H452"/>
          <cell r="I452"/>
          <cell r="J452"/>
        </row>
        <row r="453">
          <cell r="D453"/>
          <cell r="H453"/>
          <cell r="I453"/>
          <cell r="J453"/>
        </row>
        <row r="454">
          <cell r="D454"/>
          <cell r="H454"/>
          <cell r="I454"/>
          <cell r="J454"/>
        </row>
        <row r="455">
          <cell r="D455"/>
          <cell r="H455"/>
          <cell r="I455"/>
          <cell r="J455"/>
        </row>
        <row r="456">
          <cell r="D456"/>
          <cell r="H456"/>
          <cell r="I456"/>
          <cell r="J456"/>
        </row>
        <row r="457">
          <cell r="D457"/>
          <cell r="H457"/>
          <cell r="I457"/>
          <cell r="J457"/>
        </row>
        <row r="458">
          <cell r="D458"/>
          <cell r="H458"/>
          <cell r="I458"/>
          <cell r="J458"/>
        </row>
        <row r="459">
          <cell r="D459"/>
          <cell r="H459"/>
          <cell r="I459"/>
          <cell r="J459"/>
        </row>
        <row r="460">
          <cell r="D460"/>
          <cell r="H460"/>
          <cell r="I460"/>
          <cell r="J460"/>
        </row>
        <row r="461">
          <cell r="D461"/>
          <cell r="H461"/>
          <cell r="I461"/>
          <cell r="J461"/>
        </row>
        <row r="462">
          <cell r="D462"/>
          <cell r="H462"/>
          <cell r="I462"/>
          <cell r="J462"/>
        </row>
        <row r="463">
          <cell r="D463"/>
          <cell r="H463"/>
          <cell r="I463"/>
          <cell r="J463"/>
        </row>
        <row r="464">
          <cell r="D464"/>
          <cell r="H464"/>
          <cell r="I464"/>
          <cell r="J464"/>
        </row>
        <row r="465">
          <cell r="D465"/>
          <cell r="H465"/>
          <cell r="I465"/>
          <cell r="J465"/>
        </row>
        <row r="466">
          <cell r="D466"/>
          <cell r="H466"/>
          <cell r="I466"/>
          <cell r="J466"/>
        </row>
        <row r="467">
          <cell r="D467"/>
          <cell r="H467"/>
          <cell r="I467"/>
          <cell r="J467"/>
        </row>
        <row r="468">
          <cell r="D468"/>
          <cell r="H468"/>
          <cell r="I468"/>
          <cell r="J468"/>
        </row>
        <row r="469">
          <cell r="D469"/>
          <cell r="H469"/>
          <cell r="I469"/>
          <cell r="J469"/>
        </row>
        <row r="470">
          <cell r="D470"/>
          <cell r="H470"/>
          <cell r="I470"/>
          <cell r="J470"/>
        </row>
        <row r="471">
          <cell r="D471"/>
          <cell r="H471"/>
          <cell r="I471"/>
          <cell r="J471"/>
        </row>
        <row r="472">
          <cell r="D472"/>
          <cell r="H472"/>
          <cell r="I472"/>
          <cell r="J472"/>
        </row>
        <row r="473">
          <cell r="D473"/>
          <cell r="H473"/>
          <cell r="I473"/>
          <cell r="J473"/>
        </row>
        <row r="474">
          <cell r="D474"/>
          <cell r="H474"/>
          <cell r="I474"/>
          <cell r="J474"/>
        </row>
        <row r="475">
          <cell r="D475"/>
          <cell r="H475"/>
          <cell r="I475"/>
          <cell r="J475"/>
        </row>
        <row r="476">
          <cell r="D476"/>
          <cell r="H476"/>
          <cell r="I476"/>
          <cell r="J476"/>
        </row>
        <row r="477">
          <cell r="D477"/>
          <cell r="H477"/>
          <cell r="I477"/>
          <cell r="J477"/>
        </row>
        <row r="478">
          <cell r="D478"/>
          <cell r="H478"/>
          <cell r="I478"/>
          <cell r="J478"/>
        </row>
        <row r="479">
          <cell r="D479"/>
          <cell r="H479"/>
          <cell r="I479"/>
          <cell r="J479"/>
        </row>
        <row r="480">
          <cell r="D480"/>
          <cell r="H480"/>
          <cell r="I480"/>
          <cell r="J480"/>
        </row>
        <row r="481">
          <cell r="D481"/>
          <cell r="H481"/>
          <cell r="I481"/>
          <cell r="J481"/>
        </row>
        <row r="482">
          <cell r="D482"/>
          <cell r="H482"/>
          <cell r="I482"/>
          <cell r="J482"/>
        </row>
        <row r="483">
          <cell r="D483"/>
          <cell r="H483"/>
          <cell r="I483"/>
          <cell r="J483"/>
        </row>
        <row r="484">
          <cell r="D484"/>
          <cell r="H484"/>
          <cell r="I484"/>
          <cell r="J484"/>
        </row>
        <row r="485">
          <cell r="D485"/>
          <cell r="H485"/>
          <cell r="I485"/>
          <cell r="J485"/>
        </row>
        <row r="486">
          <cell r="D486"/>
          <cell r="H486"/>
          <cell r="I486"/>
          <cell r="J486"/>
        </row>
        <row r="487">
          <cell r="D487"/>
          <cell r="H487"/>
          <cell r="I487"/>
          <cell r="J487"/>
        </row>
        <row r="488">
          <cell r="D488"/>
          <cell r="H488"/>
          <cell r="I488"/>
          <cell r="J488"/>
        </row>
        <row r="489">
          <cell r="D489"/>
          <cell r="H489"/>
          <cell r="I489"/>
          <cell r="J489"/>
        </row>
        <row r="490">
          <cell r="D490"/>
          <cell r="H490"/>
          <cell r="I490"/>
          <cell r="J490"/>
        </row>
        <row r="491">
          <cell r="D491"/>
          <cell r="H491"/>
          <cell r="I491"/>
          <cell r="J491"/>
        </row>
        <row r="492">
          <cell r="D492"/>
          <cell r="H492"/>
          <cell r="I492"/>
          <cell r="J492"/>
        </row>
        <row r="493">
          <cell r="D493"/>
          <cell r="H493"/>
          <cell r="I493"/>
          <cell r="J493"/>
        </row>
        <row r="494">
          <cell r="D494"/>
          <cell r="H494"/>
          <cell r="I494"/>
          <cell r="J494"/>
        </row>
        <row r="495">
          <cell r="D495"/>
          <cell r="H495"/>
          <cell r="I495"/>
          <cell r="J495"/>
        </row>
        <row r="496">
          <cell r="D496"/>
          <cell r="H496"/>
          <cell r="I496"/>
          <cell r="J496"/>
        </row>
        <row r="497">
          <cell r="D497"/>
          <cell r="H497"/>
          <cell r="I497"/>
          <cell r="J497"/>
        </row>
        <row r="498">
          <cell r="D498"/>
          <cell r="H498"/>
          <cell r="I498"/>
          <cell r="J498"/>
        </row>
        <row r="499">
          <cell r="D499"/>
          <cell r="H499"/>
          <cell r="I499"/>
          <cell r="J499"/>
        </row>
        <row r="500">
          <cell r="D500"/>
          <cell r="H500"/>
          <cell r="I500"/>
          <cell r="J500"/>
        </row>
        <row r="501">
          <cell r="D501"/>
          <cell r="H501"/>
          <cell r="I501"/>
          <cell r="J501"/>
        </row>
        <row r="502">
          <cell r="D502"/>
          <cell r="H502"/>
          <cell r="I502"/>
          <cell r="J502"/>
        </row>
        <row r="503">
          <cell r="D503"/>
          <cell r="H503"/>
          <cell r="I503"/>
          <cell r="J503"/>
        </row>
        <row r="504">
          <cell r="D504"/>
          <cell r="H504"/>
          <cell r="I504"/>
          <cell r="J504"/>
        </row>
        <row r="505">
          <cell r="D505"/>
          <cell r="H505"/>
          <cell r="I505"/>
          <cell r="J505"/>
        </row>
        <row r="506">
          <cell r="D506"/>
          <cell r="H506"/>
          <cell r="I506"/>
          <cell r="J506"/>
        </row>
        <row r="507">
          <cell r="D507"/>
          <cell r="H507"/>
          <cell r="I507"/>
          <cell r="J507"/>
        </row>
        <row r="508">
          <cell r="D508"/>
          <cell r="H508"/>
          <cell r="I508"/>
          <cell r="J508"/>
        </row>
        <row r="509">
          <cell r="D509"/>
          <cell r="H509"/>
          <cell r="I509"/>
          <cell r="J509"/>
        </row>
        <row r="510">
          <cell r="D510"/>
          <cell r="H510"/>
          <cell r="I510"/>
          <cell r="J510"/>
        </row>
        <row r="511">
          <cell r="D511"/>
          <cell r="H511"/>
          <cell r="I511"/>
          <cell r="J511"/>
        </row>
        <row r="512">
          <cell r="D512"/>
          <cell r="H512"/>
          <cell r="I512"/>
          <cell r="J512"/>
        </row>
        <row r="513">
          <cell r="D513"/>
          <cell r="H513"/>
          <cell r="I513"/>
          <cell r="J513"/>
        </row>
        <row r="514">
          <cell r="D514"/>
          <cell r="H514"/>
          <cell r="I514"/>
          <cell r="J514"/>
        </row>
        <row r="515">
          <cell r="D515"/>
          <cell r="H515"/>
          <cell r="I515"/>
          <cell r="J515"/>
        </row>
        <row r="516">
          <cell r="D516"/>
          <cell r="H516"/>
          <cell r="I516"/>
          <cell r="J516"/>
        </row>
        <row r="517">
          <cell r="D517"/>
          <cell r="H517"/>
          <cell r="I517"/>
          <cell r="J517"/>
        </row>
        <row r="518">
          <cell r="D518"/>
          <cell r="H518"/>
          <cell r="I518"/>
          <cell r="J518"/>
        </row>
        <row r="519">
          <cell r="D519"/>
          <cell r="H519"/>
          <cell r="I519"/>
          <cell r="J519"/>
        </row>
        <row r="520">
          <cell r="D520"/>
          <cell r="H520"/>
          <cell r="I520"/>
          <cell r="J520"/>
        </row>
        <row r="521">
          <cell r="D521"/>
          <cell r="H521"/>
          <cell r="I521"/>
          <cell r="J521"/>
        </row>
        <row r="522">
          <cell r="D522"/>
          <cell r="H522"/>
          <cell r="I522"/>
          <cell r="J522"/>
        </row>
        <row r="523">
          <cell r="D523"/>
          <cell r="H523"/>
          <cell r="I523"/>
          <cell r="J523"/>
        </row>
        <row r="524">
          <cell r="D524"/>
          <cell r="H524"/>
          <cell r="I524"/>
          <cell r="J524"/>
        </row>
        <row r="525">
          <cell r="D525"/>
          <cell r="H525"/>
          <cell r="I525"/>
          <cell r="J525"/>
        </row>
        <row r="526">
          <cell r="D526"/>
          <cell r="H526"/>
          <cell r="I526"/>
          <cell r="J526"/>
        </row>
        <row r="527">
          <cell r="D527"/>
          <cell r="H527"/>
          <cell r="I527"/>
          <cell r="J527"/>
        </row>
        <row r="528">
          <cell r="D528"/>
          <cell r="H528"/>
          <cell r="I528"/>
          <cell r="J528"/>
        </row>
        <row r="529">
          <cell r="D529"/>
          <cell r="H529"/>
          <cell r="I529"/>
          <cell r="J529"/>
        </row>
        <row r="530">
          <cell r="D530"/>
          <cell r="H530"/>
          <cell r="I530"/>
          <cell r="J530"/>
        </row>
        <row r="531">
          <cell r="D531"/>
          <cell r="H531"/>
          <cell r="I531"/>
          <cell r="J531"/>
        </row>
        <row r="532">
          <cell r="D532"/>
          <cell r="H532"/>
          <cell r="I532"/>
          <cell r="J532"/>
        </row>
        <row r="533">
          <cell r="D533"/>
          <cell r="H533"/>
          <cell r="I533"/>
          <cell r="J533"/>
        </row>
        <row r="534">
          <cell r="D534"/>
          <cell r="H534"/>
          <cell r="I534"/>
          <cell r="J534"/>
        </row>
        <row r="535">
          <cell r="D535"/>
          <cell r="H535"/>
          <cell r="I535"/>
          <cell r="J535"/>
        </row>
        <row r="536">
          <cell r="D536"/>
          <cell r="H536"/>
          <cell r="I536"/>
          <cell r="J536"/>
        </row>
        <row r="537">
          <cell r="D537"/>
          <cell r="H537"/>
          <cell r="I537"/>
          <cell r="J537"/>
        </row>
        <row r="538">
          <cell r="D538"/>
          <cell r="H538"/>
          <cell r="I538"/>
          <cell r="J538"/>
        </row>
        <row r="539">
          <cell r="D539"/>
          <cell r="H539"/>
          <cell r="I539"/>
          <cell r="J539"/>
        </row>
        <row r="540">
          <cell r="D540"/>
          <cell r="H540"/>
          <cell r="I540"/>
          <cell r="J540"/>
        </row>
        <row r="541">
          <cell r="D541"/>
          <cell r="H541"/>
          <cell r="I541"/>
          <cell r="J541"/>
        </row>
        <row r="542">
          <cell r="D542"/>
          <cell r="H542"/>
          <cell r="I542"/>
          <cell r="J542"/>
        </row>
        <row r="543">
          <cell r="D543"/>
          <cell r="H543"/>
          <cell r="I543"/>
          <cell r="J543"/>
        </row>
        <row r="544">
          <cell r="D544"/>
          <cell r="H544"/>
          <cell r="I544"/>
          <cell r="J544"/>
        </row>
        <row r="545">
          <cell r="D545"/>
          <cell r="H545"/>
          <cell r="I545"/>
          <cell r="J545"/>
        </row>
        <row r="546">
          <cell r="D546"/>
          <cell r="H546"/>
          <cell r="I546"/>
          <cell r="J546"/>
        </row>
        <row r="547">
          <cell r="D547"/>
          <cell r="H547"/>
          <cell r="I547"/>
          <cell r="J547"/>
        </row>
        <row r="548">
          <cell r="D548"/>
          <cell r="H548"/>
          <cell r="I548"/>
          <cell r="J548"/>
        </row>
        <row r="549">
          <cell r="D549"/>
          <cell r="H549"/>
          <cell r="I549"/>
          <cell r="J549"/>
        </row>
        <row r="550">
          <cell r="D550"/>
          <cell r="H550"/>
          <cell r="I550"/>
          <cell r="J550"/>
        </row>
        <row r="551">
          <cell r="D551"/>
          <cell r="H551"/>
          <cell r="I551"/>
          <cell r="J551"/>
        </row>
        <row r="552">
          <cell r="D552"/>
          <cell r="H552"/>
          <cell r="I552"/>
          <cell r="J552"/>
        </row>
        <row r="553">
          <cell r="D553"/>
          <cell r="H553"/>
          <cell r="I553"/>
          <cell r="J553"/>
        </row>
        <row r="554">
          <cell r="D554"/>
          <cell r="H554"/>
          <cell r="I554"/>
          <cell r="J554"/>
        </row>
        <row r="555">
          <cell r="D555"/>
          <cell r="H555"/>
          <cell r="I555"/>
          <cell r="J555"/>
        </row>
        <row r="556">
          <cell r="D556"/>
          <cell r="H556"/>
          <cell r="I556"/>
          <cell r="J556"/>
        </row>
        <row r="557">
          <cell r="D557"/>
          <cell r="H557"/>
          <cell r="I557"/>
          <cell r="J557"/>
        </row>
        <row r="558">
          <cell r="D558"/>
          <cell r="H558"/>
          <cell r="I558"/>
          <cell r="J558"/>
        </row>
        <row r="559">
          <cell r="D559"/>
          <cell r="H559"/>
          <cell r="I559"/>
          <cell r="J559"/>
        </row>
        <row r="560">
          <cell r="D560"/>
          <cell r="H560"/>
          <cell r="I560"/>
          <cell r="J560"/>
        </row>
        <row r="561">
          <cell r="D561"/>
          <cell r="H561"/>
          <cell r="I561"/>
          <cell r="J561"/>
        </row>
        <row r="562">
          <cell r="D562"/>
          <cell r="H562"/>
          <cell r="I562"/>
          <cell r="J562"/>
        </row>
        <row r="563">
          <cell r="D563"/>
          <cell r="H563"/>
          <cell r="I563"/>
          <cell r="J563"/>
        </row>
        <row r="564">
          <cell r="D564"/>
          <cell r="H564"/>
          <cell r="I564"/>
          <cell r="J564"/>
        </row>
        <row r="565">
          <cell r="D565"/>
          <cell r="H565"/>
          <cell r="I565"/>
          <cell r="J565"/>
        </row>
        <row r="566">
          <cell r="D566"/>
          <cell r="H566"/>
          <cell r="I566"/>
          <cell r="J566"/>
        </row>
        <row r="567">
          <cell r="D567"/>
          <cell r="H567"/>
          <cell r="I567"/>
          <cell r="J567"/>
        </row>
        <row r="568">
          <cell r="D568"/>
          <cell r="H568"/>
          <cell r="I568"/>
          <cell r="J568"/>
        </row>
        <row r="569">
          <cell r="D569"/>
          <cell r="H569"/>
          <cell r="I569"/>
          <cell r="J569"/>
        </row>
        <row r="570">
          <cell r="D570"/>
          <cell r="H570"/>
          <cell r="I570"/>
          <cell r="J570"/>
        </row>
        <row r="571">
          <cell r="D571"/>
          <cell r="H571"/>
          <cell r="I571"/>
          <cell r="J571"/>
        </row>
        <row r="572">
          <cell r="D572"/>
          <cell r="H572"/>
          <cell r="I572"/>
          <cell r="J572"/>
        </row>
        <row r="573">
          <cell r="D573"/>
          <cell r="H573"/>
          <cell r="I573"/>
          <cell r="J573"/>
        </row>
        <row r="574">
          <cell r="D574"/>
          <cell r="H574"/>
          <cell r="I574"/>
          <cell r="J574"/>
        </row>
        <row r="575">
          <cell r="D575"/>
          <cell r="H575"/>
          <cell r="I575"/>
          <cell r="J575"/>
        </row>
        <row r="576">
          <cell r="D576"/>
          <cell r="H576"/>
          <cell r="I576"/>
          <cell r="J576"/>
        </row>
        <row r="577">
          <cell r="D577"/>
          <cell r="H577"/>
          <cell r="I577"/>
          <cell r="J577"/>
        </row>
        <row r="578">
          <cell r="D578"/>
          <cell r="H578"/>
          <cell r="I578"/>
          <cell r="J578"/>
        </row>
        <row r="579">
          <cell r="D579"/>
          <cell r="H579"/>
          <cell r="I579"/>
          <cell r="J579"/>
        </row>
        <row r="580">
          <cell r="D580"/>
          <cell r="H580"/>
          <cell r="I580"/>
          <cell r="J580"/>
        </row>
        <row r="581">
          <cell r="D581"/>
          <cell r="H581"/>
          <cell r="I581"/>
          <cell r="J581"/>
        </row>
        <row r="582">
          <cell r="D582"/>
          <cell r="H582"/>
          <cell r="I582"/>
          <cell r="J582"/>
        </row>
        <row r="583">
          <cell r="D583"/>
          <cell r="H583"/>
          <cell r="I583"/>
          <cell r="J583"/>
        </row>
        <row r="584">
          <cell r="D584"/>
          <cell r="H584"/>
          <cell r="I584"/>
          <cell r="J584"/>
        </row>
        <row r="585">
          <cell r="D585"/>
          <cell r="H585"/>
          <cell r="I585"/>
          <cell r="J585"/>
        </row>
        <row r="586">
          <cell r="D586"/>
          <cell r="H586"/>
          <cell r="I586"/>
          <cell r="J586"/>
        </row>
        <row r="587">
          <cell r="D587"/>
          <cell r="H587"/>
          <cell r="I587"/>
          <cell r="J587"/>
        </row>
        <row r="588">
          <cell r="D588"/>
          <cell r="H588"/>
          <cell r="I588"/>
          <cell r="J588"/>
        </row>
        <row r="589">
          <cell r="D589"/>
          <cell r="H589"/>
          <cell r="I589"/>
          <cell r="J589"/>
        </row>
        <row r="590">
          <cell r="D590"/>
          <cell r="H590"/>
          <cell r="I590"/>
          <cell r="J590"/>
        </row>
        <row r="591">
          <cell r="D591"/>
          <cell r="H591"/>
          <cell r="I591"/>
          <cell r="J591"/>
        </row>
        <row r="592">
          <cell r="D592"/>
          <cell r="H592"/>
          <cell r="I592"/>
          <cell r="J592"/>
        </row>
        <row r="593">
          <cell r="D593"/>
          <cell r="H593"/>
          <cell r="I593"/>
          <cell r="J593"/>
        </row>
        <row r="594">
          <cell r="D594"/>
          <cell r="H594"/>
          <cell r="I594"/>
          <cell r="J594"/>
        </row>
        <row r="595">
          <cell r="D595"/>
          <cell r="H595"/>
          <cell r="I595"/>
          <cell r="J595"/>
        </row>
        <row r="596">
          <cell r="D596"/>
          <cell r="H596"/>
          <cell r="I596"/>
          <cell r="J596"/>
        </row>
        <row r="597">
          <cell r="D597"/>
          <cell r="H597"/>
          <cell r="I597"/>
          <cell r="J597"/>
        </row>
        <row r="598">
          <cell r="D598"/>
          <cell r="H598"/>
          <cell r="I598"/>
          <cell r="J598"/>
        </row>
        <row r="599">
          <cell r="D599"/>
          <cell r="H599"/>
          <cell r="I599"/>
          <cell r="J599"/>
        </row>
        <row r="600">
          <cell r="D600"/>
          <cell r="H600"/>
          <cell r="I600"/>
          <cell r="J600"/>
        </row>
        <row r="601">
          <cell r="D601"/>
          <cell r="H601"/>
          <cell r="I601"/>
          <cell r="J601"/>
        </row>
        <row r="602">
          <cell r="D602"/>
          <cell r="H602"/>
          <cell r="I602"/>
          <cell r="J602"/>
        </row>
        <row r="603">
          <cell r="D603"/>
          <cell r="H603"/>
          <cell r="I603"/>
          <cell r="J603"/>
        </row>
        <row r="604">
          <cell r="D604"/>
          <cell r="H604"/>
          <cell r="I604"/>
          <cell r="J604"/>
        </row>
        <row r="605">
          <cell r="D605"/>
          <cell r="H605"/>
          <cell r="I605"/>
          <cell r="J605"/>
        </row>
        <row r="606">
          <cell r="D606"/>
          <cell r="H606"/>
          <cell r="I606"/>
          <cell r="J606"/>
        </row>
        <row r="607">
          <cell r="D607"/>
          <cell r="H607"/>
          <cell r="I607"/>
          <cell r="J607"/>
        </row>
        <row r="608">
          <cell r="D608"/>
          <cell r="H608"/>
          <cell r="I608"/>
          <cell r="J608"/>
        </row>
        <row r="609">
          <cell r="D609"/>
          <cell r="H609"/>
          <cell r="I609"/>
          <cell r="J609"/>
        </row>
        <row r="610">
          <cell r="D610"/>
          <cell r="H610"/>
          <cell r="I610"/>
          <cell r="J610"/>
        </row>
        <row r="611">
          <cell r="D611"/>
          <cell r="H611"/>
          <cell r="I611"/>
          <cell r="J611"/>
        </row>
        <row r="612">
          <cell r="D612"/>
          <cell r="H612"/>
          <cell r="I612"/>
          <cell r="J612"/>
        </row>
        <row r="613">
          <cell r="D613"/>
          <cell r="H613"/>
          <cell r="I613"/>
          <cell r="J613"/>
        </row>
        <row r="614">
          <cell r="D614"/>
          <cell r="H614"/>
          <cell r="I614"/>
          <cell r="J614"/>
        </row>
        <row r="615">
          <cell r="D615"/>
          <cell r="H615"/>
          <cell r="I615"/>
          <cell r="J615"/>
        </row>
        <row r="616">
          <cell r="D616"/>
          <cell r="H616"/>
          <cell r="I616"/>
          <cell r="J616"/>
        </row>
        <row r="617">
          <cell r="D617"/>
          <cell r="H617"/>
          <cell r="I617"/>
          <cell r="J617"/>
        </row>
        <row r="618">
          <cell r="D618"/>
          <cell r="H618"/>
          <cell r="I618"/>
          <cell r="J618"/>
        </row>
        <row r="619">
          <cell r="D619"/>
          <cell r="H619"/>
          <cell r="I619"/>
          <cell r="J619"/>
        </row>
        <row r="620">
          <cell r="D620"/>
          <cell r="H620"/>
          <cell r="I620"/>
          <cell r="J620"/>
        </row>
        <row r="621">
          <cell r="D621"/>
          <cell r="H621"/>
          <cell r="I621"/>
          <cell r="J621"/>
        </row>
        <row r="622">
          <cell r="D622"/>
          <cell r="H622"/>
          <cell r="I622"/>
          <cell r="J622"/>
        </row>
        <row r="623">
          <cell r="D623"/>
          <cell r="H623"/>
          <cell r="I623"/>
          <cell r="J623"/>
        </row>
        <row r="624">
          <cell r="D624"/>
          <cell r="H624"/>
          <cell r="I624"/>
          <cell r="J624"/>
        </row>
        <row r="625">
          <cell r="D625"/>
          <cell r="H625"/>
          <cell r="I625"/>
          <cell r="J625"/>
        </row>
        <row r="626">
          <cell r="D626"/>
          <cell r="H626"/>
          <cell r="I626"/>
          <cell r="J626"/>
        </row>
        <row r="627">
          <cell r="D627"/>
          <cell r="H627"/>
          <cell r="I627"/>
          <cell r="J627"/>
        </row>
        <row r="628">
          <cell r="D628"/>
          <cell r="H628"/>
          <cell r="I628"/>
          <cell r="J628"/>
        </row>
        <row r="629">
          <cell r="D629"/>
          <cell r="H629"/>
          <cell r="I629"/>
          <cell r="J629"/>
        </row>
        <row r="630">
          <cell r="D630"/>
          <cell r="H630"/>
          <cell r="I630"/>
          <cell r="J630"/>
        </row>
        <row r="631">
          <cell r="D631"/>
          <cell r="H631"/>
          <cell r="I631"/>
          <cell r="J631"/>
        </row>
        <row r="632">
          <cell r="D632"/>
          <cell r="H632"/>
          <cell r="I632"/>
          <cell r="J632"/>
        </row>
        <row r="633">
          <cell r="D633"/>
          <cell r="H633"/>
          <cell r="I633"/>
          <cell r="J633"/>
        </row>
        <row r="634">
          <cell r="D634"/>
          <cell r="H634"/>
          <cell r="I634"/>
          <cell r="J634"/>
        </row>
        <row r="635">
          <cell r="D635"/>
          <cell r="H635"/>
          <cell r="I635"/>
          <cell r="J635"/>
        </row>
        <row r="636">
          <cell r="D636"/>
          <cell r="H636"/>
          <cell r="I636"/>
          <cell r="J636"/>
        </row>
        <row r="637">
          <cell r="D637"/>
          <cell r="H637"/>
          <cell r="I637"/>
          <cell r="J637"/>
        </row>
        <row r="638">
          <cell r="D638"/>
          <cell r="H638"/>
          <cell r="I638"/>
          <cell r="J638"/>
        </row>
        <row r="639">
          <cell r="D639"/>
          <cell r="H639"/>
          <cell r="I639"/>
          <cell r="J639"/>
        </row>
        <row r="640">
          <cell r="D640"/>
          <cell r="H640"/>
          <cell r="I640"/>
          <cell r="J640"/>
        </row>
        <row r="641">
          <cell r="D641"/>
          <cell r="H641"/>
          <cell r="I641"/>
          <cell r="J641"/>
        </row>
        <row r="642">
          <cell r="D642"/>
          <cell r="H642"/>
          <cell r="I642"/>
          <cell r="J642"/>
        </row>
        <row r="643">
          <cell r="D643"/>
          <cell r="H643"/>
          <cell r="I643"/>
          <cell r="J643"/>
        </row>
        <row r="644">
          <cell r="D644"/>
          <cell r="H644"/>
          <cell r="I644"/>
          <cell r="J644"/>
        </row>
        <row r="645">
          <cell r="D645"/>
          <cell r="H645"/>
          <cell r="I645"/>
          <cell r="J645"/>
        </row>
        <row r="646">
          <cell r="D646"/>
          <cell r="H646"/>
          <cell r="I646"/>
          <cell r="J646"/>
        </row>
        <row r="647">
          <cell r="D647"/>
          <cell r="H647"/>
          <cell r="I647"/>
          <cell r="J647"/>
        </row>
        <row r="648">
          <cell r="D648"/>
          <cell r="H648"/>
          <cell r="I648"/>
          <cell r="J648"/>
        </row>
        <row r="649">
          <cell r="D649"/>
          <cell r="H649"/>
          <cell r="I649"/>
          <cell r="J649"/>
        </row>
        <row r="650">
          <cell r="D650"/>
          <cell r="H650"/>
          <cell r="I650"/>
          <cell r="J650"/>
        </row>
        <row r="651">
          <cell r="D651"/>
          <cell r="H651"/>
          <cell r="I651"/>
          <cell r="J651"/>
        </row>
        <row r="652">
          <cell r="D652"/>
          <cell r="H652"/>
          <cell r="I652"/>
          <cell r="J652"/>
        </row>
        <row r="653">
          <cell r="D653"/>
          <cell r="H653"/>
          <cell r="I653"/>
          <cell r="J653"/>
        </row>
        <row r="654">
          <cell r="D654"/>
          <cell r="H654"/>
          <cell r="I654"/>
          <cell r="J654"/>
        </row>
        <row r="655">
          <cell r="D655"/>
          <cell r="H655"/>
          <cell r="I655"/>
          <cell r="J655"/>
        </row>
        <row r="656">
          <cell r="D656"/>
          <cell r="H656"/>
          <cell r="I656"/>
          <cell r="J656"/>
        </row>
        <row r="657">
          <cell r="D657"/>
          <cell r="H657"/>
          <cell r="I657"/>
          <cell r="J657"/>
        </row>
        <row r="658">
          <cell r="D658"/>
          <cell r="H658"/>
          <cell r="I658"/>
          <cell r="J658"/>
        </row>
        <row r="659">
          <cell r="D659"/>
          <cell r="H659"/>
          <cell r="I659"/>
          <cell r="J659"/>
        </row>
        <row r="660">
          <cell r="D660"/>
          <cell r="H660"/>
          <cell r="I660"/>
          <cell r="J660"/>
        </row>
        <row r="661">
          <cell r="D661"/>
          <cell r="H661"/>
          <cell r="I661"/>
          <cell r="J661"/>
        </row>
        <row r="662">
          <cell r="D662"/>
          <cell r="H662"/>
          <cell r="I662"/>
          <cell r="J662"/>
        </row>
        <row r="663">
          <cell r="D663"/>
          <cell r="H663"/>
          <cell r="I663"/>
          <cell r="J663"/>
        </row>
        <row r="664">
          <cell r="D664"/>
          <cell r="H664"/>
          <cell r="I664"/>
          <cell r="J664"/>
        </row>
        <row r="665">
          <cell r="D665"/>
          <cell r="H665"/>
          <cell r="I665"/>
          <cell r="J665"/>
        </row>
        <row r="666">
          <cell r="D666"/>
          <cell r="H666"/>
          <cell r="I666"/>
          <cell r="J666"/>
        </row>
        <row r="667">
          <cell r="D667"/>
          <cell r="H667"/>
          <cell r="I667"/>
          <cell r="J667"/>
        </row>
        <row r="668">
          <cell r="D668"/>
          <cell r="H668"/>
          <cell r="I668"/>
          <cell r="J668"/>
        </row>
        <row r="669">
          <cell r="D669"/>
          <cell r="H669"/>
          <cell r="I669"/>
          <cell r="J669"/>
        </row>
        <row r="670">
          <cell r="D670"/>
          <cell r="H670"/>
          <cell r="I670"/>
          <cell r="J670"/>
        </row>
        <row r="671">
          <cell r="D671"/>
          <cell r="H671"/>
          <cell r="I671"/>
          <cell r="J671"/>
        </row>
        <row r="672">
          <cell r="D672"/>
          <cell r="H672"/>
          <cell r="I672"/>
          <cell r="J672"/>
        </row>
        <row r="673">
          <cell r="D673"/>
          <cell r="H673"/>
          <cell r="I673"/>
          <cell r="J673"/>
        </row>
        <row r="674">
          <cell r="D674"/>
          <cell r="H674"/>
          <cell r="I674"/>
          <cell r="J674"/>
        </row>
        <row r="675">
          <cell r="D675"/>
          <cell r="H675"/>
          <cell r="I675"/>
          <cell r="J675"/>
        </row>
        <row r="676">
          <cell r="D676"/>
          <cell r="H676"/>
          <cell r="I676"/>
          <cell r="J676"/>
        </row>
        <row r="677">
          <cell r="D677"/>
          <cell r="H677"/>
          <cell r="I677"/>
          <cell r="J677"/>
        </row>
        <row r="678">
          <cell r="D678"/>
          <cell r="H678"/>
          <cell r="I678"/>
          <cell r="J678"/>
        </row>
        <row r="679">
          <cell r="D679"/>
          <cell r="H679"/>
          <cell r="I679"/>
          <cell r="J679"/>
        </row>
        <row r="680">
          <cell r="D680"/>
          <cell r="H680"/>
          <cell r="I680"/>
          <cell r="J680"/>
        </row>
        <row r="681">
          <cell r="D681"/>
          <cell r="H681"/>
          <cell r="I681"/>
          <cell r="J681"/>
        </row>
        <row r="682">
          <cell r="D682"/>
          <cell r="H682"/>
          <cell r="I682"/>
          <cell r="J682"/>
        </row>
        <row r="683">
          <cell r="D683"/>
          <cell r="H683"/>
          <cell r="I683"/>
          <cell r="J683"/>
        </row>
        <row r="684">
          <cell r="D684"/>
          <cell r="H684"/>
          <cell r="I684"/>
          <cell r="J684"/>
        </row>
        <row r="685">
          <cell r="D685"/>
          <cell r="H685"/>
          <cell r="I685"/>
          <cell r="J685"/>
        </row>
        <row r="686">
          <cell r="D686"/>
          <cell r="H686"/>
          <cell r="I686"/>
          <cell r="J686"/>
        </row>
        <row r="687">
          <cell r="D687"/>
          <cell r="H687"/>
          <cell r="I687"/>
          <cell r="J687"/>
        </row>
        <row r="688">
          <cell r="D688"/>
          <cell r="H688"/>
          <cell r="I688"/>
          <cell r="J688"/>
        </row>
        <row r="689">
          <cell r="D689"/>
          <cell r="H689"/>
          <cell r="I689"/>
          <cell r="J689"/>
        </row>
        <row r="690">
          <cell r="D690"/>
          <cell r="H690"/>
          <cell r="I690"/>
          <cell r="J690"/>
        </row>
        <row r="691">
          <cell r="D691"/>
          <cell r="H691"/>
          <cell r="I691"/>
          <cell r="J691"/>
        </row>
        <row r="692">
          <cell r="D692"/>
          <cell r="H692"/>
          <cell r="I692"/>
          <cell r="J692"/>
        </row>
        <row r="693">
          <cell r="D693"/>
          <cell r="H693"/>
          <cell r="I693"/>
          <cell r="J693"/>
        </row>
        <row r="694">
          <cell r="D694"/>
          <cell r="H694"/>
          <cell r="I694"/>
          <cell r="J694"/>
        </row>
        <row r="695">
          <cell r="D695"/>
          <cell r="H695"/>
          <cell r="I695"/>
          <cell r="J695"/>
        </row>
        <row r="696">
          <cell r="D696"/>
          <cell r="H696"/>
          <cell r="I696"/>
          <cell r="J696"/>
        </row>
        <row r="697">
          <cell r="D697"/>
          <cell r="H697"/>
          <cell r="I697"/>
          <cell r="J697"/>
        </row>
        <row r="698">
          <cell r="D698"/>
          <cell r="H698"/>
          <cell r="I698"/>
          <cell r="J698"/>
        </row>
        <row r="699">
          <cell r="D699"/>
          <cell r="H699"/>
          <cell r="I699"/>
          <cell r="J699"/>
        </row>
        <row r="700">
          <cell r="D700"/>
          <cell r="H700"/>
          <cell r="I700"/>
          <cell r="J700"/>
        </row>
        <row r="701">
          <cell r="D701"/>
          <cell r="H701"/>
          <cell r="I701"/>
          <cell r="J701"/>
        </row>
        <row r="702">
          <cell r="D702"/>
          <cell r="H702"/>
          <cell r="I702"/>
          <cell r="J702"/>
        </row>
        <row r="703">
          <cell r="D703"/>
          <cell r="H703"/>
          <cell r="I703"/>
          <cell r="J703"/>
        </row>
        <row r="704">
          <cell r="D704"/>
          <cell r="H704"/>
          <cell r="I704"/>
          <cell r="J704"/>
        </row>
        <row r="705">
          <cell r="D705"/>
          <cell r="H705"/>
          <cell r="I705"/>
          <cell r="J705"/>
        </row>
        <row r="706">
          <cell r="D706"/>
          <cell r="H706"/>
          <cell r="I706"/>
          <cell r="J706"/>
        </row>
        <row r="707">
          <cell r="D707"/>
          <cell r="H707"/>
          <cell r="I707"/>
          <cell r="J707"/>
        </row>
        <row r="708">
          <cell r="D708"/>
          <cell r="H708"/>
          <cell r="I708"/>
          <cell r="J708"/>
        </row>
        <row r="709">
          <cell r="D709"/>
          <cell r="H709"/>
          <cell r="I709"/>
          <cell r="J709"/>
        </row>
        <row r="710">
          <cell r="D710"/>
          <cell r="H710"/>
          <cell r="I710"/>
          <cell r="J710"/>
        </row>
        <row r="711">
          <cell r="D711"/>
          <cell r="H711"/>
          <cell r="I711"/>
          <cell r="J711"/>
        </row>
        <row r="712">
          <cell r="D712"/>
          <cell r="H712"/>
          <cell r="I712"/>
          <cell r="J712"/>
        </row>
        <row r="713">
          <cell r="D713"/>
          <cell r="H713"/>
          <cell r="I713"/>
          <cell r="J713"/>
        </row>
        <row r="714">
          <cell r="D714"/>
          <cell r="H714"/>
          <cell r="I714"/>
          <cell r="J714"/>
        </row>
        <row r="715">
          <cell r="D715"/>
          <cell r="H715"/>
          <cell r="I715"/>
          <cell r="J715"/>
        </row>
        <row r="716">
          <cell r="D716"/>
          <cell r="H716"/>
          <cell r="I716"/>
          <cell r="J716"/>
        </row>
        <row r="717">
          <cell r="D717"/>
          <cell r="H717"/>
          <cell r="I717"/>
          <cell r="J717"/>
        </row>
        <row r="718">
          <cell r="D718"/>
          <cell r="H718"/>
          <cell r="I718"/>
          <cell r="J718"/>
        </row>
        <row r="719">
          <cell r="D719"/>
          <cell r="H719"/>
          <cell r="I719"/>
          <cell r="J719"/>
        </row>
        <row r="720">
          <cell r="D720"/>
          <cell r="H720"/>
          <cell r="I720"/>
          <cell r="J720"/>
        </row>
        <row r="721">
          <cell r="D721"/>
          <cell r="H721"/>
          <cell r="I721"/>
          <cell r="J721"/>
        </row>
        <row r="722">
          <cell r="D722"/>
          <cell r="H722"/>
          <cell r="I722"/>
          <cell r="J722"/>
        </row>
        <row r="723">
          <cell r="D723"/>
          <cell r="H723"/>
          <cell r="I723"/>
          <cell r="J723"/>
        </row>
        <row r="724">
          <cell r="D724"/>
          <cell r="H724"/>
          <cell r="I724"/>
          <cell r="J724"/>
        </row>
        <row r="725">
          <cell r="D725"/>
          <cell r="H725"/>
          <cell r="I725"/>
          <cell r="J725"/>
        </row>
        <row r="726">
          <cell r="D726"/>
          <cell r="H726"/>
          <cell r="I726"/>
          <cell r="J726"/>
        </row>
        <row r="727">
          <cell r="D727"/>
          <cell r="H727"/>
          <cell r="I727"/>
          <cell r="J727"/>
        </row>
        <row r="728">
          <cell r="D728"/>
          <cell r="H728"/>
          <cell r="I728"/>
          <cell r="J728"/>
        </row>
        <row r="729">
          <cell r="D729"/>
          <cell r="H729"/>
          <cell r="I729"/>
          <cell r="J729"/>
        </row>
        <row r="730">
          <cell r="D730"/>
          <cell r="H730"/>
          <cell r="I730"/>
          <cell r="J730"/>
        </row>
        <row r="731">
          <cell r="D731"/>
          <cell r="H731"/>
          <cell r="I731"/>
          <cell r="J731"/>
        </row>
        <row r="732">
          <cell r="D732"/>
          <cell r="H732"/>
          <cell r="I732"/>
          <cell r="J732"/>
        </row>
        <row r="733">
          <cell r="D733"/>
          <cell r="H733"/>
          <cell r="I733"/>
          <cell r="J733"/>
        </row>
        <row r="734">
          <cell r="D734"/>
          <cell r="H734"/>
          <cell r="I734"/>
          <cell r="J734"/>
        </row>
        <row r="735">
          <cell r="D735"/>
          <cell r="H735"/>
          <cell r="I735"/>
          <cell r="J735"/>
        </row>
        <row r="736">
          <cell r="D736"/>
          <cell r="H736"/>
          <cell r="I736"/>
          <cell r="J736"/>
        </row>
        <row r="737">
          <cell r="D737"/>
          <cell r="H737"/>
          <cell r="I737"/>
          <cell r="J737"/>
        </row>
        <row r="738">
          <cell r="D738"/>
          <cell r="H738"/>
          <cell r="I738"/>
          <cell r="J738"/>
        </row>
        <row r="739">
          <cell r="D739"/>
          <cell r="H739"/>
          <cell r="I739"/>
          <cell r="J739"/>
        </row>
        <row r="740">
          <cell r="D740"/>
          <cell r="H740"/>
          <cell r="I740"/>
          <cell r="J740"/>
        </row>
        <row r="741">
          <cell r="D741"/>
          <cell r="H741"/>
          <cell r="I741"/>
          <cell r="J741"/>
        </row>
        <row r="742">
          <cell r="D742"/>
          <cell r="H742"/>
          <cell r="I742"/>
          <cell r="J742"/>
        </row>
        <row r="743">
          <cell r="D743"/>
          <cell r="H743"/>
          <cell r="I743"/>
          <cell r="J743"/>
        </row>
        <row r="744">
          <cell r="D744"/>
          <cell r="H744"/>
          <cell r="I744"/>
          <cell r="J744"/>
        </row>
        <row r="745">
          <cell r="D745"/>
          <cell r="H745"/>
          <cell r="I745"/>
          <cell r="J745"/>
        </row>
        <row r="746">
          <cell r="D746"/>
          <cell r="H746"/>
          <cell r="I746"/>
          <cell r="J746"/>
        </row>
        <row r="747">
          <cell r="D747"/>
          <cell r="H747"/>
          <cell r="I747"/>
          <cell r="J747"/>
        </row>
        <row r="748">
          <cell r="D748"/>
          <cell r="H748"/>
          <cell r="I748"/>
          <cell r="J748"/>
        </row>
        <row r="749">
          <cell r="D749"/>
          <cell r="H749"/>
          <cell r="I749"/>
          <cell r="J749"/>
        </row>
        <row r="750">
          <cell r="D750"/>
          <cell r="H750"/>
          <cell r="I750"/>
          <cell r="J750"/>
        </row>
        <row r="751">
          <cell r="D751"/>
          <cell r="H751"/>
          <cell r="I751"/>
          <cell r="J751"/>
        </row>
        <row r="752">
          <cell r="D752"/>
          <cell r="H752"/>
          <cell r="I752"/>
          <cell r="J752"/>
        </row>
        <row r="753">
          <cell r="D753"/>
          <cell r="H753"/>
          <cell r="I753"/>
          <cell r="J753"/>
        </row>
        <row r="754">
          <cell r="D754"/>
          <cell r="H754"/>
          <cell r="I754"/>
          <cell r="J754"/>
        </row>
        <row r="755">
          <cell r="D755"/>
          <cell r="H755"/>
          <cell r="I755"/>
          <cell r="J755"/>
        </row>
        <row r="756">
          <cell r="D756"/>
          <cell r="H756"/>
          <cell r="I756"/>
          <cell r="J756"/>
        </row>
        <row r="757">
          <cell r="D757"/>
          <cell r="H757"/>
          <cell r="I757"/>
          <cell r="J757"/>
        </row>
        <row r="758">
          <cell r="D758"/>
          <cell r="H758"/>
          <cell r="I758"/>
          <cell r="J758"/>
        </row>
        <row r="759">
          <cell r="D759"/>
          <cell r="H759"/>
          <cell r="I759"/>
          <cell r="J759"/>
        </row>
        <row r="760">
          <cell r="D760"/>
          <cell r="H760"/>
          <cell r="I760"/>
          <cell r="J760"/>
        </row>
        <row r="761">
          <cell r="D761"/>
          <cell r="H761"/>
          <cell r="I761"/>
          <cell r="J761"/>
        </row>
        <row r="762">
          <cell r="D762"/>
          <cell r="H762"/>
          <cell r="I762"/>
          <cell r="J762"/>
        </row>
        <row r="763">
          <cell r="D763"/>
          <cell r="H763"/>
          <cell r="I763"/>
          <cell r="J763"/>
        </row>
        <row r="764">
          <cell r="D764"/>
          <cell r="H764"/>
          <cell r="I764"/>
          <cell r="J764"/>
        </row>
        <row r="765">
          <cell r="D765"/>
          <cell r="H765"/>
          <cell r="I765"/>
          <cell r="J765"/>
        </row>
        <row r="766">
          <cell r="D766"/>
          <cell r="H766"/>
          <cell r="I766"/>
          <cell r="J766"/>
        </row>
        <row r="767">
          <cell r="D767"/>
          <cell r="H767"/>
          <cell r="I767"/>
          <cell r="J767"/>
        </row>
        <row r="768">
          <cell r="D768"/>
          <cell r="H768"/>
          <cell r="I768"/>
          <cell r="J768"/>
        </row>
        <row r="769">
          <cell r="D769"/>
          <cell r="H769"/>
          <cell r="I769"/>
          <cell r="J769"/>
        </row>
        <row r="770">
          <cell r="D770"/>
          <cell r="H770"/>
          <cell r="I770"/>
          <cell r="J770"/>
        </row>
        <row r="771">
          <cell r="D771"/>
          <cell r="H771"/>
          <cell r="I771"/>
          <cell r="J771"/>
        </row>
        <row r="772">
          <cell r="D772"/>
          <cell r="H772"/>
          <cell r="I772"/>
          <cell r="J772"/>
        </row>
        <row r="773">
          <cell r="D773"/>
          <cell r="H773"/>
          <cell r="I773"/>
          <cell r="J773"/>
        </row>
        <row r="774">
          <cell r="D774"/>
          <cell r="H774"/>
          <cell r="I774"/>
          <cell r="J774"/>
        </row>
        <row r="775">
          <cell r="D775"/>
          <cell r="H775"/>
          <cell r="I775"/>
          <cell r="J775"/>
        </row>
        <row r="776">
          <cell r="D776"/>
          <cell r="H776"/>
          <cell r="I776"/>
          <cell r="J776"/>
        </row>
        <row r="777">
          <cell r="D777"/>
          <cell r="H777"/>
          <cell r="I777"/>
          <cell r="J777"/>
        </row>
        <row r="778">
          <cell r="D778"/>
          <cell r="H778"/>
          <cell r="I778"/>
          <cell r="J778"/>
        </row>
        <row r="779">
          <cell r="D779"/>
          <cell r="H779"/>
          <cell r="I779"/>
          <cell r="J779"/>
        </row>
        <row r="780">
          <cell r="D780"/>
          <cell r="H780"/>
          <cell r="I780"/>
          <cell r="J780"/>
        </row>
        <row r="781">
          <cell r="D781"/>
          <cell r="H781"/>
          <cell r="I781"/>
          <cell r="J781"/>
        </row>
        <row r="782">
          <cell r="D782"/>
          <cell r="H782"/>
          <cell r="I782"/>
          <cell r="J782"/>
        </row>
        <row r="783">
          <cell r="D783"/>
          <cell r="H783"/>
          <cell r="I783"/>
          <cell r="J783"/>
        </row>
        <row r="784">
          <cell r="D784"/>
          <cell r="H784"/>
          <cell r="I784"/>
          <cell r="J784"/>
        </row>
        <row r="785">
          <cell r="D785"/>
          <cell r="H785"/>
          <cell r="I785"/>
          <cell r="J785"/>
        </row>
        <row r="786">
          <cell r="D786"/>
          <cell r="H786"/>
          <cell r="I786"/>
          <cell r="J786"/>
        </row>
        <row r="787">
          <cell r="D787"/>
          <cell r="H787"/>
          <cell r="I787"/>
          <cell r="J787"/>
        </row>
        <row r="788">
          <cell r="D788"/>
          <cell r="H788"/>
          <cell r="I788"/>
          <cell r="J788"/>
        </row>
        <row r="789">
          <cell r="D789"/>
          <cell r="H789"/>
          <cell r="I789"/>
          <cell r="J789"/>
        </row>
        <row r="790">
          <cell r="D790"/>
          <cell r="H790"/>
          <cell r="I790"/>
          <cell r="J790"/>
        </row>
        <row r="791">
          <cell r="D791"/>
          <cell r="H791"/>
          <cell r="I791"/>
          <cell r="J791"/>
        </row>
        <row r="792">
          <cell r="D792"/>
          <cell r="H792"/>
          <cell r="I792"/>
          <cell r="J792"/>
        </row>
        <row r="793">
          <cell r="D793"/>
          <cell r="H793"/>
          <cell r="I793"/>
          <cell r="J793"/>
        </row>
        <row r="794">
          <cell r="D794"/>
          <cell r="H794"/>
          <cell r="I794"/>
          <cell r="J794"/>
        </row>
        <row r="795">
          <cell r="D795"/>
          <cell r="H795"/>
          <cell r="I795"/>
          <cell r="J795"/>
        </row>
        <row r="796">
          <cell r="D796"/>
          <cell r="H796"/>
          <cell r="I796"/>
          <cell r="J796"/>
        </row>
        <row r="797">
          <cell r="D797"/>
          <cell r="H797"/>
          <cell r="I797"/>
          <cell r="J797"/>
        </row>
        <row r="798">
          <cell r="D798"/>
          <cell r="H798"/>
          <cell r="I798"/>
          <cell r="J798"/>
        </row>
        <row r="799">
          <cell r="D799"/>
          <cell r="H799"/>
          <cell r="I799"/>
          <cell r="J799"/>
        </row>
        <row r="800">
          <cell r="D800"/>
          <cell r="H800"/>
          <cell r="I800"/>
          <cell r="J800"/>
        </row>
        <row r="801">
          <cell r="D801"/>
          <cell r="H801"/>
          <cell r="I801"/>
          <cell r="J801"/>
        </row>
        <row r="802">
          <cell r="D802"/>
          <cell r="H802"/>
          <cell r="I802"/>
          <cell r="J802"/>
        </row>
        <row r="803">
          <cell r="D803"/>
          <cell r="H803"/>
          <cell r="I803"/>
          <cell r="J803"/>
        </row>
        <row r="804">
          <cell r="D804"/>
          <cell r="H804"/>
          <cell r="I804"/>
          <cell r="J804"/>
        </row>
        <row r="805">
          <cell r="D805"/>
          <cell r="H805"/>
          <cell r="I805"/>
          <cell r="J805"/>
        </row>
        <row r="806">
          <cell r="D806"/>
          <cell r="H806"/>
          <cell r="I806"/>
          <cell r="J806"/>
        </row>
        <row r="807">
          <cell r="D807"/>
          <cell r="H807"/>
          <cell r="I807"/>
          <cell r="J807"/>
        </row>
        <row r="808">
          <cell r="D808"/>
          <cell r="H808"/>
          <cell r="I808"/>
          <cell r="J808"/>
        </row>
        <row r="809">
          <cell r="D809"/>
          <cell r="H809"/>
          <cell r="I809"/>
          <cell r="J809"/>
        </row>
        <row r="810">
          <cell r="D810"/>
          <cell r="H810"/>
          <cell r="I810"/>
          <cell r="J810"/>
        </row>
        <row r="811">
          <cell r="D811"/>
          <cell r="H811"/>
          <cell r="I811"/>
          <cell r="J811"/>
        </row>
        <row r="812">
          <cell r="D812"/>
          <cell r="H812"/>
          <cell r="I812"/>
          <cell r="J812"/>
        </row>
        <row r="813">
          <cell r="D813"/>
          <cell r="H813"/>
          <cell r="I813"/>
          <cell r="J813"/>
        </row>
        <row r="814">
          <cell r="D814"/>
          <cell r="H814"/>
          <cell r="I814"/>
          <cell r="J814"/>
        </row>
        <row r="815">
          <cell r="D815"/>
          <cell r="H815"/>
          <cell r="I815"/>
          <cell r="J815"/>
        </row>
        <row r="816">
          <cell r="D816"/>
          <cell r="H816"/>
          <cell r="I816"/>
          <cell r="J816"/>
        </row>
        <row r="817">
          <cell r="D817"/>
          <cell r="H817"/>
          <cell r="I817"/>
          <cell r="J817"/>
        </row>
        <row r="818">
          <cell r="D818"/>
          <cell r="H818"/>
          <cell r="I818"/>
          <cell r="J818"/>
        </row>
        <row r="819">
          <cell r="D819"/>
          <cell r="H819"/>
          <cell r="I819"/>
          <cell r="J819"/>
        </row>
        <row r="820">
          <cell r="D820"/>
          <cell r="H820"/>
          <cell r="I820"/>
          <cell r="J820"/>
        </row>
        <row r="821">
          <cell r="D821"/>
          <cell r="H821"/>
          <cell r="I821"/>
          <cell r="J821"/>
        </row>
        <row r="822">
          <cell r="D822"/>
          <cell r="H822"/>
          <cell r="I822"/>
          <cell r="J822"/>
        </row>
        <row r="823">
          <cell r="D823"/>
          <cell r="H823"/>
          <cell r="I823"/>
          <cell r="J823"/>
        </row>
        <row r="824">
          <cell r="D824"/>
          <cell r="H824"/>
          <cell r="I824"/>
          <cell r="J824"/>
        </row>
        <row r="825">
          <cell r="D825"/>
          <cell r="H825"/>
          <cell r="I825"/>
          <cell r="J825"/>
        </row>
        <row r="826">
          <cell r="D826"/>
          <cell r="H826"/>
          <cell r="I826"/>
          <cell r="J826"/>
        </row>
        <row r="827">
          <cell r="D827"/>
          <cell r="H827"/>
          <cell r="I827"/>
          <cell r="J827"/>
        </row>
        <row r="828">
          <cell r="D828"/>
          <cell r="H828"/>
          <cell r="I828"/>
          <cell r="J828"/>
        </row>
        <row r="829">
          <cell r="D829"/>
          <cell r="H829"/>
          <cell r="I829"/>
          <cell r="J829"/>
        </row>
        <row r="830">
          <cell r="D830"/>
          <cell r="H830"/>
          <cell r="I830"/>
          <cell r="J830"/>
        </row>
        <row r="831">
          <cell r="D831"/>
          <cell r="H831"/>
          <cell r="I831"/>
          <cell r="J831"/>
        </row>
        <row r="832">
          <cell r="D832"/>
          <cell r="H832"/>
          <cell r="I832"/>
          <cell r="J832"/>
        </row>
        <row r="833">
          <cell r="D833"/>
          <cell r="H833"/>
          <cell r="I833"/>
          <cell r="J833"/>
        </row>
        <row r="834">
          <cell r="D834"/>
          <cell r="H834"/>
          <cell r="I834"/>
          <cell r="J834"/>
        </row>
        <row r="835">
          <cell r="D835"/>
          <cell r="H835"/>
          <cell r="I835"/>
          <cell r="J835"/>
        </row>
        <row r="836">
          <cell r="D836"/>
          <cell r="H836"/>
          <cell r="I836"/>
          <cell r="J836"/>
        </row>
        <row r="837">
          <cell r="D837"/>
          <cell r="H837"/>
          <cell r="I837"/>
          <cell r="J837"/>
        </row>
        <row r="838">
          <cell r="D838"/>
          <cell r="H838"/>
          <cell r="I838"/>
          <cell r="J838"/>
        </row>
        <row r="839">
          <cell r="D839"/>
          <cell r="H839"/>
          <cell r="I839"/>
          <cell r="J839"/>
        </row>
        <row r="840">
          <cell r="D840"/>
          <cell r="H840"/>
          <cell r="I840"/>
          <cell r="J840"/>
        </row>
        <row r="841">
          <cell r="D841"/>
          <cell r="H841"/>
          <cell r="I841"/>
          <cell r="J841"/>
        </row>
        <row r="842">
          <cell r="D842"/>
          <cell r="H842"/>
          <cell r="I842"/>
          <cell r="J842"/>
        </row>
        <row r="843">
          <cell r="D843"/>
          <cell r="H843"/>
          <cell r="I843"/>
          <cell r="J843"/>
        </row>
        <row r="844">
          <cell r="D844"/>
          <cell r="H844"/>
          <cell r="I844"/>
          <cell r="J844"/>
        </row>
        <row r="845">
          <cell r="D845"/>
          <cell r="H845"/>
          <cell r="I845"/>
          <cell r="J845"/>
        </row>
        <row r="846">
          <cell r="D846"/>
          <cell r="H846"/>
          <cell r="I846"/>
          <cell r="J846"/>
        </row>
        <row r="847">
          <cell r="D847"/>
          <cell r="H847"/>
          <cell r="I847"/>
          <cell r="J847"/>
        </row>
        <row r="848">
          <cell r="D848"/>
          <cell r="H848"/>
          <cell r="I848"/>
          <cell r="J848"/>
        </row>
        <row r="849">
          <cell r="D849"/>
          <cell r="H849"/>
          <cell r="I849"/>
          <cell r="J849"/>
        </row>
        <row r="850">
          <cell r="D850"/>
          <cell r="H850"/>
          <cell r="I850"/>
          <cell r="J850"/>
        </row>
        <row r="851">
          <cell r="D851"/>
          <cell r="H851"/>
          <cell r="I851"/>
          <cell r="J851"/>
        </row>
        <row r="852">
          <cell r="D852"/>
          <cell r="H852"/>
          <cell r="I852"/>
          <cell r="J852"/>
        </row>
        <row r="853">
          <cell r="D853"/>
          <cell r="H853"/>
          <cell r="I853"/>
          <cell r="J853"/>
        </row>
        <row r="854">
          <cell r="D854"/>
          <cell r="H854"/>
          <cell r="I854"/>
          <cell r="J854"/>
        </row>
        <row r="855">
          <cell r="D855"/>
          <cell r="H855"/>
          <cell r="I855"/>
          <cell r="J855"/>
        </row>
        <row r="856">
          <cell r="D856"/>
          <cell r="H856"/>
          <cell r="I856"/>
          <cell r="J856"/>
        </row>
        <row r="857">
          <cell r="D857"/>
          <cell r="H857"/>
          <cell r="I857"/>
          <cell r="J857"/>
        </row>
        <row r="858">
          <cell r="D858"/>
          <cell r="H858"/>
          <cell r="I858"/>
          <cell r="J858"/>
        </row>
        <row r="859">
          <cell r="D859"/>
          <cell r="H859"/>
          <cell r="I859"/>
          <cell r="J859"/>
        </row>
        <row r="860">
          <cell r="D860"/>
          <cell r="H860"/>
          <cell r="I860"/>
          <cell r="J860"/>
        </row>
        <row r="861">
          <cell r="D861"/>
          <cell r="H861"/>
          <cell r="I861"/>
          <cell r="J861"/>
        </row>
        <row r="862">
          <cell r="D862"/>
          <cell r="H862"/>
          <cell r="I862"/>
          <cell r="J862"/>
        </row>
        <row r="863">
          <cell r="D863"/>
          <cell r="H863"/>
          <cell r="I863"/>
          <cell r="J863"/>
        </row>
        <row r="864">
          <cell r="D864"/>
          <cell r="H864"/>
          <cell r="I864"/>
          <cell r="J864"/>
        </row>
        <row r="865">
          <cell r="D865"/>
          <cell r="H865"/>
          <cell r="I865"/>
          <cell r="J865"/>
        </row>
        <row r="866">
          <cell r="D866"/>
          <cell r="H866"/>
          <cell r="I866"/>
          <cell r="J866"/>
        </row>
        <row r="867">
          <cell r="D867"/>
          <cell r="H867"/>
          <cell r="I867"/>
          <cell r="J867"/>
        </row>
        <row r="868">
          <cell r="D868"/>
          <cell r="H868"/>
          <cell r="I868"/>
          <cell r="J868"/>
        </row>
        <row r="869">
          <cell r="D869"/>
          <cell r="H869"/>
          <cell r="I869"/>
          <cell r="J869"/>
        </row>
        <row r="870">
          <cell r="D870"/>
          <cell r="H870"/>
          <cell r="I870"/>
          <cell r="J870"/>
        </row>
        <row r="871">
          <cell r="D871"/>
          <cell r="H871"/>
          <cell r="I871"/>
          <cell r="J871"/>
        </row>
        <row r="872">
          <cell r="D872"/>
          <cell r="H872"/>
          <cell r="I872"/>
          <cell r="J872"/>
        </row>
        <row r="873">
          <cell r="D873"/>
          <cell r="H873"/>
          <cell r="I873"/>
          <cell r="J873"/>
        </row>
        <row r="874">
          <cell r="D874"/>
          <cell r="H874"/>
          <cell r="I874"/>
          <cell r="J874"/>
        </row>
        <row r="875">
          <cell r="D875"/>
          <cell r="H875"/>
          <cell r="I875"/>
          <cell r="J875"/>
        </row>
        <row r="876">
          <cell r="D876"/>
          <cell r="H876"/>
          <cell r="I876"/>
          <cell r="J876"/>
        </row>
        <row r="877">
          <cell r="D877"/>
          <cell r="H877"/>
          <cell r="I877"/>
          <cell r="J877"/>
        </row>
        <row r="878">
          <cell r="D878"/>
          <cell r="H878"/>
          <cell r="I878"/>
          <cell r="J878"/>
        </row>
        <row r="879">
          <cell r="D879"/>
          <cell r="H879"/>
          <cell r="I879"/>
          <cell r="J879"/>
        </row>
        <row r="880">
          <cell r="D880"/>
          <cell r="H880"/>
          <cell r="I880"/>
          <cell r="J880"/>
        </row>
        <row r="881">
          <cell r="D881"/>
          <cell r="H881"/>
          <cell r="I881"/>
          <cell r="J881"/>
        </row>
        <row r="882">
          <cell r="D882"/>
          <cell r="H882"/>
          <cell r="I882"/>
          <cell r="J882"/>
        </row>
        <row r="883">
          <cell r="D883"/>
          <cell r="H883"/>
          <cell r="I883"/>
          <cell r="J883"/>
        </row>
        <row r="884">
          <cell r="D884"/>
          <cell r="H884"/>
          <cell r="I884"/>
          <cell r="J884"/>
        </row>
        <row r="885">
          <cell r="D885"/>
          <cell r="H885"/>
          <cell r="I885"/>
          <cell r="J885"/>
        </row>
        <row r="886">
          <cell r="D886"/>
          <cell r="H886"/>
          <cell r="I886"/>
          <cell r="J886"/>
        </row>
        <row r="887">
          <cell r="D887"/>
          <cell r="H887"/>
          <cell r="I887"/>
          <cell r="J887"/>
        </row>
        <row r="888">
          <cell r="D888"/>
          <cell r="H888"/>
          <cell r="I888"/>
          <cell r="J888"/>
        </row>
        <row r="889">
          <cell r="D889"/>
          <cell r="H889"/>
          <cell r="I889"/>
          <cell r="J889"/>
        </row>
        <row r="890">
          <cell r="D890"/>
          <cell r="H890"/>
          <cell r="I890"/>
          <cell r="J890"/>
        </row>
        <row r="891">
          <cell r="D891"/>
          <cell r="H891"/>
          <cell r="I891"/>
          <cell r="J891"/>
        </row>
        <row r="892">
          <cell r="D892"/>
          <cell r="H892"/>
          <cell r="I892"/>
          <cell r="J892"/>
        </row>
        <row r="893">
          <cell r="D893"/>
          <cell r="H893"/>
          <cell r="I893"/>
          <cell r="J893"/>
        </row>
        <row r="894">
          <cell r="D894"/>
          <cell r="H894"/>
          <cell r="I894"/>
          <cell r="J894"/>
        </row>
        <row r="895">
          <cell r="D895"/>
          <cell r="H895"/>
          <cell r="I895"/>
          <cell r="J895"/>
        </row>
        <row r="896">
          <cell r="D896"/>
          <cell r="H896"/>
          <cell r="I896"/>
          <cell r="J896"/>
        </row>
        <row r="897">
          <cell r="D897"/>
          <cell r="H897"/>
          <cell r="I897"/>
          <cell r="J897"/>
        </row>
        <row r="898">
          <cell r="D898"/>
          <cell r="H898"/>
          <cell r="I898"/>
          <cell r="J898"/>
        </row>
        <row r="899">
          <cell r="D899"/>
          <cell r="H899"/>
          <cell r="I899"/>
          <cell r="J899"/>
        </row>
        <row r="900">
          <cell r="D900"/>
          <cell r="H900"/>
          <cell r="I900"/>
          <cell r="J900"/>
        </row>
        <row r="901">
          <cell r="D901"/>
          <cell r="H901"/>
          <cell r="I901"/>
          <cell r="J901"/>
        </row>
        <row r="902">
          <cell r="D902"/>
          <cell r="H902"/>
          <cell r="I902"/>
          <cell r="J902"/>
        </row>
        <row r="903">
          <cell r="D903"/>
          <cell r="H903"/>
          <cell r="I903"/>
          <cell r="J903"/>
        </row>
        <row r="904">
          <cell r="D904"/>
          <cell r="H904"/>
          <cell r="I904"/>
          <cell r="J904"/>
        </row>
        <row r="905">
          <cell r="D905"/>
          <cell r="H905"/>
          <cell r="I905"/>
          <cell r="J905"/>
        </row>
        <row r="906">
          <cell r="D906"/>
          <cell r="H906"/>
          <cell r="I906"/>
          <cell r="J906"/>
        </row>
        <row r="907">
          <cell r="D907"/>
          <cell r="H907"/>
          <cell r="I907"/>
          <cell r="J907"/>
        </row>
        <row r="908">
          <cell r="D908"/>
          <cell r="H908"/>
          <cell r="I908"/>
          <cell r="J908"/>
        </row>
        <row r="909">
          <cell r="D909"/>
          <cell r="H909"/>
          <cell r="I909"/>
          <cell r="J909"/>
        </row>
        <row r="910">
          <cell r="D910"/>
          <cell r="H910"/>
          <cell r="I910"/>
          <cell r="J910"/>
        </row>
        <row r="911">
          <cell r="D911"/>
          <cell r="H911"/>
          <cell r="I911"/>
          <cell r="J911"/>
        </row>
        <row r="912">
          <cell r="D912"/>
          <cell r="H912"/>
          <cell r="I912"/>
          <cell r="J912"/>
        </row>
        <row r="913">
          <cell r="D913"/>
          <cell r="H913"/>
          <cell r="I913"/>
          <cell r="J913"/>
        </row>
        <row r="914">
          <cell r="D914"/>
          <cell r="H914"/>
          <cell r="I914"/>
          <cell r="J914"/>
        </row>
        <row r="915">
          <cell r="D915"/>
          <cell r="H915"/>
          <cell r="I915"/>
          <cell r="J915"/>
        </row>
        <row r="916">
          <cell r="D916"/>
          <cell r="H916"/>
          <cell r="I916"/>
          <cell r="J916"/>
        </row>
        <row r="917">
          <cell r="D917"/>
          <cell r="H917"/>
          <cell r="I917"/>
          <cell r="J917"/>
        </row>
        <row r="918">
          <cell r="D918"/>
          <cell r="H918"/>
          <cell r="I918"/>
          <cell r="J918"/>
        </row>
        <row r="919">
          <cell r="D919"/>
          <cell r="H919"/>
          <cell r="I919"/>
          <cell r="J919"/>
        </row>
        <row r="920">
          <cell r="D920"/>
          <cell r="H920"/>
          <cell r="I920"/>
          <cell r="J920"/>
        </row>
        <row r="921">
          <cell r="D921"/>
          <cell r="H921"/>
          <cell r="I921"/>
          <cell r="J921"/>
        </row>
        <row r="922">
          <cell r="D922"/>
          <cell r="H922"/>
          <cell r="I922"/>
          <cell r="J922"/>
        </row>
        <row r="923">
          <cell r="D923"/>
          <cell r="H923"/>
          <cell r="I923"/>
          <cell r="J923"/>
        </row>
        <row r="924">
          <cell r="D924"/>
          <cell r="H924"/>
          <cell r="I924"/>
          <cell r="J924"/>
        </row>
        <row r="925">
          <cell r="D925"/>
          <cell r="H925"/>
          <cell r="I925"/>
          <cell r="J925"/>
        </row>
        <row r="926">
          <cell r="D926"/>
          <cell r="H926"/>
          <cell r="I926"/>
          <cell r="J926"/>
        </row>
        <row r="927">
          <cell r="D927"/>
          <cell r="H927"/>
          <cell r="I927"/>
          <cell r="J927"/>
        </row>
        <row r="928">
          <cell r="D928"/>
          <cell r="H928"/>
          <cell r="I928"/>
          <cell r="J928"/>
        </row>
        <row r="929">
          <cell r="D929"/>
          <cell r="H929"/>
          <cell r="I929"/>
          <cell r="J929"/>
        </row>
        <row r="930">
          <cell r="D930"/>
          <cell r="H930"/>
          <cell r="I930"/>
          <cell r="J930"/>
        </row>
        <row r="931">
          <cell r="D931"/>
          <cell r="H931"/>
          <cell r="I931"/>
          <cell r="J931"/>
        </row>
        <row r="932">
          <cell r="D932"/>
          <cell r="H932"/>
          <cell r="I932"/>
          <cell r="J932"/>
        </row>
        <row r="933">
          <cell r="D933"/>
          <cell r="H933"/>
          <cell r="I933"/>
          <cell r="J933"/>
        </row>
        <row r="934">
          <cell r="D934"/>
          <cell r="H934"/>
          <cell r="I934"/>
          <cell r="J934"/>
        </row>
        <row r="935">
          <cell r="D935"/>
          <cell r="H935"/>
          <cell r="I935"/>
          <cell r="J935"/>
        </row>
        <row r="936">
          <cell r="D936"/>
          <cell r="H936"/>
          <cell r="I936"/>
          <cell r="J936"/>
        </row>
        <row r="937">
          <cell r="D937"/>
          <cell r="H937"/>
          <cell r="I937"/>
          <cell r="J937"/>
        </row>
        <row r="938">
          <cell r="D938"/>
          <cell r="H938"/>
          <cell r="I938"/>
          <cell r="J938"/>
        </row>
        <row r="939">
          <cell r="D939"/>
          <cell r="H939"/>
          <cell r="I939"/>
          <cell r="J939"/>
        </row>
        <row r="940">
          <cell r="D940"/>
          <cell r="H940"/>
          <cell r="I940"/>
          <cell r="J940"/>
        </row>
        <row r="941">
          <cell r="D941"/>
          <cell r="H941"/>
          <cell r="I941"/>
          <cell r="J941"/>
        </row>
        <row r="942">
          <cell r="D942"/>
          <cell r="H942"/>
          <cell r="I942"/>
          <cell r="J942"/>
        </row>
        <row r="943">
          <cell r="D943"/>
          <cell r="H943"/>
          <cell r="I943"/>
          <cell r="J943"/>
        </row>
        <row r="944">
          <cell r="D944"/>
          <cell r="H944"/>
          <cell r="I944"/>
          <cell r="J944"/>
        </row>
        <row r="945">
          <cell r="D945"/>
          <cell r="H945"/>
          <cell r="I945"/>
          <cell r="J945"/>
        </row>
        <row r="946">
          <cell r="D946"/>
          <cell r="H946"/>
          <cell r="I946"/>
          <cell r="J946"/>
        </row>
        <row r="947">
          <cell r="D947"/>
          <cell r="H947"/>
          <cell r="I947"/>
          <cell r="J947"/>
        </row>
        <row r="948">
          <cell r="D948"/>
          <cell r="H948"/>
          <cell r="I948"/>
          <cell r="J948"/>
        </row>
        <row r="949">
          <cell r="D949"/>
          <cell r="H949"/>
          <cell r="I949"/>
          <cell r="J949"/>
        </row>
        <row r="950">
          <cell r="D950"/>
          <cell r="H950"/>
          <cell r="I950"/>
          <cell r="J950"/>
        </row>
        <row r="951">
          <cell r="D951"/>
          <cell r="H951"/>
          <cell r="I951"/>
          <cell r="J951"/>
        </row>
        <row r="952">
          <cell r="D952"/>
          <cell r="H952"/>
          <cell r="I952"/>
          <cell r="J952"/>
        </row>
        <row r="953">
          <cell r="D953"/>
          <cell r="H953"/>
          <cell r="I953"/>
          <cell r="J953"/>
        </row>
        <row r="954">
          <cell r="D954"/>
          <cell r="H954"/>
          <cell r="I954"/>
          <cell r="J954"/>
        </row>
        <row r="955">
          <cell r="D955"/>
          <cell r="H955"/>
          <cell r="I955"/>
          <cell r="J955"/>
        </row>
        <row r="956">
          <cell r="D956"/>
          <cell r="H956"/>
          <cell r="I956"/>
          <cell r="J956"/>
        </row>
        <row r="957">
          <cell r="D957"/>
          <cell r="H957"/>
          <cell r="I957"/>
          <cell r="J957"/>
        </row>
        <row r="958">
          <cell r="D958"/>
          <cell r="H958"/>
          <cell r="I958"/>
          <cell r="J958"/>
        </row>
        <row r="959">
          <cell r="D959"/>
          <cell r="H959"/>
          <cell r="I959"/>
          <cell r="J959"/>
        </row>
        <row r="960">
          <cell r="D960"/>
          <cell r="H960"/>
          <cell r="I960"/>
          <cell r="J960"/>
        </row>
        <row r="961">
          <cell r="D961"/>
          <cell r="H961"/>
          <cell r="I961"/>
          <cell r="J961"/>
        </row>
        <row r="962">
          <cell r="D962"/>
          <cell r="H962"/>
          <cell r="I962"/>
          <cell r="J962"/>
        </row>
        <row r="963">
          <cell r="D963"/>
          <cell r="H963"/>
          <cell r="I963"/>
          <cell r="J963"/>
        </row>
        <row r="964">
          <cell r="D964"/>
          <cell r="H964"/>
          <cell r="I964"/>
          <cell r="J964"/>
        </row>
        <row r="965">
          <cell r="D965"/>
          <cell r="H965"/>
          <cell r="I965"/>
          <cell r="J965"/>
        </row>
        <row r="966">
          <cell r="D966"/>
          <cell r="H966"/>
          <cell r="I966"/>
          <cell r="J966"/>
        </row>
        <row r="967">
          <cell r="D967"/>
          <cell r="H967"/>
          <cell r="I967"/>
          <cell r="J967"/>
        </row>
        <row r="968">
          <cell r="D968"/>
          <cell r="H968"/>
          <cell r="I968"/>
          <cell r="J968"/>
        </row>
        <row r="969">
          <cell r="D969"/>
          <cell r="H969"/>
          <cell r="I969"/>
          <cell r="J969"/>
        </row>
        <row r="970">
          <cell r="D970"/>
          <cell r="H970"/>
          <cell r="I970"/>
          <cell r="J970"/>
        </row>
        <row r="971">
          <cell r="D971"/>
          <cell r="H971"/>
          <cell r="I971"/>
          <cell r="J971"/>
        </row>
        <row r="972">
          <cell r="D972"/>
          <cell r="H972"/>
          <cell r="I972"/>
          <cell r="J972"/>
        </row>
        <row r="973">
          <cell r="D973"/>
          <cell r="H973"/>
          <cell r="I973"/>
          <cell r="J973"/>
        </row>
        <row r="974">
          <cell r="D974"/>
          <cell r="H974"/>
          <cell r="I974"/>
          <cell r="J974"/>
        </row>
        <row r="975">
          <cell r="D975"/>
          <cell r="H975"/>
          <cell r="I975"/>
          <cell r="J975"/>
        </row>
        <row r="976">
          <cell r="D976"/>
          <cell r="H976"/>
          <cell r="I976"/>
          <cell r="J976"/>
        </row>
        <row r="977">
          <cell r="D977"/>
          <cell r="H977"/>
          <cell r="I977"/>
          <cell r="J977"/>
        </row>
        <row r="978">
          <cell r="D978"/>
          <cell r="H978"/>
          <cell r="I978"/>
          <cell r="J978"/>
        </row>
        <row r="979">
          <cell r="D979"/>
          <cell r="H979"/>
          <cell r="I979"/>
          <cell r="J979"/>
        </row>
        <row r="980">
          <cell r="D980"/>
          <cell r="H980"/>
          <cell r="I980"/>
          <cell r="J980"/>
        </row>
        <row r="981">
          <cell r="D981"/>
          <cell r="H981"/>
          <cell r="I981"/>
          <cell r="J981"/>
        </row>
        <row r="982">
          <cell r="D982"/>
          <cell r="H982"/>
          <cell r="I982"/>
          <cell r="J982"/>
        </row>
        <row r="983">
          <cell r="D983"/>
          <cell r="H983"/>
          <cell r="I983"/>
          <cell r="J983"/>
        </row>
        <row r="984">
          <cell r="D984"/>
          <cell r="H984"/>
          <cell r="I984"/>
          <cell r="J984"/>
        </row>
        <row r="985">
          <cell r="D985"/>
          <cell r="H985"/>
          <cell r="I985"/>
          <cell r="J985"/>
        </row>
        <row r="986">
          <cell r="D986"/>
          <cell r="H986"/>
          <cell r="I986"/>
          <cell r="J986"/>
        </row>
        <row r="987">
          <cell r="D987"/>
          <cell r="H987"/>
          <cell r="I987"/>
          <cell r="J987"/>
        </row>
        <row r="988">
          <cell r="D988"/>
          <cell r="H988"/>
          <cell r="I988"/>
          <cell r="J988"/>
        </row>
        <row r="989">
          <cell r="D989"/>
          <cell r="H989"/>
          <cell r="I989"/>
          <cell r="J989"/>
        </row>
        <row r="990">
          <cell r="D990"/>
          <cell r="H990"/>
          <cell r="I990"/>
          <cell r="J990"/>
        </row>
        <row r="991">
          <cell r="D991"/>
          <cell r="H991"/>
          <cell r="I991"/>
          <cell r="J991"/>
        </row>
        <row r="992">
          <cell r="D992"/>
          <cell r="H992"/>
          <cell r="I992"/>
          <cell r="J992"/>
        </row>
        <row r="993">
          <cell r="D993"/>
          <cell r="H993"/>
          <cell r="I993"/>
          <cell r="J993"/>
        </row>
        <row r="994">
          <cell r="D994"/>
          <cell r="H994"/>
          <cell r="I994"/>
          <cell r="J994"/>
        </row>
        <row r="995">
          <cell r="D995"/>
          <cell r="H995"/>
          <cell r="I995"/>
          <cell r="J995"/>
        </row>
        <row r="996">
          <cell r="D996"/>
          <cell r="H996"/>
          <cell r="I996"/>
          <cell r="J996"/>
        </row>
        <row r="997">
          <cell r="D997"/>
          <cell r="H997"/>
          <cell r="I997"/>
          <cell r="J997"/>
        </row>
        <row r="998">
          <cell r="D998"/>
          <cell r="H998"/>
          <cell r="I998"/>
          <cell r="J998"/>
        </row>
        <row r="999">
          <cell r="D999"/>
          <cell r="H999"/>
          <cell r="I999"/>
          <cell r="J999"/>
        </row>
        <row r="1000">
          <cell r="D1000"/>
          <cell r="H1000"/>
          <cell r="I1000"/>
          <cell r="J1000"/>
        </row>
        <row r="1001">
          <cell r="D1001"/>
          <cell r="H1001"/>
          <cell r="I1001"/>
          <cell r="J1001"/>
        </row>
        <row r="1002">
          <cell r="D1002"/>
          <cell r="H1002"/>
          <cell r="I1002"/>
          <cell r="J1002"/>
        </row>
        <row r="1003">
          <cell r="D1003"/>
          <cell r="H1003"/>
          <cell r="I1003"/>
          <cell r="J1003"/>
        </row>
        <row r="1004">
          <cell r="D1004"/>
          <cell r="H1004"/>
          <cell r="I1004"/>
          <cell r="J1004"/>
        </row>
        <row r="1005">
          <cell r="D1005"/>
          <cell r="H1005"/>
          <cell r="I1005"/>
          <cell r="J1005"/>
        </row>
        <row r="1006">
          <cell r="D1006"/>
          <cell r="H1006"/>
          <cell r="I1006"/>
          <cell r="J1006"/>
        </row>
        <row r="1007">
          <cell r="D1007"/>
          <cell r="H1007"/>
          <cell r="I1007"/>
          <cell r="J1007"/>
        </row>
        <row r="1008">
          <cell r="D1008"/>
          <cell r="H1008"/>
          <cell r="I1008"/>
          <cell r="J1008"/>
        </row>
        <row r="1009">
          <cell r="D1009"/>
          <cell r="H1009"/>
          <cell r="I1009"/>
          <cell r="J1009"/>
        </row>
        <row r="1010">
          <cell r="D1010"/>
          <cell r="H1010"/>
          <cell r="I1010"/>
          <cell r="J1010"/>
        </row>
        <row r="1011">
          <cell r="D1011"/>
          <cell r="H1011"/>
          <cell r="I1011"/>
          <cell r="J1011"/>
        </row>
        <row r="1012">
          <cell r="D1012"/>
          <cell r="H1012"/>
          <cell r="I1012"/>
          <cell r="J1012"/>
        </row>
        <row r="1013">
          <cell r="D1013"/>
          <cell r="H1013"/>
          <cell r="I1013"/>
          <cell r="J1013"/>
        </row>
        <row r="1014">
          <cell r="D1014"/>
          <cell r="H1014"/>
          <cell r="I1014"/>
          <cell r="J1014"/>
        </row>
        <row r="1015">
          <cell r="D1015"/>
          <cell r="H1015"/>
          <cell r="I1015"/>
          <cell r="J1015"/>
        </row>
        <row r="1016">
          <cell r="D1016"/>
          <cell r="H1016"/>
          <cell r="I1016"/>
          <cell r="J1016"/>
        </row>
        <row r="1017">
          <cell r="D1017"/>
          <cell r="H1017"/>
          <cell r="I1017"/>
          <cell r="J1017"/>
        </row>
        <row r="1018">
          <cell r="D1018"/>
          <cell r="H1018"/>
          <cell r="I1018"/>
          <cell r="J1018"/>
        </row>
        <row r="1019">
          <cell r="D1019"/>
          <cell r="H1019"/>
          <cell r="I1019"/>
          <cell r="J1019"/>
        </row>
        <row r="1020">
          <cell r="D1020"/>
          <cell r="H1020"/>
          <cell r="I1020"/>
          <cell r="J1020"/>
        </row>
        <row r="1021">
          <cell r="D1021"/>
          <cell r="H1021"/>
          <cell r="I1021"/>
          <cell r="J1021"/>
        </row>
        <row r="1022">
          <cell r="D1022"/>
          <cell r="H1022"/>
          <cell r="I1022"/>
          <cell r="J1022"/>
        </row>
        <row r="1023">
          <cell r="D1023"/>
          <cell r="H1023"/>
          <cell r="I1023"/>
          <cell r="J1023"/>
        </row>
        <row r="1024">
          <cell r="D1024"/>
          <cell r="H1024"/>
          <cell r="I1024"/>
          <cell r="J1024"/>
        </row>
        <row r="1025">
          <cell r="D1025"/>
          <cell r="H1025"/>
          <cell r="I1025"/>
          <cell r="J1025"/>
        </row>
        <row r="1026">
          <cell r="D1026"/>
          <cell r="H1026"/>
          <cell r="I1026"/>
          <cell r="J1026"/>
        </row>
        <row r="1027">
          <cell r="D1027"/>
          <cell r="H1027"/>
          <cell r="I1027"/>
          <cell r="J1027"/>
        </row>
        <row r="1028">
          <cell r="D1028"/>
          <cell r="H1028"/>
          <cell r="I1028"/>
          <cell r="J1028"/>
        </row>
        <row r="1029">
          <cell r="D1029"/>
          <cell r="H1029"/>
          <cell r="I1029"/>
          <cell r="J1029"/>
        </row>
        <row r="1030">
          <cell r="D1030"/>
          <cell r="H1030"/>
          <cell r="I1030"/>
          <cell r="J1030"/>
        </row>
        <row r="1031">
          <cell r="D1031"/>
          <cell r="H1031"/>
          <cell r="I1031"/>
          <cell r="J1031"/>
        </row>
        <row r="1032">
          <cell r="D1032"/>
          <cell r="H1032"/>
          <cell r="I1032"/>
          <cell r="J1032"/>
        </row>
        <row r="1033">
          <cell r="D1033"/>
          <cell r="H1033"/>
          <cell r="I1033"/>
          <cell r="J1033"/>
        </row>
        <row r="1034">
          <cell r="D1034"/>
          <cell r="H1034"/>
          <cell r="I1034"/>
          <cell r="J1034"/>
        </row>
        <row r="1035">
          <cell r="D1035"/>
          <cell r="H1035"/>
          <cell r="I1035"/>
          <cell r="J1035"/>
        </row>
        <row r="1036">
          <cell r="D1036"/>
          <cell r="H1036"/>
          <cell r="I1036"/>
          <cell r="J1036"/>
        </row>
        <row r="1037">
          <cell r="D1037"/>
          <cell r="H1037"/>
          <cell r="I1037"/>
          <cell r="J1037"/>
        </row>
        <row r="1038">
          <cell r="D1038"/>
          <cell r="H1038"/>
          <cell r="I1038"/>
          <cell r="J1038"/>
        </row>
        <row r="1039">
          <cell r="D1039"/>
          <cell r="H1039"/>
          <cell r="I1039"/>
          <cell r="J1039"/>
        </row>
        <row r="1040">
          <cell r="D1040"/>
          <cell r="H1040"/>
          <cell r="I1040"/>
          <cell r="J1040"/>
        </row>
        <row r="1041">
          <cell r="D1041"/>
          <cell r="H1041"/>
          <cell r="I1041"/>
          <cell r="J1041"/>
        </row>
        <row r="1042">
          <cell r="D1042"/>
          <cell r="H1042"/>
          <cell r="I1042"/>
          <cell r="J1042"/>
        </row>
        <row r="1043">
          <cell r="D1043"/>
          <cell r="H1043"/>
          <cell r="I1043"/>
          <cell r="J1043"/>
        </row>
        <row r="1044">
          <cell r="D1044"/>
          <cell r="H1044"/>
          <cell r="I1044"/>
          <cell r="J1044"/>
        </row>
        <row r="1045">
          <cell r="D1045"/>
          <cell r="H1045"/>
          <cell r="I1045"/>
          <cell r="J1045"/>
        </row>
        <row r="1046">
          <cell r="D1046"/>
          <cell r="H1046"/>
          <cell r="I1046"/>
          <cell r="J1046"/>
        </row>
        <row r="1047">
          <cell r="D1047"/>
          <cell r="H1047"/>
          <cell r="I1047"/>
          <cell r="J1047"/>
        </row>
        <row r="1048">
          <cell r="D1048"/>
          <cell r="H1048"/>
          <cell r="I1048"/>
          <cell r="J1048"/>
        </row>
        <row r="1049">
          <cell r="D1049"/>
          <cell r="H1049"/>
          <cell r="I1049"/>
          <cell r="J1049"/>
        </row>
        <row r="1050">
          <cell r="D1050"/>
          <cell r="H1050"/>
          <cell r="I1050"/>
          <cell r="J1050"/>
        </row>
        <row r="1051">
          <cell r="D1051"/>
          <cell r="H1051"/>
          <cell r="I1051"/>
          <cell r="J1051"/>
        </row>
        <row r="1052">
          <cell r="D1052"/>
          <cell r="H1052"/>
          <cell r="I1052"/>
          <cell r="J1052"/>
        </row>
        <row r="1053">
          <cell r="D1053"/>
          <cell r="H1053"/>
          <cell r="I1053"/>
          <cell r="J1053"/>
        </row>
        <row r="1054">
          <cell r="D1054"/>
          <cell r="H1054"/>
          <cell r="I1054"/>
          <cell r="J1054"/>
        </row>
        <row r="1055">
          <cell r="D1055"/>
          <cell r="H1055"/>
          <cell r="I1055"/>
          <cell r="J1055"/>
        </row>
        <row r="1056">
          <cell r="D1056"/>
          <cell r="H1056"/>
          <cell r="I1056"/>
          <cell r="J1056"/>
        </row>
        <row r="1057">
          <cell r="D1057"/>
          <cell r="H1057"/>
          <cell r="I1057"/>
          <cell r="J1057"/>
        </row>
        <row r="1058">
          <cell r="D1058"/>
          <cell r="H1058"/>
          <cell r="I1058"/>
          <cell r="J1058"/>
        </row>
        <row r="1059">
          <cell r="D1059"/>
          <cell r="H1059"/>
          <cell r="I1059"/>
          <cell r="J1059"/>
        </row>
        <row r="1060">
          <cell r="D1060"/>
          <cell r="H1060"/>
          <cell r="I1060"/>
          <cell r="J1060"/>
        </row>
        <row r="1061">
          <cell r="D1061"/>
          <cell r="H1061"/>
          <cell r="I1061"/>
          <cell r="J1061"/>
        </row>
        <row r="1062">
          <cell r="D1062"/>
          <cell r="H1062"/>
          <cell r="I1062"/>
          <cell r="J1062"/>
        </row>
        <row r="1063">
          <cell r="D1063"/>
          <cell r="H1063"/>
          <cell r="I1063"/>
          <cell r="J1063"/>
        </row>
        <row r="1064">
          <cell r="D1064"/>
          <cell r="H1064"/>
          <cell r="I1064"/>
          <cell r="J1064"/>
        </row>
        <row r="1065">
          <cell r="D1065"/>
          <cell r="H1065"/>
          <cell r="I1065"/>
          <cell r="J1065"/>
        </row>
        <row r="1066">
          <cell r="D1066"/>
          <cell r="H1066"/>
          <cell r="I1066"/>
          <cell r="J1066"/>
        </row>
        <row r="1067">
          <cell r="D1067"/>
          <cell r="H1067"/>
          <cell r="I1067"/>
          <cell r="J1067"/>
        </row>
        <row r="1068">
          <cell r="D1068"/>
          <cell r="H1068"/>
          <cell r="I1068"/>
          <cell r="J1068"/>
        </row>
        <row r="1069">
          <cell r="D1069"/>
          <cell r="H1069"/>
          <cell r="I1069"/>
          <cell r="J1069"/>
        </row>
        <row r="1070">
          <cell r="D1070"/>
          <cell r="H1070"/>
          <cell r="I1070"/>
          <cell r="J1070"/>
        </row>
        <row r="1071">
          <cell r="D1071"/>
          <cell r="H1071"/>
          <cell r="I1071"/>
          <cell r="J1071"/>
        </row>
        <row r="1072">
          <cell r="D1072"/>
          <cell r="H1072"/>
          <cell r="I1072"/>
          <cell r="J1072"/>
        </row>
        <row r="1073">
          <cell r="D1073"/>
          <cell r="H1073"/>
          <cell r="I1073"/>
          <cell r="J1073"/>
        </row>
        <row r="1074">
          <cell r="D1074"/>
          <cell r="H1074"/>
          <cell r="I1074"/>
          <cell r="J1074"/>
        </row>
        <row r="1075">
          <cell r="D1075"/>
          <cell r="H1075"/>
          <cell r="I1075"/>
          <cell r="J1075"/>
        </row>
        <row r="1076">
          <cell r="D1076"/>
          <cell r="H1076"/>
          <cell r="I1076"/>
          <cell r="J1076"/>
        </row>
        <row r="1077">
          <cell r="D1077"/>
          <cell r="H1077"/>
          <cell r="I1077"/>
          <cell r="J1077"/>
        </row>
        <row r="1078">
          <cell r="D1078"/>
          <cell r="H1078"/>
          <cell r="I1078"/>
          <cell r="J1078"/>
        </row>
        <row r="1079">
          <cell r="D1079"/>
          <cell r="H1079"/>
          <cell r="I1079"/>
          <cell r="J1079"/>
        </row>
        <row r="1080">
          <cell r="D1080"/>
          <cell r="H1080"/>
          <cell r="I1080"/>
          <cell r="J1080"/>
        </row>
        <row r="1081">
          <cell r="D1081"/>
          <cell r="H1081"/>
          <cell r="I1081"/>
          <cell r="J1081"/>
        </row>
        <row r="1082">
          <cell r="D1082"/>
          <cell r="H1082"/>
          <cell r="I1082"/>
          <cell r="J1082"/>
        </row>
        <row r="1083">
          <cell r="D1083"/>
          <cell r="H1083"/>
          <cell r="I1083"/>
          <cell r="J1083"/>
        </row>
        <row r="1084">
          <cell r="D1084"/>
          <cell r="H1084"/>
          <cell r="I1084"/>
          <cell r="J1084"/>
        </row>
        <row r="1085">
          <cell r="D1085"/>
          <cell r="H1085"/>
          <cell r="I1085"/>
          <cell r="J1085"/>
        </row>
        <row r="1086">
          <cell r="D1086"/>
          <cell r="H1086"/>
          <cell r="I1086"/>
          <cell r="J1086"/>
        </row>
        <row r="1087">
          <cell r="D1087"/>
          <cell r="H1087"/>
          <cell r="I1087"/>
          <cell r="J1087"/>
        </row>
        <row r="1088">
          <cell r="D1088"/>
          <cell r="H1088"/>
          <cell r="I1088"/>
          <cell r="J1088"/>
        </row>
        <row r="1089">
          <cell r="D1089"/>
          <cell r="H1089"/>
          <cell r="I1089"/>
          <cell r="J1089"/>
        </row>
        <row r="1090">
          <cell r="D1090"/>
          <cell r="H1090"/>
          <cell r="I1090"/>
          <cell r="J1090"/>
        </row>
        <row r="1091">
          <cell r="D1091"/>
          <cell r="H1091"/>
          <cell r="I1091"/>
          <cell r="J1091"/>
        </row>
        <row r="1092">
          <cell r="D1092"/>
          <cell r="H1092"/>
          <cell r="I1092"/>
          <cell r="J1092"/>
        </row>
        <row r="1093">
          <cell r="D1093"/>
          <cell r="H1093"/>
          <cell r="I1093"/>
          <cell r="J1093"/>
        </row>
        <row r="1094">
          <cell r="D1094"/>
          <cell r="H1094"/>
          <cell r="I1094"/>
          <cell r="J1094"/>
        </row>
        <row r="1095">
          <cell r="D1095"/>
          <cell r="H1095"/>
          <cell r="I1095"/>
          <cell r="J1095"/>
        </row>
        <row r="1096">
          <cell r="D1096"/>
          <cell r="H1096"/>
          <cell r="I1096"/>
          <cell r="J1096"/>
        </row>
        <row r="1097">
          <cell r="D1097"/>
          <cell r="H1097"/>
          <cell r="I1097"/>
          <cell r="J1097"/>
        </row>
        <row r="1098">
          <cell r="D1098"/>
          <cell r="H1098"/>
          <cell r="I1098"/>
          <cell r="J1098"/>
        </row>
        <row r="1099">
          <cell r="D1099"/>
          <cell r="H1099"/>
          <cell r="I1099"/>
          <cell r="J1099"/>
        </row>
        <row r="1100">
          <cell r="D1100"/>
          <cell r="H1100"/>
          <cell r="I1100"/>
          <cell r="J1100"/>
        </row>
        <row r="1101">
          <cell r="D1101"/>
          <cell r="H1101"/>
          <cell r="I1101"/>
          <cell r="J1101"/>
        </row>
        <row r="1102">
          <cell r="D1102"/>
          <cell r="H1102"/>
          <cell r="I1102"/>
          <cell r="J1102"/>
        </row>
        <row r="1103">
          <cell r="D1103"/>
          <cell r="H1103"/>
          <cell r="I1103"/>
          <cell r="J1103"/>
        </row>
        <row r="1104">
          <cell r="D1104"/>
          <cell r="H1104"/>
          <cell r="I1104"/>
          <cell r="J1104"/>
        </row>
        <row r="1105">
          <cell r="D1105"/>
          <cell r="H1105"/>
          <cell r="I1105"/>
          <cell r="J1105"/>
        </row>
        <row r="1106">
          <cell r="D1106"/>
          <cell r="H1106"/>
          <cell r="I1106"/>
          <cell r="J1106"/>
        </row>
        <row r="1107">
          <cell r="D1107"/>
          <cell r="H1107"/>
          <cell r="I1107"/>
          <cell r="J1107"/>
        </row>
        <row r="1108">
          <cell r="D1108"/>
          <cell r="H1108"/>
          <cell r="I1108"/>
          <cell r="J1108"/>
        </row>
        <row r="1109">
          <cell r="D1109"/>
          <cell r="H1109"/>
          <cell r="I1109"/>
          <cell r="J1109"/>
        </row>
        <row r="1110">
          <cell r="D1110"/>
          <cell r="H1110"/>
          <cell r="I1110"/>
          <cell r="J1110"/>
        </row>
        <row r="1111">
          <cell r="D1111"/>
          <cell r="H1111"/>
          <cell r="I1111"/>
          <cell r="J1111"/>
        </row>
        <row r="1112">
          <cell r="D1112"/>
          <cell r="H1112"/>
          <cell r="I1112"/>
          <cell r="J1112"/>
        </row>
        <row r="1113">
          <cell r="D1113"/>
          <cell r="H1113"/>
          <cell r="I1113"/>
          <cell r="J1113"/>
        </row>
        <row r="1114">
          <cell r="D1114"/>
          <cell r="H1114"/>
          <cell r="I1114"/>
          <cell r="J1114"/>
        </row>
        <row r="1115">
          <cell r="D1115"/>
          <cell r="H1115"/>
          <cell r="I1115"/>
          <cell r="J1115"/>
        </row>
        <row r="1116">
          <cell r="D1116"/>
          <cell r="H1116"/>
          <cell r="I1116"/>
          <cell r="J1116"/>
        </row>
        <row r="1117">
          <cell r="D1117"/>
          <cell r="H1117"/>
          <cell r="I1117"/>
          <cell r="J1117"/>
        </row>
        <row r="1118">
          <cell r="D1118"/>
          <cell r="H1118"/>
          <cell r="I1118"/>
          <cell r="J1118"/>
        </row>
        <row r="1119">
          <cell r="D1119"/>
          <cell r="H1119"/>
          <cell r="I1119"/>
          <cell r="J1119"/>
        </row>
        <row r="1120">
          <cell r="D1120"/>
          <cell r="H1120"/>
          <cell r="I1120"/>
          <cell r="J1120"/>
        </row>
        <row r="1121">
          <cell r="D1121"/>
          <cell r="H1121"/>
          <cell r="I1121"/>
          <cell r="J1121"/>
        </row>
        <row r="1122">
          <cell r="D1122"/>
          <cell r="H1122"/>
          <cell r="I1122"/>
          <cell r="J1122"/>
        </row>
        <row r="1123">
          <cell r="D1123"/>
          <cell r="H1123"/>
          <cell r="I1123"/>
          <cell r="J1123"/>
        </row>
        <row r="1124">
          <cell r="D1124"/>
          <cell r="H1124"/>
          <cell r="I1124"/>
          <cell r="J1124"/>
        </row>
        <row r="1125">
          <cell r="D1125"/>
          <cell r="H1125"/>
          <cell r="I1125"/>
          <cell r="J1125"/>
        </row>
        <row r="1126">
          <cell r="D1126"/>
          <cell r="H1126"/>
          <cell r="I1126"/>
          <cell r="J1126"/>
        </row>
        <row r="1127">
          <cell r="D1127"/>
          <cell r="H1127"/>
          <cell r="I1127"/>
          <cell r="J1127"/>
        </row>
        <row r="1128">
          <cell r="D1128"/>
          <cell r="H1128"/>
          <cell r="I1128"/>
          <cell r="J1128"/>
        </row>
        <row r="1129">
          <cell r="D1129"/>
          <cell r="H1129"/>
          <cell r="I1129"/>
          <cell r="J1129"/>
        </row>
        <row r="1130">
          <cell r="D1130"/>
          <cell r="H1130"/>
          <cell r="I1130"/>
          <cell r="J1130"/>
        </row>
        <row r="1131">
          <cell r="D1131"/>
          <cell r="H1131"/>
          <cell r="I1131"/>
          <cell r="J1131"/>
        </row>
        <row r="1132">
          <cell r="D1132"/>
          <cell r="H1132"/>
          <cell r="I1132"/>
          <cell r="J1132"/>
        </row>
        <row r="1133">
          <cell r="D1133"/>
          <cell r="H1133"/>
          <cell r="I1133"/>
          <cell r="J1133"/>
        </row>
        <row r="1134">
          <cell r="D1134"/>
          <cell r="H1134"/>
          <cell r="I1134"/>
          <cell r="J1134"/>
        </row>
        <row r="1135">
          <cell r="D1135"/>
          <cell r="H1135"/>
          <cell r="I1135"/>
          <cell r="J1135"/>
        </row>
        <row r="1136">
          <cell r="D1136"/>
          <cell r="H1136"/>
          <cell r="I1136"/>
          <cell r="J1136"/>
        </row>
        <row r="1137">
          <cell r="D1137"/>
          <cell r="H1137"/>
          <cell r="I1137"/>
          <cell r="J1137"/>
        </row>
        <row r="1138">
          <cell r="D1138"/>
          <cell r="H1138"/>
          <cell r="I1138"/>
          <cell r="J1138"/>
        </row>
        <row r="1139">
          <cell r="D1139"/>
          <cell r="H1139"/>
          <cell r="I1139"/>
          <cell r="J1139"/>
        </row>
        <row r="1140">
          <cell r="D1140"/>
          <cell r="H1140"/>
          <cell r="I1140"/>
          <cell r="J1140"/>
        </row>
        <row r="1141">
          <cell r="D1141"/>
          <cell r="H1141"/>
          <cell r="I1141"/>
          <cell r="J1141"/>
        </row>
        <row r="1142">
          <cell r="D1142"/>
          <cell r="H1142"/>
          <cell r="I1142"/>
          <cell r="J1142"/>
        </row>
        <row r="1143">
          <cell r="D1143"/>
          <cell r="H1143"/>
          <cell r="I1143"/>
          <cell r="J1143"/>
        </row>
        <row r="1144">
          <cell r="D1144"/>
          <cell r="H1144"/>
          <cell r="I1144"/>
          <cell r="J1144"/>
        </row>
        <row r="1145">
          <cell r="D1145"/>
          <cell r="H1145"/>
          <cell r="I1145"/>
          <cell r="J1145"/>
        </row>
        <row r="1146">
          <cell r="D1146"/>
          <cell r="H1146"/>
          <cell r="I1146"/>
          <cell r="J1146"/>
        </row>
        <row r="1147">
          <cell r="D1147"/>
          <cell r="H1147"/>
          <cell r="I1147"/>
          <cell r="J1147"/>
        </row>
        <row r="1148">
          <cell r="D1148"/>
          <cell r="H1148"/>
          <cell r="I1148"/>
          <cell r="J1148"/>
        </row>
        <row r="1149">
          <cell r="D1149"/>
          <cell r="H1149"/>
          <cell r="I1149"/>
          <cell r="J1149"/>
        </row>
        <row r="1150">
          <cell r="D1150"/>
          <cell r="H1150"/>
          <cell r="I1150"/>
          <cell r="J1150"/>
        </row>
        <row r="1151">
          <cell r="D1151"/>
          <cell r="H1151"/>
          <cell r="I1151"/>
          <cell r="J1151"/>
        </row>
        <row r="1152">
          <cell r="D1152"/>
          <cell r="H1152"/>
          <cell r="I1152"/>
          <cell r="J1152"/>
        </row>
        <row r="1153">
          <cell r="D1153"/>
          <cell r="H1153"/>
          <cell r="I1153"/>
          <cell r="J1153"/>
        </row>
        <row r="1154">
          <cell r="D1154"/>
          <cell r="H1154"/>
          <cell r="I1154"/>
          <cell r="J1154"/>
        </row>
        <row r="1155">
          <cell r="D1155"/>
          <cell r="H1155"/>
          <cell r="I1155"/>
          <cell r="J1155"/>
        </row>
        <row r="1156">
          <cell r="D1156"/>
          <cell r="H1156"/>
          <cell r="I1156"/>
          <cell r="J1156"/>
        </row>
        <row r="1157">
          <cell r="D1157"/>
          <cell r="H1157"/>
          <cell r="I1157"/>
          <cell r="J1157"/>
        </row>
        <row r="1158">
          <cell r="D1158"/>
          <cell r="H1158"/>
          <cell r="I1158"/>
          <cell r="J1158"/>
        </row>
        <row r="1159">
          <cell r="D1159"/>
          <cell r="H1159"/>
          <cell r="I1159"/>
          <cell r="J1159"/>
        </row>
        <row r="1160">
          <cell r="D1160"/>
          <cell r="H1160"/>
          <cell r="I1160"/>
          <cell r="J1160"/>
        </row>
        <row r="1161">
          <cell r="D1161"/>
          <cell r="H1161"/>
          <cell r="I1161"/>
          <cell r="J1161"/>
        </row>
        <row r="1162">
          <cell r="D1162"/>
          <cell r="H1162"/>
          <cell r="I1162"/>
          <cell r="J1162"/>
        </row>
        <row r="1163">
          <cell r="D1163"/>
          <cell r="H1163"/>
          <cell r="I1163"/>
          <cell r="J1163"/>
        </row>
        <row r="1164">
          <cell r="D1164"/>
          <cell r="H1164"/>
          <cell r="I1164"/>
          <cell r="J1164"/>
        </row>
        <row r="1165">
          <cell r="D1165"/>
          <cell r="H1165"/>
          <cell r="I1165"/>
          <cell r="J1165"/>
        </row>
        <row r="1166">
          <cell r="D1166"/>
          <cell r="H1166"/>
          <cell r="I1166"/>
          <cell r="J1166"/>
        </row>
        <row r="1167">
          <cell r="D1167"/>
          <cell r="H1167"/>
          <cell r="I1167"/>
          <cell r="J1167"/>
        </row>
        <row r="1168">
          <cell r="D1168"/>
          <cell r="H1168"/>
          <cell r="I1168"/>
          <cell r="J1168"/>
        </row>
        <row r="1169">
          <cell r="D1169"/>
          <cell r="H1169"/>
          <cell r="I1169"/>
          <cell r="J1169"/>
        </row>
        <row r="1170">
          <cell r="D1170"/>
          <cell r="H1170"/>
          <cell r="I1170"/>
          <cell r="J1170"/>
        </row>
        <row r="1171">
          <cell r="D1171"/>
          <cell r="H1171"/>
          <cell r="I1171"/>
          <cell r="J1171"/>
        </row>
        <row r="1172">
          <cell r="D1172"/>
          <cell r="H1172"/>
          <cell r="I1172"/>
          <cell r="J1172"/>
        </row>
        <row r="1173">
          <cell r="D1173"/>
          <cell r="H1173"/>
          <cell r="I1173"/>
          <cell r="J1173"/>
        </row>
        <row r="1174">
          <cell r="D1174"/>
          <cell r="H1174"/>
          <cell r="I1174"/>
          <cell r="J1174"/>
        </row>
        <row r="1175">
          <cell r="D1175"/>
          <cell r="H1175"/>
          <cell r="I1175"/>
          <cell r="J1175"/>
        </row>
        <row r="1176">
          <cell r="D1176"/>
          <cell r="H1176"/>
          <cell r="I1176"/>
          <cell r="J1176"/>
        </row>
        <row r="1177">
          <cell r="D1177"/>
          <cell r="H1177"/>
          <cell r="I1177"/>
          <cell r="J1177"/>
        </row>
        <row r="1178">
          <cell r="D1178"/>
          <cell r="H1178"/>
          <cell r="I1178"/>
          <cell r="J1178"/>
        </row>
        <row r="1179">
          <cell r="D1179"/>
          <cell r="H1179"/>
          <cell r="I1179"/>
          <cell r="J1179"/>
        </row>
        <row r="1180">
          <cell r="D1180"/>
          <cell r="H1180"/>
          <cell r="I1180"/>
          <cell r="J1180"/>
        </row>
        <row r="1181">
          <cell r="D1181"/>
          <cell r="H1181"/>
          <cell r="I1181"/>
          <cell r="J1181"/>
        </row>
        <row r="1182">
          <cell r="D1182"/>
          <cell r="H1182"/>
          <cell r="I1182"/>
          <cell r="J1182"/>
        </row>
        <row r="1183">
          <cell r="D1183"/>
          <cell r="H1183"/>
          <cell r="I1183"/>
          <cell r="J1183"/>
        </row>
        <row r="1184">
          <cell r="D1184"/>
          <cell r="H1184"/>
          <cell r="I1184"/>
          <cell r="J1184"/>
        </row>
        <row r="1185">
          <cell r="D1185"/>
          <cell r="H1185"/>
          <cell r="I1185"/>
          <cell r="J1185"/>
        </row>
        <row r="1186">
          <cell r="D1186"/>
          <cell r="H1186"/>
          <cell r="I1186"/>
          <cell r="J1186"/>
        </row>
        <row r="1187">
          <cell r="D1187"/>
          <cell r="H1187"/>
          <cell r="I1187"/>
          <cell r="J1187"/>
        </row>
        <row r="1188">
          <cell r="D1188"/>
          <cell r="H1188"/>
          <cell r="I1188"/>
          <cell r="J1188"/>
        </row>
        <row r="1189">
          <cell r="D1189"/>
          <cell r="H1189"/>
          <cell r="I1189"/>
          <cell r="J1189"/>
        </row>
        <row r="1190">
          <cell r="D1190"/>
          <cell r="H1190"/>
          <cell r="I1190"/>
          <cell r="J1190"/>
        </row>
        <row r="1191">
          <cell r="D1191"/>
          <cell r="H1191"/>
          <cell r="I1191"/>
          <cell r="J1191"/>
        </row>
        <row r="1192">
          <cell r="D1192"/>
          <cell r="H1192"/>
          <cell r="I1192"/>
          <cell r="J1192"/>
        </row>
        <row r="1193">
          <cell r="D1193"/>
          <cell r="H1193"/>
          <cell r="I1193"/>
          <cell r="J1193"/>
        </row>
        <row r="1194">
          <cell r="D1194"/>
          <cell r="H1194"/>
          <cell r="I1194"/>
          <cell r="J1194"/>
        </row>
        <row r="1195">
          <cell r="D1195"/>
          <cell r="H1195"/>
          <cell r="I1195"/>
          <cell r="J1195"/>
        </row>
        <row r="1196">
          <cell r="D1196"/>
          <cell r="H1196"/>
          <cell r="I1196"/>
          <cell r="J1196"/>
        </row>
        <row r="1197">
          <cell r="D1197"/>
          <cell r="H1197"/>
          <cell r="I1197"/>
          <cell r="J1197"/>
        </row>
        <row r="1198">
          <cell r="D1198"/>
          <cell r="H1198"/>
          <cell r="I1198"/>
          <cell r="J1198"/>
        </row>
        <row r="1199">
          <cell r="D1199"/>
          <cell r="H1199"/>
          <cell r="I1199"/>
          <cell r="J1199"/>
        </row>
        <row r="1200">
          <cell r="D1200"/>
          <cell r="H1200"/>
          <cell r="I1200"/>
          <cell r="J1200"/>
        </row>
        <row r="1201">
          <cell r="D1201"/>
          <cell r="H1201"/>
          <cell r="I1201"/>
          <cell r="J1201"/>
        </row>
        <row r="1202">
          <cell r="D1202"/>
          <cell r="H1202"/>
          <cell r="I1202"/>
          <cell r="J1202"/>
        </row>
        <row r="1203">
          <cell r="D1203"/>
          <cell r="H1203"/>
          <cell r="I1203"/>
          <cell r="J1203"/>
        </row>
        <row r="1204">
          <cell r="D1204"/>
          <cell r="H1204"/>
          <cell r="I1204"/>
          <cell r="J1204"/>
        </row>
        <row r="1205">
          <cell r="D1205"/>
          <cell r="H1205"/>
          <cell r="I1205"/>
          <cell r="J1205"/>
        </row>
        <row r="1206">
          <cell r="D1206"/>
          <cell r="H1206"/>
          <cell r="I1206"/>
          <cell r="J1206"/>
        </row>
        <row r="1207">
          <cell r="D1207"/>
          <cell r="H1207"/>
          <cell r="I1207"/>
          <cell r="J1207"/>
        </row>
        <row r="1208">
          <cell r="D1208"/>
          <cell r="H1208"/>
          <cell r="I1208"/>
          <cell r="J1208"/>
        </row>
        <row r="1209">
          <cell r="D1209"/>
          <cell r="H1209"/>
          <cell r="I1209"/>
          <cell r="J1209"/>
        </row>
        <row r="1210">
          <cell r="D1210"/>
          <cell r="H1210"/>
          <cell r="I1210"/>
          <cell r="J1210"/>
        </row>
        <row r="1211">
          <cell r="D1211"/>
          <cell r="H1211"/>
          <cell r="I1211"/>
          <cell r="J1211"/>
        </row>
        <row r="1212">
          <cell r="D1212"/>
          <cell r="H1212"/>
          <cell r="I1212"/>
          <cell r="J1212"/>
        </row>
        <row r="1213">
          <cell r="D1213"/>
          <cell r="H1213"/>
          <cell r="I1213"/>
          <cell r="J1213"/>
        </row>
        <row r="1214">
          <cell r="D1214"/>
          <cell r="H1214"/>
          <cell r="I1214"/>
          <cell r="J1214"/>
        </row>
        <row r="1215">
          <cell r="D1215"/>
          <cell r="H1215"/>
          <cell r="I1215"/>
          <cell r="J1215"/>
        </row>
        <row r="1216">
          <cell r="D1216"/>
          <cell r="H1216"/>
          <cell r="I1216"/>
          <cell r="J1216"/>
        </row>
        <row r="1217">
          <cell r="D1217"/>
          <cell r="H1217"/>
          <cell r="I1217"/>
          <cell r="J1217"/>
        </row>
        <row r="1218">
          <cell r="D1218"/>
          <cell r="H1218"/>
          <cell r="I1218"/>
          <cell r="J1218"/>
        </row>
        <row r="1219">
          <cell r="D1219"/>
          <cell r="H1219"/>
          <cell r="I1219"/>
          <cell r="J1219"/>
        </row>
        <row r="1220">
          <cell r="D1220"/>
          <cell r="H1220"/>
          <cell r="I1220"/>
          <cell r="J1220"/>
        </row>
        <row r="1221">
          <cell r="D1221"/>
          <cell r="H1221"/>
          <cell r="I1221"/>
          <cell r="J1221"/>
        </row>
        <row r="1222">
          <cell r="D1222"/>
          <cell r="H1222"/>
          <cell r="I1222"/>
          <cell r="J1222"/>
        </row>
        <row r="1223">
          <cell r="D1223"/>
          <cell r="H1223"/>
          <cell r="I1223"/>
          <cell r="J1223"/>
        </row>
        <row r="1224">
          <cell r="D1224"/>
          <cell r="H1224"/>
          <cell r="I1224"/>
          <cell r="J1224"/>
        </row>
        <row r="1225">
          <cell r="D1225"/>
          <cell r="H1225"/>
          <cell r="I1225"/>
          <cell r="J1225"/>
        </row>
        <row r="1226">
          <cell r="D1226"/>
          <cell r="H1226"/>
          <cell r="I1226"/>
          <cell r="J1226"/>
        </row>
        <row r="1227">
          <cell r="D1227"/>
          <cell r="H1227"/>
          <cell r="I1227"/>
          <cell r="J1227"/>
        </row>
        <row r="1228">
          <cell r="D1228"/>
          <cell r="H1228"/>
          <cell r="I1228"/>
          <cell r="J1228"/>
        </row>
        <row r="1229">
          <cell r="D1229"/>
          <cell r="H1229"/>
          <cell r="I1229"/>
          <cell r="J1229"/>
        </row>
        <row r="1230">
          <cell r="D1230"/>
          <cell r="H1230"/>
          <cell r="I1230"/>
          <cell r="J1230"/>
        </row>
        <row r="1231">
          <cell r="D1231"/>
          <cell r="H1231"/>
          <cell r="I1231"/>
          <cell r="J1231"/>
        </row>
        <row r="1232">
          <cell r="D1232"/>
          <cell r="H1232"/>
          <cell r="I1232"/>
          <cell r="J1232"/>
        </row>
        <row r="1233">
          <cell r="D1233"/>
          <cell r="H1233"/>
          <cell r="I1233"/>
          <cell r="J1233"/>
        </row>
        <row r="1234">
          <cell r="D1234"/>
          <cell r="H1234"/>
          <cell r="I1234"/>
          <cell r="J1234"/>
        </row>
        <row r="1235">
          <cell r="D1235"/>
          <cell r="H1235"/>
          <cell r="I1235"/>
          <cell r="J1235"/>
        </row>
        <row r="1236">
          <cell r="D1236"/>
          <cell r="H1236"/>
          <cell r="I1236"/>
          <cell r="J1236"/>
        </row>
        <row r="1237">
          <cell r="D1237"/>
          <cell r="H1237"/>
          <cell r="I1237"/>
          <cell r="J1237"/>
        </row>
        <row r="1238">
          <cell r="D1238"/>
          <cell r="H1238"/>
          <cell r="I1238"/>
          <cell r="J1238"/>
        </row>
        <row r="1239">
          <cell r="D1239"/>
          <cell r="H1239"/>
          <cell r="I1239"/>
          <cell r="J1239"/>
        </row>
        <row r="1240">
          <cell r="D1240"/>
          <cell r="H1240"/>
          <cell r="I1240"/>
          <cell r="J1240"/>
        </row>
        <row r="1241">
          <cell r="D1241"/>
          <cell r="H1241"/>
          <cell r="I1241"/>
          <cell r="J1241"/>
        </row>
        <row r="1242">
          <cell r="D1242"/>
          <cell r="H1242"/>
          <cell r="I1242"/>
          <cell r="J1242"/>
        </row>
        <row r="1243">
          <cell r="D1243"/>
          <cell r="H1243"/>
          <cell r="I1243"/>
          <cell r="J1243"/>
        </row>
        <row r="1244">
          <cell r="D1244"/>
          <cell r="H1244"/>
          <cell r="I1244"/>
          <cell r="J1244"/>
        </row>
        <row r="1245">
          <cell r="D1245"/>
          <cell r="H1245"/>
          <cell r="I1245"/>
          <cell r="J1245"/>
        </row>
        <row r="1246">
          <cell r="D1246"/>
          <cell r="H1246"/>
          <cell r="I1246"/>
          <cell r="J1246"/>
        </row>
        <row r="1247">
          <cell r="D1247"/>
          <cell r="H1247"/>
          <cell r="I1247"/>
          <cell r="J1247"/>
        </row>
        <row r="1248">
          <cell r="D1248"/>
          <cell r="H1248"/>
          <cell r="I1248"/>
          <cell r="J1248"/>
        </row>
        <row r="1249">
          <cell r="D1249"/>
          <cell r="H1249"/>
          <cell r="I1249"/>
          <cell r="J1249"/>
        </row>
        <row r="1250">
          <cell r="D1250"/>
          <cell r="H1250"/>
          <cell r="I1250"/>
          <cell r="J1250"/>
        </row>
        <row r="1251">
          <cell r="D1251"/>
          <cell r="H1251"/>
          <cell r="I1251"/>
          <cell r="J1251"/>
        </row>
        <row r="1252">
          <cell r="D1252"/>
          <cell r="H1252"/>
          <cell r="I1252"/>
          <cell r="J1252"/>
        </row>
        <row r="1253">
          <cell r="D1253"/>
          <cell r="H1253"/>
          <cell r="I1253"/>
          <cell r="J1253"/>
        </row>
        <row r="1254">
          <cell r="D1254"/>
          <cell r="H1254"/>
          <cell r="I1254"/>
          <cell r="J1254"/>
        </row>
        <row r="1255">
          <cell r="D1255"/>
          <cell r="H1255"/>
          <cell r="I1255"/>
          <cell r="J1255"/>
        </row>
        <row r="1256">
          <cell r="D1256"/>
          <cell r="H1256"/>
          <cell r="I1256"/>
          <cell r="J1256"/>
        </row>
        <row r="1257">
          <cell r="D1257"/>
          <cell r="H1257"/>
          <cell r="I1257"/>
          <cell r="J1257"/>
        </row>
        <row r="1258">
          <cell r="D1258"/>
          <cell r="H1258"/>
          <cell r="I1258"/>
          <cell r="J1258"/>
        </row>
        <row r="1259">
          <cell r="D1259"/>
          <cell r="H1259"/>
          <cell r="I1259"/>
          <cell r="J1259"/>
        </row>
        <row r="1260">
          <cell r="D1260"/>
          <cell r="H1260"/>
          <cell r="I1260"/>
          <cell r="J1260"/>
        </row>
        <row r="1261">
          <cell r="D1261"/>
          <cell r="H1261"/>
          <cell r="I1261"/>
          <cell r="J1261"/>
        </row>
        <row r="1262">
          <cell r="D1262"/>
          <cell r="H1262"/>
          <cell r="I1262"/>
          <cell r="J1262"/>
        </row>
        <row r="1263">
          <cell r="D1263"/>
          <cell r="H1263"/>
          <cell r="I1263"/>
          <cell r="J1263"/>
        </row>
        <row r="1264">
          <cell r="D1264"/>
          <cell r="H1264"/>
          <cell r="I1264"/>
          <cell r="J1264"/>
        </row>
        <row r="1265">
          <cell r="D1265"/>
          <cell r="H1265"/>
          <cell r="I1265"/>
          <cell r="J1265"/>
        </row>
        <row r="1266">
          <cell r="D1266"/>
          <cell r="H1266"/>
          <cell r="I1266"/>
          <cell r="J1266"/>
        </row>
        <row r="1267">
          <cell r="D1267"/>
          <cell r="H1267"/>
          <cell r="I1267"/>
          <cell r="J1267"/>
        </row>
        <row r="1268">
          <cell r="D1268"/>
          <cell r="H1268"/>
          <cell r="I1268"/>
          <cell r="J1268"/>
        </row>
        <row r="1269">
          <cell r="D1269"/>
          <cell r="H1269"/>
          <cell r="I1269"/>
          <cell r="J1269"/>
        </row>
        <row r="1270">
          <cell r="D1270"/>
          <cell r="H1270"/>
          <cell r="I1270"/>
          <cell r="J1270"/>
        </row>
        <row r="1271">
          <cell r="D1271"/>
          <cell r="H1271"/>
          <cell r="I1271"/>
          <cell r="J1271"/>
        </row>
        <row r="1272">
          <cell r="D1272"/>
          <cell r="H1272"/>
          <cell r="I1272"/>
          <cell r="J1272"/>
        </row>
        <row r="1273">
          <cell r="D1273"/>
          <cell r="H1273"/>
          <cell r="I1273"/>
          <cell r="J1273"/>
        </row>
        <row r="1274">
          <cell r="D1274"/>
          <cell r="H1274"/>
          <cell r="I1274"/>
          <cell r="J1274"/>
        </row>
        <row r="1275">
          <cell r="D1275"/>
          <cell r="H1275"/>
          <cell r="I1275"/>
          <cell r="J1275"/>
        </row>
        <row r="1276">
          <cell r="D1276"/>
          <cell r="H1276"/>
          <cell r="I1276"/>
          <cell r="J1276"/>
        </row>
        <row r="1277">
          <cell r="D1277"/>
          <cell r="H1277"/>
          <cell r="I1277"/>
          <cell r="J1277"/>
        </row>
        <row r="1278">
          <cell r="D1278"/>
          <cell r="H1278"/>
          <cell r="I1278"/>
          <cell r="J1278"/>
        </row>
        <row r="1279">
          <cell r="D1279"/>
          <cell r="H1279"/>
          <cell r="I1279"/>
          <cell r="J1279"/>
        </row>
        <row r="1280">
          <cell r="D1280"/>
          <cell r="H1280"/>
          <cell r="I1280"/>
          <cell r="J1280"/>
        </row>
        <row r="1281">
          <cell r="D1281"/>
          <cell r="H1281"/>
          <cell r="I1281"/>
          <cell r="J1281"/>
        </row>
        <row r="1282">
          <cell r="D1282"/>
          <cell r="H1282"/>
          <cell r="I1282"/>
          <cell r="J1282"/>
        </row>
        <row r="1283">
          <cell r="D1283"/>
          <cell r="H1283"/>
          <cell r="I1283"/>
          <cell r="J1283"/>
        </row>
        <row r="1284">
          <cell r="D1284"/>
          <cell r="H1284"/>
          <cell r="I1284"/>
          <cell r="J1284"/>
        </row>
        <row r="1285">
          <cell r="D1285"/>
          <cell r="H1285"/>
          <cell r="I1285"/>
          <cell r="J1285"/>
        </row>
        <row r="1286">
          <cell r="D1286"/>
          <cell r="H1286"/>
          <cell r="I1286"/>
          <cell r="J1286"/>
        </row>
        <row r="1287">
          <cell r="D1287"/>
          <cell r="H1287"/>
          <cell r="I1287"/>
          <cell r="J1287"/>
        </row>
        <row r="1288">
          <cell r="D1288"/>
          <cell r="H1288"/>
          <cell r="I1288"/>
          <cell r="J1288"/>
        </row>
        <row r="1289">
          <cell r="D1289"/>
          <cell r="H1289"/>
          <cell r="I1289"/>
          <cell r="J1289"/>
        </row>
        <row r="1290">
          <cell r="D1290"/>
          <cell r="H1290"/>
          <cell r="I1290"/>
          <cell r="J1290"/>
        </row>
        <row r="1291">
          <cell r="D1291"/>
          <cell r="H1291"/>
          <cell r="I1291"/>
          <cell r="J1291"/>
        </row>
        <row r="1292">
          <cell r="D1292"/>
          <cell r="H1292"/>
          <cell r="I1292"/>
          <cell r="J1292"/>
        </row>
        <row r="1293">
          <cell r="D1293"/>
          <cell r="H1293"/>
          <cell r="I1293"/>
          <cell r="J1293"/>
        </row>
        <row r="1294">
          <cell r="D1294"/>
          <cell r="H1294"/>
          <cell r="I1294"/>
          <cell r="J1294"/>
        </row>
        <row r="1295">
          <cell r="D1295"/>
          <cell r="H1295"/>
          <cell r="I1295"/>
          <cell r="J1295"/>
        </row>
        <row r="1296">
          <cell r="D1296"/>
          <cell r="H1296"/>
          <cell r="I1296"/>
          <cell r="J1296"/>
        </row>
        <row r="1297">
          <cell r="D1297"/>
          <cell r="H1297"/>
          <cell r="I1297"/>
          <cell r="J1297"/>
        </row>
        <row r="1298">
          <cell r="D1298"/>
          <cell r="H1298"/>
          <cell r="I1298"/>
          <cell r="J1298"/>
        </row>
        <row r="1299">
          <cell r="D1299"/>
          <cell r="H1299"/>
          <cell r="I1299"/>
          <cell r="J1299"/>
        </row>
        <row r="1300">
          <cell r="D1300"/>
          <cell r="H1300"/>
          <cell r="I1300"/>
          <cell r="J1300"/>
        </row>
        <row r="1301">
          <cell r="D1301"/>
          <cell r="H1301"/>
          <cell r="I1301"/>
          <cell r="J1301"/>
        </row>
        <row r="1302">
          <cell r="D1302"/>
          <cell r="H1302"/>
          <cell r="I1302"/>
          <cell r="J1302"/>
        </row>
        <row r="1303">
          <cell r="D1303"/>
          <cell r="H1303"/>
          <cell r="I1303"/>
          <cell r="J1303"/>
        </row>
        <row r="1304">
          <cell r="D1304"/>
          <cell r="H1304"/>
          <cell r="I1304"/>
          <cell r="J1304"/>
        </row>
        <row r="1305">
          <cell r="D1305"/>
          <cell r="H1305"/>
          <cell r="I1305"/>
          <cell r="J1305"/>
        </row>
        <row r="1306">
          <cell r="D1306"/>
          <cell r="H1306"/>
          <cell r="I1306"/>
          <cell r="J1306"/>
        </row>
        <row r="1307">
          <cell r="D1307"/>
          <cell r="H1307"/>
          <cell r="I1307"/>
          <cell r="J1307"/>
        </row>
        <row r="1308">
          <cell r="D1308"/>
          <cell r="H1308"/>
          <cell r="I1308"/>
          <cell r="J1308"/>
        </row>
        <row r="1309">
          <cell r="D1309"/>
          <cell r="H1309"/>
          <cell r="I1309"/>
          <cell r="J1309"/>
        </row>
        <row r="1310">
          <cell r="D1310"/>
          <cell r="H1310"/>
          <cell r="I1310"/>
          <cell r="J1310"/>
        </row>
        <row r="1311">
          <cell r="D1311"/>
          <cell r="H1311"/>
          <cell r="I1311"/>
          <cell r="J1311"/>
        </row>
        <row r="1312">
          <cell r="D1312"/>
          <cell r="H1312"/>
          <cell r="I1312"/>
          <cell r="J1312"/>
        </row>
        <row r="1313">
          <cell r="D1313"/>
          <cell r="H1313"/>
          <cell r="I1313"/>
          <cell r="J1313"/>
        </row>
        <row r="1314">
          <cell r="D1314"/>
          <cell r="H1314"/>
          <cell r="I1314"/>
          <cell r="J1314"/>
        </row>
        <row r="1315">
          <cell r="D1315"/>
          <cell r="H1315"/>
          <cell r="I1315"/>
          <cell r="J1315"/>
        </row>
        <row r="1316">
          <cell r="D1316"/>
          <cell r="H1316"/>
          <cell r="I1316"/>
          <cell r="J1316"/>
        </row>
        <row r="1317">
          <cell r="D1317"/>
          <cell r="H1317"/>
          <cell r="I1317"/>
          <cell r="J1317"/>
        </row>
        <row r="1318">
          <cell r="D1318"/>
          <cell r="H1318"/>
          <cell r="I1318"/>
          <cell r="J1318"/>
        </row>
        <row r="1319">
          <cell r="D1319"/>
          <cell r="H1319"/>
          <cell r="I1319"/>
          <cell r="J1319"/>
        </row>
        <row r="1320">
          <cell r="D1320"/>
          <cell r="H1320"/>
          <cell r="I1320"/>
          <cell r="J1320"/>
        </row>
        <row r="1321">
          <cell r="D1321"/>
          <cell r="H1321"/>
          <cell r="I1321"/>
          <cell r="J1321"/>
        </row>
        <row r="1322">
          <cell r="D1322"/>
          <cell r="H1322"/>
          <cell r="I1322"/>
          <cell r="J1322"/>
        </row>
        <row r="1323">
          <cell r="D1323"/>
          <cell r="H1323"/>
          <cell r="I1323"/>
          <cell r="J1323"/>
        </row>
        <row r="1324">
          <cell r="D1324"/>
          <cell r="H1324"/>
          <cell r="I1324"/>
          <cell r="J1324"/>
        </row>
        <row r="1325">
          <cell r="D1325"/>
          <cell r="H1325"/>
          <cell r="I1325"/>
          <cell r="J1325"/>
        </row>
        <row r="1326">
          <cell r="D1326"/>
          <cell r="H1326"/>
          <cell r="I1326"/>
          <cell r="J1326"/>
        </row>
        <row r="1327">
          <cell r="D1327"/>
          <cell r="H1327"/>
          <cell r="I1327"/>
          <cell r="J1327"/>
        </row>
        <row r="1328">
          <cell r="D1328"/>
          <cell r="H1328"/>
          <cell r="I1328"/>
          <cell r="J1328"/>
        </row>
        <row r="1329">
          <cell r="D1329"/>
          <cell r="H1329"/>
          <cell r="I1329"/>
          <cell r="J1329"/>
        </row>
        <row r="1330">
          <cell r="D1330"/>
          <cell r="H1330"/>
          <cell r="I1330"/>
          <cell r="J1330"/>
        </row>
        <row r="1331">
          <cell r="D1331"/>
          <cell r="H1331"/>
          <cell r="I1331"/>
          <cell r="J1331"/>
        </row>
        <row r="1332">
          <cell r="D1332"/>
          <cell r="H1332"/>
          <cell r="I1332"/>
          <cell r="J1332"/>
        </row>
        <row r="1333">
          <cell r="D1333"/>
          <cell r="H1333"/>
          <cell r="I1333"/>
          <cell r="J1333"/>
        </row>
        <row r="1334">
          <cell r="D1334"/>
          <cell r="H1334"/>
          <cell r="I1334"/>
          <cell r="J1334"/>
        </row>
        <row r="1335">
          <cell r="D1335"/>
          <cell r="H1335"/>
          <cell r="I1335"/>
          <cell r="J1335"/>
        </row>
        <row r="1336">
          <cell r="D1336"/>
          <cell r="H1336"/>
          <cell r="I1336"/>
          <cell r="J1336"/>
        </row>
        <row r="1337">
          <cell r="D1337"/>
          <cell r="H1337"/>
          <cell r="I1337"/>
          <cell r="J1337"/>
        </row>
        <row r="1338">
          <cell r="D1338"/>
          <cell r="H1338"/>
          <cell r="I1338"/>
          <cell r="J1338"/>
        </row>
        <row r="1339">
          <cell r="D1339"/>
          <cell r="H1339"/>
          <cell r="I1339"/>
          <cell r="J1339"/>
        </row>
        <row r="1340">
          <cell r="D1340"/>
          <cell r="H1340"/>
          <cell r="I1340"/>
          <cell r="J1340"/>
        </row>
        <row r="1341">
          <cell r="D1341"/>
          <cell r="H1341"/>
          <cell r="I1341"/>
          <cell r="J1341"/>
        </row>
        <row r="1342">
          <cell r="D1342"/>
          <cell r="H1342"/>
          <cell r="I1342"/>
          <cell r="J1342"/>
        </row>
        <row r="1343">
          <cell r="D1343"/>
          <cell r="H1343"/>
          <cell r="I1343"/>
          <cell r="J1343"/>
        </row>
        <row r="1344">
          <cell r="D1344"/>
          <cell r="H1344"/>
          <cell r="I1344"/>
          <cell r="J1344"/>
        </row>
        <row r="1345">
          <cell r="D1345"/>
          <cell r="H1345"/>
          <cell r="I1345"/>
          <cell r="J1345"/>
        </row>
        <row r="1346">
          <cell r="D1346"/>
          <cell r="H1346"/>
          <cell r="I1346"/>
          <cell r="J1346"/>
        </row>
        <row r="1347">
          <cell r="D1347"/>
          <cell r="H1347"/>
          <cell r="I1347"/>
          <cell r="J1347"/>
        </row>
        <row r="1348">
          <cell r="D1348"/>
          <cell r="H1348"/>
          <cell r="I1348"/>
          <cell r="J1348"/>
        </row>
        <row r="1349">
          <cell r="D1349"/>
          <cell r="H1349"/>
          <cell r="I1349"/>
          <cell r="J1349"/>
        </row>
        <row r="1350">
          <cell r="D1350"/>
          <cell r="H1350"/>
          <cell r="I1350"/>
          <cell r="J1350"/>
        </row>
        <row r="1351">
          <cell r="D1351"/>
          <cell r="H1351"/>
          <cell r="I1351"/>
          <cell r="J1351"/>
        </row>
        <row r="1352">
          <cell r="D1352"/>
          <cell r="H1352"/>
          <cell r="I1352"/>
          <cell r="J1352"/>
        </row>
        <row r="1353">
          <cell r="D1353"/>
          <cell r="H1353"/>
          <cell r="I1353"/>
          <cell r="J1353"/>
        </row>
        <row r="1354">
          <cell r="D1354"/>
          <cell r="H1354"/>
          <cell r="I1354"/>
          <cell r="J1354"/>
        </row>
        <row r="1355">
          <cell r="D1355"/>
          <cell r="H1355"/>
          <cell r="I1355"/>
          <cell r="J1355"/>
        </row>
        <row r="1356">
          <cell r="D1356"/>
          <cell r="H1356"/>
          <cell r="I1356"/>
          <cell r="J1356"/>
        </row>
        <row r="1357">
          <cell r="D1357"/>
          <cell r="H1357"/>
          <cell r="I1357"/>
          <cell r="J1357"/>
        </row>
        <row r="1358">
          <cell r="D1358"/>
          <cell r="H1358"/>
          <cell r="I1358"/>
          <cell r="J1358"/>
        </row>
        <row r="1359">
          <cell r="D1359"/>
          <cell r="H1359"/>
          <cell r="I1359"/>
          <cell r="J1359"/>
        </row>
        <row r="1360">
          <cell r="D1360"/>
          <cell r="H1360"/>
          <cell r="I1360"/>
          <cell r="J1360"/>
        </row>
        <row r="1361">
          <cell r="D1361"/>
          <cell r="H1361"/>
          <cell r="I1361"/>
          <cell r="J1361"/>
        </row>
        <row r="1362">
          <cell r="D1362"/>
          <cell r="H1362"/>
          <cell r="I1362"/>
          <cell r="J1362"/>
        </row>
        <row r="1363">
          <cell r="D1363"/>
          <cell r="H1363"/>
          <cell r="I1363"/>
          <cell r="J1363"/>
        </row>
        <row r="1364">
          <cell r="D1364"/>
          <cell r="H1364"/>
          <cell r="I1364"/>
          <cell r="J1364"/>
        </row>
        <row r="1365">
          <cell r="D1365"/>
          <cell r="H1365"/>
          <cell r="I1365"/>
          <cell r="J1365"/>
        </row>
        <row r="1366">
          <cell r="D1366"/>
          <cell r="H1366"/>
          <cell r="I1366"/>
          <cell r="J1366"/>
        </row>
        <row r="1367">
          <cell r="D1367"/>
          <cell r="H1367"/>
          <cell r="I1367"/>
          <cell r="J1367"/>
        </row>
        <row r="1368">
          <cell r="D1368"/>
          <cell r="H1368"/>
          <cell r="I1368"/>
          <cell r="J1368"/>
        </row>
        <row r="1369">
          <cell r="D1369"/>
          <cell r="H1369"/>
          <cell r="I1369"/>
          <cell r="J1369"/>
        </row>
        <row r="1370">
          <cell r="D1370"/>
          <cell r="H1370"/>
          <cell r="I1370"/>
          <cell r="J1370"/>
        </row>
        <row r="1371">
          <cell r="D1371"/>
          <cell r="H1371"/>
          <cell r="I1371"/>
          <cell r="J1371"/>
        </row>
        <row r="1372">
          <cell r="D1372"/>
          <cell r="H1372"/>
          <cell r="I1372"/>
          <cell r="J1372"/>
        </row>
        <row r="1373">
          <cell r="D1373"/>
          <cell r="H1373"/>
          <cell r="I1373"/>
          <cell r="J1373"/>
        </row>
        <row r="1374">
          <cell r="D1374"/>
          <cell r="H1374"/>
          <cell r="I1374"/>
          <cell r="J1374"/>
        </row>
        <row r="1375">
          <cell r="D1375"/>
          <cell r="H1375"/>
          <cell r="I1375"/>
          <cell r="J1375"/>
        </row>
        <row r="1376">
          <cell r="D1376"/>
          <cell r="H1376"/>
          <cell r="I1376"/>
          <cell r="J1376"/>
        </row>
        <row r="1377">
          <cell r="D1377"/>
          <cell r="H1377"/>
          <cell r="I1377"/>
          <cell r="J1377"/>
        </row>
        <row r="1378">
          <cell r="D1378"/>
          <cell r="H1378"/>
          <cell r="I1378"/>
          <cell r="J1378"/>
        </row>
        <row r="1379">
          <cell r="D1379"/>
          <cell r="H1379"/>
          <cell r="I1379"/>
          <cell r="J1379"/>
        </row>
        <row r="1380">
          <cell r="D1380"/>
          <cell r="H1380"/>
          <cell r="I1380"/>
          <cell r="J1380"/>
        </row>
        <row r="1381">
          <cell r="D1381"/>
          <cell r="H1381"/>
          <cell r="I1381"/>
          <cell r="J1381"/>
        </row>
        <row r="1382">
          <cell r="D1382"/>
          <cell r="H1382"/>
          <cell r="I1382"/>
          <cell r="J1382"/>
        </row>
        <row r="1383">
          <cell r="D1383"/>
          <cell r="H1383"/>
          <cell r="I1383"/>
          <cell r="J1383"/>
        </row>
        <row r="1384">
          <cell r="D1384"/>
          <cell r="H1384"/>
          <cell r="I1384"/>
          <cell r="J1384"/>
        </row>
        <row r="1385">
          <cell r="D1385"/>
          <cell r="H1385"/>
          <cell r="I1385"/>
          <cell r="J1385"/>
        </row>
        <row r="1386">
          <cell r="D1386"/>
          <cell r="H1386"/>
          <cell r="I1386"/>
          <cell r="J1386"/>
        </row>
        <row r="1387">
          <cell r="D1387"/>
          <cell r="H1387"/>
          <cell r="I1387"/>
          <cell r="J1387"/>
        </row>
        <row r="1388">
          <cell r="D1388"/>
          <cell r="H1388"/>
          <cell r="I1388"/>
          <cell r="J1388"/>
        </row>
        <row r="1389">
          <cell r="D1389"/>
          <cell r="H1389"/>
          <cell r="I1389"/>
          <cell r="J1389"/>
        </row>
        <row r="1390">
          <cell r="D1390"/>
          <cell r="H1390"/>
          <cell r="I1390"/>
          <cell r="J1390"/>
        </row>
        <row r="1391">
          <cell r="D1391"/>
          <cell r="H1391"/>
          <cell r="I1391"/>
          <cell r="J1391"/>
        </row>
        <row r="1392">
          <cell r="D1392"/>
          <cell r="H1392"/>
          <cell r="I1392"/>
          <cell r="J1392"/>
        </row>
        <row r="1393">
          <cell r="D1393"/>
          <cell r="H1393"/>
          <cell r="I1393"/>
          <cell r="J1393"/>
        </row>
        <row r="1394">
          <cell r="D1394"/>
          <cell r="H1394"/>
          <cell r="I1394"/>
          <cell r="J1394"/>
        </row>
        <row r="1395">
          <cell r="D1395"/>
          <cell r="H1395"/>
          <cell r="I1395"/>
          <cell r="J1395"/>
        </row>
        <row r="1396">
          <cell r="D1396"/>
          <cell r="H1396"/>
          <cell r="I1396"/>
          <cell r="J1396"/>
        </row>
        <row r="1397">
          <cell r="D1397"/>
          <cell r="H1397"/>
          <cell r="I1397"/>
          <cell r="J1397"/>
        </row>
        <row r="1398">
          <cell r="D1398"/>
          <cell r="H1398"/>
          <cell r="I1398"/>
          <cell r="J1398"/>
        </row>
        <row r="1399">
          <cell r="D1399"/>
          <cell r="H1399"/>
          <cell r="I1399"/>
          <cell r="J1399"/>
        </row>
        <row r="1400">
          <cell r="D1400"/>
          <cell r="H1400"/>
          <cell r="I1400"/>
          <cell r="J1400"/>
        </row>
        <row r="1401">
          <cell r="D1401"/>
          <cell r="H1401"/>
          <cell r="I1401"/>
          <cell r="J1401"/>
        </row>
        <row r="1402">
          <cell r="D1402"/>
          <cell r="H1402"/>
          <cell r="I1402"/>
          <cell r="J1402"/>
        </row>
        <row r="1403">
          <cell r="D1403"/>
          <cell r="H1403"/>
          <cell r="I1403"/>
          <cell r="J1403"/>
        </row>
        <row r="1404">
          <cell r="D1404"/>
          <cell r="H1404"/>
          <cell r="I1404"/>
          <cell r="J1404"/>
        </row>
        <row r="1405">
          <cell r="D1405"/>
          <cell r="H1405"/>
          <cell r="I1405"/>
          <cell r="J1405"/>
        </row>
        <row r="1406">
          <cell r="D1406"/>
          <cell r="H1406"/>
          <cell r="I1406"/>
          <cell r="J1406"/>
        </row>
        <row r="1407">
          <cell r="D1407"/>
          <cell r="H1407"/>
          <cell r="I1407"/>
          <cell r="J1407"/>
        </row>
        <row r="1408">
          <cell r="D1408"/>
          <cell r="H1408"/>
          <cell r="I1408"/>
          <cell r="J1408"/>
        </row>
        <row r="1409">
          <cell r="D1409"/>
          <cell r="H1409"/>
          <cell r="I1409"/>
          <cell r="J1409"/>
        </row>
        <row r="1410">
          <cell r="D1410"/>
          <cell r="H1410"/>
          <cell r="I1410"/>
          <cell r="J1410"/>
        </row>
        <row r="1411">
          <cell r="D1411"/>
          <cell r="H1411"/>
          <cell r="I1411"/>
          <cell r="J1411"/>
        </row>
        <row r="1412">
          <cell r="D1412"/>
          <cell r="H1412"/>
          <cell r="I1412"/>
          <cell r="J1412"/>
        </row>
        <row r="1413">
          <cell r="D1413"/>
          <cell r="H1413"/>
          <cell r="I1413"/>
          <cell r="J1413"/>
        </row>
        <row r="1414">
          <cell r="D1414"/>
          <cell r="H1414"/>
          <cell r="I1414"/>
          <cell r="J1414"/>
        </row>
        <row r="1415">
          <cell r="D1415"/>
          <cell r="H1415"/>
          <cell r="I1415"/>
          <cell r="J1415"/>
        </row>
        <row r="1416">
          <cell r="D1416"/>
          <cell r="H1416"/>
          <cell r="I1416"/>
          <cell r="J1416"/>
        </row>
        <row r="1417">
          <cell r="D1417"/>
          <cell r="H1417"/>
          <cell r="I1417"/>
          <cell r="J1417"/>
        </row>
        <row r="1418">
          <cell r="D1418"/>
          <cell r="H1418"/>
          <cell r="I1418"/>
          <cell r="J1418"/>
        </row>
        <row r="1419">
          <cell r="D1419"/>
          <cell r="H1419"/>
          <cell r="I1419"/>
          <cell r="J1419"/>
        </row>
        <row r="1420">
          <cell r="D1420"/>
          <cell r="H1420"/>
          <cell r="I1420"/>
          <cell r="J1420"/>
        </row>
        <row r="1421">
          <cell r="D1421"/>
          <cell r="H1421"/>
          <cell r="I1421"/>
          <cell r="J1421"/>
        </row>
        <row r="1422">
          <cell r="D1422"/>
          <cell r="H1422"/>
          <cell r="I1422"/>
          <cell r="J1422"/>
        </row>
        <row r="1423">
          <cell r="D1423"/>
          <cell r="H1423"/>
          <cell r="I1423"/>
          <cell r="J1423"/>
        </row>
        <row r="1424">
          <cell r="D1424"/>
          <cell r="H1424"/>
          <cell r="I1424"/>
          <cell r="J1424"/>
        </row>
        <row r="1425">
          <cell r="D1425"/>
          <cell r="H1425"/>
          <cell r="I1425"/>
          <cell r="J1425"/>
        </row>
        <row r="1426">
          <cell r="D1426"/>
          <cell r="H1426"/>
          <cell r="I1426"/>
          <cell r="J1426"/>
        </row>
        <row r="1427">
          <cell r="D1427"/>
          <cell r="H1427"/>
          <cell r="I1427"/>
          <cell r="J1427"/>
        </row>
        <row r="1428">
          <cell r="D1428"/>
          <cell r="H1428"/>
          <cell r="I1428"/>
          <cell r="J1428"/>
        </row>
        <row r="1429">
          <cell r="D1429"/>
          <cell r="H1429"/>
          <cell r="I1429"/>
          <cell r="J1429"/>
        </row>
        <row r="1430">
          <cell r="D1430"/>
          <cell r="H1430"/>
          <cell r="I1430"/>
          <cell r="J1430"/>
        </row>
        <row r="1431">
          <cell r="D1431"/>
          <cell r="H1431"/>
          <cell r="I1431"/>
          <cell r="J1431"/>
        </row>
        <row r="1432">
          <cell r="D1432"/>
          <cell r="H1432"/>
          <cell r="I1432"/>
          <cell r="J1432"/>
        </row>
        <row r="1433">
          <cell r="D1433"/>
          <cell r="H1433"/>
          <cell r="I1433"/>
          <cell r="J1433"/>
        </row>
        <row r="1434">
          <cell r="D1434"/>
          <cell r="H1434"/>
          <cell r="I1434"/>
          <cell r="J1434"/>
        </row>
        <row r="1435">
          <cell r="D1435"/>
          <cell r="H1435"/>
          <cell r="I1435"/>
          <cell r="J1435"/>
        </row>
        <row r="1436">
          <cell r="D1436"/>
          <cell r="H1436"/>
          <cell r="I1436"/>
          <cell r="J1436"/>
        </row>
        <row r="1437">
          <cell r="D1437"/>
          <cell r="H1437"/>
          <cell r="I1437"/>
          <cell r="J1437"/>
        </row>
        <row r="1438">
          <cell r="D1438"/>
          <cell r="H1438"/>
          <cell r="I1438"/>
          <cell r="J1438"/>
        </row>
        <row r="1439">
          <cell r="D1439"/>
          <cell r="H1439"/>
          <cell r="I1439"/>
          <cell r="J1439"/>
        </row>
        <row r="1440">
          <cell r="D1440"/>
          <cell r="H1440"/>
          <cell r="I1440"/>
          <cell r="J1440"/>
        </row>
        <row r="1441">
          <cell r="D1441"/>
          <cell r="H1441"/>
          <cell r="I1441"/>
          <cell r="J1441"/>
        </row>
        <row r="1442">
          <cell r="D1442"/>
          <cell r="H1442"/>
          <cell r="I1442"/>
          <cell r="J1442"/>
        </row>
        <row r="1443">
          <cell r="D1443"/>
          <cell r="H1443"/>
          <cell r="I1443"/>
          <cell r="J1443"/>
        </row>
        <row r="1444">
          <cell r="D1444"/>
          <cell r="H1444"/>
          <cell r="I1444"/>
          <cell r="J1444"/>
        </row>
        <row r="1445">
          <cell r="D1445"/>
          <cell r="H1445"/>
          <cell r="I1445"/>
          <cell r="J1445"/>
        </row>
        <row r="1446">
          <cell r="D1446"/>
          <cell r="H1446"/>
          <cell r="I1446"/>
          <cell r="J1446"/>
        </row>
        <row r="1447">
          <cell r="D1447"/>
          <cell r="H1447"/>
          <cell r="I1447"/>
          <cell r="J1447"/>
        </row>
        <row r="1448">
          <cell r="D1448"/>
          <cell r="H1448"/>
          <cell r="I1448"/>
          <cell r="J1448"/>
        </row>
        <row r="1449">
          <cell r="D1449"/>
          <cell r="H1449"/>
          <cell r="I1449"/>
          <cell r="J1449"/>
        </row>
        <row r="1450">
          <cell r="D1450"/>
          <cell r="H1450"/>
          <cell r="I1450"/>
          <cell r="J1450"/>
        </row>
        <row r="1451">
          <cell r="D1451"/>
          <cell r="H1451"/>
          <cell r="I1451"/>
          <cell r="J1451"/>
        </row>
        <row r="1452">
          <cell r="D1452"/>
          <cell r="H1452"/>
          <cell r="I1452"/>
          <cell r="J1452"/>
        </row>
        <row r="1453">
          <cell r="D1453"/>
          <cell r="H1453"/>
          <cell r="I1453"/>
          <cell r="J1453"/>
        </row>
        <row r="1454">
          <cell r="D1454"/>
          <cell r="H1454"/>
          <cell r="I1454"/>
          <cell r="J1454"/>
        </row>
        <row r="1455">
          <cell r="D1455"/>
          <cell r="H1455"/>
          <cell r="I1455"/>
          <cell r="J1455"/>
        </row>
        <row r="1456">
          <cell r="D1456"/>
          <cell r="H1456"/>
          <cell r="I1456"/>
          <cell r="J1456"/>
        </row>
        <row r="1457">
          <cell r="D1457"/>
          <cell r="H1457"/>
          <cell r="I1457"/>
          <cell r="J1457"/>
        </row>
        <row r="1458">
          <cell r="D1458"/>
          <cell r="H1458"/>
          <cell r="I1458"/>
          <cell r="J1458"/>
        </row>
        <row r="1459">
          <cell r="D1459"/>
          <cell r="H1459"/>
          <cell r="I1459"/>
          <cell r="J1459"/>
        </row>
        <row r="1460">
          <cell r="D1460"/>
          <cell r="H1460"/>
          <cell r="I1460"/>
          <cell r="J1460"/>
        </row>
        <row r="1461">
          <cell r="D1461"/>
          <cell r="H1461"/>
          <cell r="I1461"/>
          <cell r="J1461"/>
        </row>
        <row r="1462">
          <cell r="D1462"/>
          <cell r="H1462"/>
          <cell r="I1462"/>
          <cell r="J1462"/>
        </row>
        <row r="1463">
          <cell r="D1463"/>
          <cell r="H1463"/>
          <cell r="I1463"/>
          <cell r="J1463"/>
        </row>
        <row r="1464">
          <cell r="D1464"/>
          <cell r="H1464"/>
          <cell r="I1464"/>
          <cell r="J1464"/>
        </row>
        <row r="1465">
          <cell r="D1465"/>
          <cell r="H1465"/>
          <cell r="I1465"/>
          <cell r="J1465"/>
        </row>
        <row r="1466">
          <cell r="D1466"/>
          <cell r="H1466"/>
          <cell r="I1466"/>
          <cell r="J1466"/>
        </row>
        <row r="1467">
          <cell r="D1467"/>
          <cell r="H1467"/>
          <cell r="I1467"/>
          <cell r="J1467"/>
        </row>
        <row r="1468">
          <cell r="D1468"/>
          <cell r="H1468"/>
          <cell r="I1468"/>
          <cell r="J1468"/>
        </row>
        <row r="1469">
          <cell r="D1469"/>
          <cell r="H1469"/>
          <cell r="I1469"/>
          <cell r="J1469"/>
        </row>
        <row r="1470">
          <cell r="D1470"/>
          <cell r="H1470"/>
          <cell r="I1470"/>
          <cell r="J1470"/>
        </row>
        <row r="1471">
          <cell r="D1471"/>
          <cell r="H1471"/>
          <cell r="I1471"/>
          <cell r="J1471"/>
        </row>
        <row r="1472">
          <cell r="D1472"/>
          <cell r="H1472"/>
          <cell r="I1472"/>
          <cell r="J1472"/>
        </row>
        <row r="1473">
          <cell r="D1473"/>
          <cell r="H1473"/>
          <cell r="I1473"/>
          <cell r="J1473"/>
        </row>
        <row r="1474">
          <cell r="D1474"/>
          <cell r="H1474"/>
          <cell r="I1474"/>
          <cell r="J1474"/>
        </row>
        <row r="1475">
          <cell r="D1475"/>
          <cell r="H1475"/>
          <cell r="I1475"/>
          <cell r="J1475"/>
        </row>
        <row r="1476">
          <cell r="D1476"/>
          <cell r="H1476"/>
          <cell r="I1476"/>
          <cell r="J1476"/>
        </row>
        <row r="1477">
          <cell r="D1477"/>
          <cell r="H1477"/>
          <cell r="I1477"/>
          <cell r="J1477"/>
        </row>
        <row r="1478">
          <cell r="D1478"/>
          <cell r="H1478"/>
          <cell r="I1478"/>
          <cell r="J1478"/>
        </row>
        <row r="1479">
          <cell r="D1479"/>
          <cell r="H1479"/>
          <cell r="I1479"/>
          <cell r="J1479"/>
        </row>
        <row r="1480">
          <cell r="D1480"/>
          <cell r="H1480"/>
          <cell r="I1480"/>
          <cell r="J1480"/>
        </row>
        <row r="1481">
          <cell r="D1481"/>
          <cell r="H1481"/>
          <cell r="I1481"/>
          <cell r="J1481"/>
        </row>
        <row r="1482">
          <cell r="D1482"/>
          <cell r="H1482"/>
          <cell r="I1482"/>
          <cell r="J1482"/>
        </row>
        <row r="1483">
          <cell r="D1483"/>
          <cell r="H1483"/>
          <cell r="I1483"/>
          <cell r="J1483"/>
        </row>
        <row r="1484">
          <cell r="D1484"/>
          <cell r="H1484"/>
          <cell r="I1484"/>
          <cell r="J1484"/>
        </row>
        <row r="1485">
          <cell r="D1485"/>
          <cell r="H1485"/>
          <cell r="I1485"/>
          <cell r="J1485"/>
        </row>
        <row r="1486">
          <cell r="D1486"/>
          <cell r="H1486"/>
          <cell r="I1486"/>
          <cell r="J1486"/>
        </row>
        <row r="1487">
          <cell r="D1487"/>
          <cell r="H1487"/>
          <cell r="I1487"/>
          <cell r="J1487"/>
        </row>
        <row r="1488">
          <cell r="D1488"/>
          <cell r="H1488"/>
          <cell r="I1488"/>
          <cell r="J1488"/>
        </row>
        <row r="1489">
          <cell r="D1489"/>
          <cell r="H1489"/>
          <cell r="I1489"/>
          <cell r="J1489"/>
        </row>
        <row r="1490">
          <cell r="D1490"/>
          <cell r="H1490"/>
          <cell r="I1490"/>
          <cell r="J1490"/>
        </row>
        <row r="1491">
          <cell r="D1491"/>
          <cell r="H1491"/>
          <cell r="I1491"/>
          <cell r="J1491"/>
        </row>
        <row r="1492">
          <cell r="D1492"/>
          <cell r="H1492"/>
          <cell r="I1492"/>
          <cell r="J1492"/>
        </row>
        <row r="1493">
          <cell r="D1493"/>
          <cell r="H1493"/>
          <cell r="I1493"/>
          <cell r="J1493"/>
        </row>
        <row r="1494">
          <cell r="D1494"/>
          <cell r="H1494"/>
          <cell r="I1494"/>
          <cell r="J1494"/>
        </row>
        <row r="1495">
          <cell r="D1495"/>
          <cell r="H1495"/>
          <cell r="I1495"/>
          <cell r="J1495"/>
        </row>
        <row r="1496">
          <cell r="D1496"/>
          <cell r="H1496"/>
          <cell r="I1496"/>
          <cell r="J1496"/>
        </row>
        <row r="1497">
          <cell r="D1497"/>
          <cell r="H1497"/>
          <cell r="I1497"/>
          <cell r="J1497"/>
        </row>
        <row r="1498">
          <cell r="D1498"/>
          <cell r="H1498"/>
          <cell r="I1498"/>
          <cell r="J1498"/>
        </row>
        <row r="1499">
          <cell r="D1499"/>
          <cell r="H1499"/>
          <cell r="I1499"/>
          <cell r="J1499"/>
        </row>
        <row r="1500">
          <cell r="D1500"/>
          <cell r="H1500"/>
          <cell r="I1500"/>
          <cell r="J1500"/>
        </row>
        <row r="1501">
          <cell r="D1501"/>
          <cell r="H1501"/>
          <cell r="I1501"/>
          <cell r="J1501"/>
        </row>
        <row r="1502">
          <cell r="D1502"/>
          <cell r="H1502"/>
          <cell r="I1502"/>
          <cell r="J1502"/>
        </row>
        <row r="1503">
          <cell r="D1503"/>
          <cell r="H1503"/>
          <cell r="I1503"/>
          <cell r="J1503"/>
        </row>
        <row r="1504">
          <cell r="D1504"/>
          <cell r="H1504"/>
          <cell r="I1504"/>
          <cell r="J1504"/>
        </row>
        <row r="1505">
          <cell r="D1505"/>
          <cell r="H1505"/>
          <cell r="I1505"/>
          <cell r="J1505"/>
        </row>
        <row r="1506">
          <cell r="D1506"/>
          <cell r="H1506"/>
          <cell r="I1506"/>
          <cell r="J1506"/>
        </row>
        <row r="1507">
          <cell r="D1507"/>
          <cell r="H1507"/>
          <cell r="I1507"/>
          <cell r="J1507"/>
        </row>
        <row r="1508">
          <cell r="D1508"/>
          <cell r="H1508"/>
          <cell r="I1508"/>
          <cell r="J1508"/>
        </row>
        <row r="1509">
          <cell r="D1509"/>
          <cell r="H1509"/>
          <cell r="I1509"/>
          <cell r="J1509"/>
        </row>
        <row r="1510">
          <cell r="D1510"/>
          <cell r="H1510"/>
          <cell r="I1510"/>
          <cell r="J1510"/>
        </row>
        <row r="1511">
          <cell r="D1511"/>
          <cell r="H1511"/>
          <cell r="I1511"/>
          <cell r="J1511"/>
        </row>
        <row r="1512">
          <cell r="D1512"/>
          <cell r="H1512"/>
          <cell r="I1512"/>
          <cell r="J1512"/>
        </row>
        <row r="1513">
          <cell r="D1513"/>
          <cell r="H1513"/>
          <cell r="I1513"/>
          <cell r="J1513"/>
        </row>
        <row r="1514">
          <cell r="D1514"/>
          <cell r="H1514"/>
          <cell r="I1514"/>
          <cell r="J1514"/>
        </row>
        <row r="1515">
          <cell r="D1515"/>
          <cell r="H1515"/>
          <cell r="I1515"/>
          <cell r="J1515"/>
        </row>
        <row r="1516">
          <cell r="D1516"/>
          <cell r="H1516"/>
          <cell r="I1516"/>
          <cell r="J1516"/>
        </row>
        <row r="1517">
          <cell r="D1517"/>
          <cell r="H1517"/>
          <cell r="I1517"/>
          <cell r="J1517"/>
        </row>
        <row r="1518">
          <cell r="D1518"/>
          <cell r="H1518"/>
          <cell r="I1518"/>
          <cell r="J1518"/>
        </row>
        <row r="1519">
          <cell r="D1519"/>
          <cell r="H1519"/>
          <cell r="I1519"/>
          <cell r="J1519"/>
        </row>
        <row r="1520">
          <cell r="D1520"/>
          <cell r="H1520"/>
          <cell r="I1520"/>
          <cell r="J1520"/>
        </row>
        <row r="1521">
          <cell r="D1521"/>
          <cell r="H1521"/>
          <cell r="I1521"/>
          <cell r="J1521"/>
        </row>
        <row r="1522">
          <cell r="D1522"/>
          <cell r="H1522"/>
          <cell r="I1522"/>
          <cell r="J1522"/>
        </row>
        <row r="1523">
          <cell r="D1523"/>
          <cell r="H1523"/>
          <cell r="I1523"/>
          <cell r="J1523"/>
        </row>
        <row r="1524">
          <cell r="D1524"/>
          <cell r="H1524"/>
          <cell r="I1524"/>
          <cell r="J1524"/>
        </row>
        <row r="1525">
          <cell r="D1525"/>
          <cell r="H1525"/>
          <cell r="I1525"/>
          <cell r="J1525"/>
        </row>
        <row r="1526">
          <cell r="D1526"/>
          <cell r="H1526"/>
          <cell r="I1526"/>
          <cell r="J1526"/>
        </row>
        <row r="1527">
          <cell r="D1527"/>
          <cell r="H1527"/>
          <cell r="I1527"/>
          <cell r="J1527"/>
        </row>
        <row r="1528">
          <cell r="D1528"/>
          <cell r="H1528"/>
          <cell r="I1528"/>
          <cell r="J1528"/>
        </row>
        <row r="1529">
          <cell r="D1529"/>
          <cell r="H1529"/>
          <cell r="I1529"/>
          <cell r="J1529"/>
        </row>
        <row r="1530">
          <cell r="D1530"/>
          <cell r="H1530"/>
          <cell r="I1530"/>
          <cell r="J1530"/>
        </row>
        <row r="1531">
          <cell r="D1531"/>
          <cell r="H1531"/>
          <cell r="I1531"/>
          <cell r="J1531"/>
        </row>
        <row r="1532">
          <cell r="D1532"/>
          <cell r="H1532"/>
          <cell r="I1532"/>
          <cell r="J1532"/>
        </row>
        <row r="1533">
          <cell r="D1533"/>
          <cell r="H1533"/>
          <cell r="I1533"/>
          <cell r="J1533"/>
        </row>
        <row r="1534">
          <cell r="D1534"/>
          <cell r="H1534"/>
          <cell r="I1534"/>
          <cell r="J1534"/>
        </row>
        <row r="1535">
          <cell r="D1535"/>
          <cell r="H1535"/>
          <cell r="I1535"/>
          <cell r="J1535"/>
        </row>
        <row r="1536">
          <cell r="D1536"/>
          <cell r="H1536"/>
          <cell r="I1536"/>
          <cell r="J1536"/>
        </row>
        <row r="1537">
          <cell r="D1537"/>
          <cell r="H1537"/>
          <cell r="I1537"/>
          <cell r="J1537"/>
        </row>
        <row r="1538">
          <cell r="D1538"/>
          <cell r="H1538"/>
          <cell r="I1538"/>
          <cell r="J1538"/>
        </row>
        <row r="1539">
          <cell r="D1539"/>
          <cell r="H1539"/>
          <cell r="I1539"/>
          <cell r="J1539"/>
        </row>
        <row r="1540">
          <cell r="D1540"/>
          <cell r="H1540"/>
          <cell r="I1540"/>
          <cell r="J1540"/>
        </row>
        <row r="1541">
          <cell r="D1541"/>
          <cell r="H1541"/>
          <cell r="I1541"/>
          <cell r="J1541"/>
        </row>
        <row r="1542">
          <cell r="D1542"/>
          <cell r="H1542"/>
          <cell r="I1542"/>
          <cell r="J1542"/>
        </row>
        <row r="1543">
          <cell r="D1543"/>
          <cell r="H1543"/>
          <cell r="I1543"/>
          <cell r="J1543"/>
        </row>
        <row r="1544">
          <cell r="D1544"/>
          <cell r="H1544"/>
          <cell r="I1544"/>
          <cell r="J1544"/>
        </row>
        <row r="1545">
          <cell r="D1545"/>
          <cell r="H1545"/>
          <cell r="I1545"/>
          <cell r="J1545"/>
        </row>
        <row r="1546">
          <cell r="D1546"/>
          <cell r="H1546"/>
          <cell r="I1546"/>
          <cell r="J1546"/>
        </row>
        <row r="1547">
          <cell r="D1547"/>
          <cell r="H1547"/>
          <cell r="I1547"/>
          <cell r="J1547"/>
        </row>
        <row r="1548">
          <cell r="D1548"/>
          <cell r="H1548"/>
          <cell r="I1548"/>
          <cell r="J1548"/>
        </row>
        <row r="1549">
          <cell r="D1549"/>
          <cell r="H1549"/>
          <cell r="I1549"/>
          <cell r="J1549"/>
        </row>
        <row r="1550">
          <cell r="D1550"/>
          <cell r="H1550"/>
          <cell r="I1550"/>
          <cell r="J1550"/>
        </row>
        <row r="1551">
          <cell r="D1551"/>
          <cell r="H1551"/>
          <cell r="I1551"/>
          <cell r="J1551"/>
        </row>
        <row r="1552">
          <cell r="D1552"/>
          <cell r="H1552"/>
          <cell r="I1552"/>
          <cell r="J1552"/>
        </row>
        <row r="1553">
          <cell r="D1553"/>
          <cell r="H1553"/>
          <cell r="I1553"/>
          <cell r="J1553"/>
        </row>
        <row r="1554">
          <cell r="D1554"/>
          <cell r="H1554"/>
          <cell r="I1554"/>
          <cell r="J1554"/>
        </row>
        <row r="1555">
          <cell r="D1555"/>
          <cell r="H1555"/>
          <cell r="I1555"/>
          <cell r="J1555"/>
        </row>
        <row r="1556">
          <cell r="D1556"/>
          <cell r="H1556"/>
          <cell r="I1556"/>
          <cell r="J1556"/>
        </row>
        <row r="1557">
          <cell r="D1557"/>
          <cell r="H1557"/>
          <cell r="I1557"/>
          <cell r="J1557"/>
        </row>
        <row r="1558">
          <cell r="D1558"/>
          <cell r="H1558"/>
          <cell r="I1558"/>
          <cell r="J1558"/>
        </row>
        <row r="1559">
          <cell r="D1559"/>
          <cell r="H1559"/>
          <cell r="I1559"/>
          <cell r="J1559"/>
        </row>
        <row r="1560">
          <cell r="D1560"/>
          <cell r="H1560"/>
          <cell r="I1560"/>
          <cell r="J1560"/>
        </row>
        <row r="1561">
          <cell r="D1561"/>
          <cell r="H1561"/>
          <cell r="I1561"/>
          <cell r="J1561"/>
        </row>
        <row r="1562">
          <cell r="D1562"/>
          <cell r="H1562"/>
          <cell r="I1562"/>
          <cell r="J1562"/>
        </row>
        <row r="1563">
          <cell r="D1563"/>
          <cell r="H1563"/>
          <cell r="I1563"/>
          <cell r="J1563"/>
        </row>
        <row r="1564">
          <cell r="D1564"/>
          <cell r="H1564"/>
          <cell r="I1564"/>
          <cell r="J1564"/>
        </row>
        <row r="1565">
          <cell r="D1565"/>
          <cell r="H1565"/>
          <cell r="I1565"/>
          <cell r="J1565"/>
        </row>
        <row r="1566">
          <cell r="D1566"/>
          <cell r="H1566"/>
          <cell r="I1566"/>
          <cell r="J1566"/>
        </row>
        <row r="1567">
          <cell r="D1567"/>
          <cell r="H1567"/>
          <cell r="I1567"/>
          <cell r="J1567"/>
        </row>
        <row r="1568">
          <cell r="D1568"/>
          <cell r="H1568"/>
          <cell r="I1568"/>
          <cell r="J1568"/>
        </row>
        <row r="1569">
          <cell r="D1569"/>
          <cell r="H1569"/>
          <cell r="I1569"/>
          <cell r="J1569"/>
        </row>
        <row r="1570">
          <cell r="D1570"/>
          <cell r="H1570"/>
          <cell r="I1570"/>
          <cell r="J1570"/>
        </row>
        <row r="1571">
          <cell r="D1571"/>
          <cell r="H1571"/>
          <cell r="I1571"/>
          <cell r="J1571"/>
        </row>
        <row r="1572">
          <cell r="D1572"/>
          <cell r="H1572"/>
          <cell r="I1572"/>
          <cell r="J1572"/>
        </row>
        <row r="1573">
          <cell r="D1573"/>
          <cell r="H1573"/>
          <cell r="I1573"/>
          <cell r="J1573"/>
        </row>
        <row r="1574">
          <cell r="D1574"/>
          <cell r="H1574"/>
          <cell r="I1574"/>
          <cell r="J1574"/>
        </row>
        <row r="1575">
          <cell r="D1575"/>
          <cell r="H1575"/>
          <cell r="I1575"/>
          <cell r="J1575"/>
        </row>
        <row r="1576">
          <cell r="D1576"/>
          <cell r="H1576"/>
          <cell r="I1576"/>
          <cell r="J1576"/>
        </row>
        <row r="1577">
          <cell r="D1577"/>
          <cell r="H1577"/>
          <cell r="I1577"/>
          <cell r="J1577"/>
        </row>
        <row r="1578">
          <cell r="D1578"/>
          <cell r="H1578"/>
          <cell r="I1578"/>
          <cell r="J1578"/>
        </row>
        <row r="1579">
          <cell r="D1579"/>
          <cell r="H1579"/>
          <cell r="I1579"/>
          <cell r="J1579"/>
        </row>
        <row r="1580">
          <cell r="D1580"/>
          <cell r="H1580"/>
          <cell r="I1580"/>
          <cell r="J1580"/>
        </row>
        <row r="1581">
          <cell r="D1581"/>
          <cell r="H1581"/>
          <cell r="I1581"/>
          <cell r="J1581"/>
        </row>
        <row r="1582">
          <cell r="D1582"/>
          <cell r="H1582"/>
          <cell r="I1582"/>
          <cell r="J1582"/>
        </row>
        <row r="1583">
          <cell r="D1583"/>
          <cell r="H1583"/>
          <cell r="I1583"/>
          <cell r="J1583"/>
        </row>
        <row r="1584">
          <cell r="D1584"/>
          <cell r="H1584"/>
          <cell r="I1584"/>
          <cell r="J1584"/>
        </row>
        <row r="1585">
          <cell r="D1585"/>
          <cell r="H1585"/>
          <cell r="I1585"/>
          <cell r="J1585"/>
        </row>
        <row r="1586">
          <cell r="D1586"/>
          <cell r="H1586"/>
          <cell r="I1586"/>
          <cell r="J1586"/>
        </row>
        <row r="1587">
          <cell r="D1587"/>
          <cell r="H1587"/>
          <cell r="I1587"/>
          <cell r="J1587"/>
        </row>
        <row r="1588">
          <cell r="D1588"/>
          <cell r="H1588"/>
          <cell r="I1588"/>
          <cell r="J1588"/>
        </row>
        <row r="1589">
          <cell r="D1589"/>
          <cell r="H1589"/>
          <cell r="I1589"/>
          <cell r="J1589"/>
        </row>
        <row r="1590">
          <cell r="D1590"/>
          <cell r="H1590"/>
          <cell r="I1590"/>
          <cell r="J1590"/>
        </row>
        <row r="1591">
          <cell r="D1591"/>
          <cell r="H1591"/>
          <cell r="I1591"/>
          <cell r="J1591"/>
        </row>
        <row r="1592">
          <cell r="D1592"/>
          <cell r="H1592"/>
          <cell r="I1592"/>
          <cell r="J1592"/>
        </row>
        <row r="1593">
          <cell r="D1593"/>
          <cell r="H1593"/>
          <cell r="I1593"/>
          <cell r="J1593"/>
        </row>
        <row r="1594">
          <cell r="D1594"/>
          <cell r="H1594"/>
          <cell r="I1594"/>
          <cell r="J1594"/>
        </row>
        <row r="1595">
          <cell r="D1595"/>
          <cell r="H1595"/>
          <cell r="I1595"/>
          <cell r="J1595"/>
        </row>
        <row r="1596">
          <cell r="D1596"/>
          <cell r="H1596"/>
          <cell r="I1596"/>
          <cell r="J1596"/>
        </row>
        <row r="1597">
          <cell r="D1597"/>
          <cell r="H1597"/>
          <cell r="I1597"/>
          <cell r="J1597"/>
        </row>
        <row r="1598">
          <cell r="D1598"/>
          <cell r="H1598"/>
          <cell r="I1598"/>
          <cell r="J1598"/>
        </row>
        <row r="1599">
          <cell r="D1599"/>
          <cell r="H1599"/>
          <cell r="I1599"/>
          <cell r="J1599"/>
        </row>
        <row r="1600">
          <cell r="D1600"/>
          <cell r="H1600"/>
          <cell r="I1600"/>
          <cell r="J1600"/>
        </row>
        <row r="1601">
          <cell r="D1601"/>
          <cell r="H1601"/>
          <cell r="I1601"/>
          <cell r="J1601"/>
        </row>
        <row r="1602">
          <cell r="D1602"/>
          <cell r="H1602"/>
          <cell r="I1602"/>
          <cell r="J1602"/>
        </row>
        <row r="1603">
          <cell r="D1603"/>
          <cell r="H1603"/>
          <cell r="I1603"/>
          <cell r="J1603"/>
        </row>
        <row r="1604">
          <cell r="D1604"/>
          <cell r="H1604"/>
          <cell r="I1604"/>
          <cell r="J1604"/>
        </row>
        <row r="1605">
          <cell r="D1605"/>
          <cell r="H1605"/>
          <cell r="I1605"/>
          <cell r="J1605"/>
        </row>
        <row r="1606">
          <cell r="D1606"/>
          <cell r="H1606"/>
          <cell r="I1606"/>
          <cell r="J1606"/>
        </row>
        <row r="1607">
          <cell r="D1607"/>
          <cell r="H1607"/>
          <cell r="I1607"/>
          <cell r="J1607"/>
        </row>
        <row r="1608">
          <cell r="D1608"/>
          <cell r="H1608"/>
          <cell r="I1608"/>
          <cell r="J1608"/>
        </row>
        <row r="1609">
          <cell r="D1609"/>
          <cell r="H1609"/>
          <cell r="I1609"/>
          <cell r="J1609"/>
        </row>
        <row r="1610">
          <cell r="D1610"/>
          <cell r="H1610"/>
          <cell r="I1610"/>
          <cell r="J1610"/>
        </row>
        <row r="1611">
          <cell r="D1611"/>
          <cell r="H1611"/>
          <cell r="I1611"/>
          <cell r="J1611"/>
        </row>
        <row r="1612">
          <cell r="D1612"/>
          <cell r="H1612"/>
          <cell r="I1612"/>
          <cell r="J1612"/>
        </row>
        <row r="1613">
          <cell r="D1613"/>
          <cell r="H1613"/>
          <cell r="I1613"/>
          <cell r="J1613"/>
        </row>
        <row r="1614">
          <cell r="D1614"/>
          <cell r="H1614"/>
          <cell r="I1614"/>
          <cell r="J1614"/>
        </row>
        <row r="1615">
          <cell r="D1615"/>
          <cell r="H1615"/>
          <cell r="I1615"/>
          <cell r="J1615"/>
        </row>
        <row r="1616">
          <cell r="D1616"/>
          <cell r="H1616"/>
          <cell r="I1616"/>
          <cell r="J1616"/>
        </row>
        <row r="1617">
          <cell r="D1617"/>
          <cell r="H1617"/>
          <cell r="I1617"/>
          <cell r="J1617"/>
        </row>
        <row r="1618">
          <cell r="D1618"/>
          <cell r="H1618"/>
          <cell r="I1618"/>
          <cell r="J1618"/>
        </row>
        <row r="1619">
          <cell r="D1619"/>
          <cell r="H1619"/>
          <cell r="I1619"/>
          <cell r="J1619"/>
        </row>
        <row r="1620">
          <cell r="D1620"/>
          <cell r="H1620"/>
          <cell r="I1620"/>
          <cell r="J1620"/>
        </row>
        <row r="1621">
          <cell r="D1621"/>
          <cell r="H1621"/>
          <cell r="I1621"/>
          <cell r="J1621"/>
        </row>
        <row r="1622">
          <cell r="D1622"/>
          <cell r="H1622"/>
          <cell r="I1622"/>
          <cell r="J1622"/>
        </row>
        <row r="1623">
          <cell r="D1623"/>
          <cell r="H1623"/>
          <cell r="I1623"/>
          <cell r="J1623"/>
        </row>
        <row r="1624">
          <cell r="D1624"/>
          <cell r="H1624"/>
          <cell r="I1624"/>
          <cell r="J1624"/>
        </row>
        <row r="1625">
          <cell r="D1625"/>
          <cell r="H1625"/>
          <cell r="I1625"/>
          <cell r="J1625"/>
        </row>
        <row r="1626">
          <cell r="D1626"/>
          <cell r="H1626"/>
          <cell r="I1626"/>
          <cell r="J1626"/>
        </row>
        <row r="1627">
          <cell r="D1627"/>
          <cell r="H1627"/>
          <cell r="I1627"/>
          <cell r="J1627"/>
        </row>
        <row r="1628">
          <cell r="D1628"/>
          <cell r="H1628"/>
          <cell r="I1628"/>
          <cell r="J1628"/>
        </row>
        <row r="1629">
          <cell r="D1629"/>
          <cell r="H1629"/>
          <cell r="I1629"/>
          <cell r="J1629"/>
        </row>
        <row r="1630">
          <cell r="D1630"/>
          <cell r="H1630"/>
          <cell r="I1630"/>
          <cell r="J1630"/>
        </row>
        <row r="1631">
          <cell r="D1631"/>
          <cell r="H1631"/>
          <cell r="I1631"/>
          <cell r="J1631"/>
        </row>
        <row r="1632">
          <cell r="D1632"/>
          <cell r="H1632"/>
          <cell r="I1632"/>
          <cell r="J1632"/>
        </row>
        <row r="1633">
          <cell r="D1633"/>
          <cell r="H1633"/>
          <cell r="I1633"/>
          <cell r="J1633"/>
        </row>
        <row r="1634">
          <cell r="D1634"/>
          <cell r="H1634"/>
          <cell r="I1634"/>
          <cell r="J1634"/>
        </row>
        <row r="1635">
          <cell r="D1635"/>
          <cell r="H1635"/>
          <cell r="I1635"/>
          <cell r="J1635"/>
        </row>
        <row r="1636">
          <cell r="D1636"/>
          <cell r="H1636"/>
          <cell r="I1636"/>
          <cell r="J1636"/>
        </row>
        <row r="1637">
          <cell r="D1637"/>
          <cell r="H1637"/>
          <cell r="I1637"/>
          <cell r="J1637"/>
        </row>
        <row r="1638">
          <cell r="D1638"/>
          <cell r="H1638"/>
          <cell r="I1638"/>
          <cell r="J1638"/>
        </row>
        <row r="1639">
          <cell r="D1639"/>
          <cell r="H1639"/>
          <cell r="I1639"/>
          <cell r="J1639"/>
        </row>
        <row r="1640">
          <cell r="D1640"/>
          <cell r="H1640"/>
          <cell r="I1640"/>
          <cell r="J1640"/>
        </row>
        <row r="1641">
          <cell r="D1641"/>
          <cell r="H1641"/>
          <cell r="I1641"/>
          <cell r="J1641"/>
        </row>
        <row r="1642">
          <cell r="D1642"/>
          <cell r="H1642"/>
          <cell r="I1642"/>
          <cell r="J1642"/>
        </row>
        <row r="1643">
          <cell r="D1643"/>
          <cell r="H1643"/>
          <cell r="I1643"/>
          <cell r="J1643"/>
        </row>
        <row r="1644">
          <cell r="D1644"/>
          <cell r="H1644"/>
          <cell r="I1644"/>
          <cell r="J1644"/>
        </row>
        <row r="1645">
          <cell r="D1645"/>
          <cell r="H1645"/>
          <cell r="I1645"/>
          <cell r="J1645"/>
        </row>
        <row r="1646">
          <cell r="D1646"/>
          <cell r="H1646"/>
          <cell r="I1646"/>
          <cell r="J1646"/>
        </row>
        <row r="1647">
          <cell r="D1647"/>
          <cell r="H1647"/>
          <cell r="I1647"/>
          <cell r="J1647"/>
        </row>
        <row r="1648">
          <cell r="D1648"/>
          <cell r="H1648"/>
          <cell r="I1648"/>
          <cell r="J1648"/>
        </row>
        <row r="1649">
          <cell r="D1649"/>
          <cell r="H1649"/>
          <cell r="I1649"/>
          <cell r="J1649"/>
        </row>
        <row r="1650">
          <cell r="D1650"/>
          <cell r="H1650"/>
          <cell r="I1650"/>
          <cell r="J1650"/>
        </row>
        <row r="1651">
          <cell r="D1651"/>
          <cell r="H1651"/>
          <cell r="I1651"/>
          <cell r="J1651"/>
        </row>
        <row r="1652">
          <cell r="D1652"/>
          <cell r="H1652"/>
          <cell r="I1652"/>
          <cell r="J1652"/>
        </row>
        <row r="1653">
          <cell r="D1653"/>
          <cell r="H1653"/>
          <cell r="I1653"/>
          <cell r="J1653"/>
        </row>
        <row r="1654">
          <cell r="D1654"/>
          <cell r="H1654"/>
          <cell r="I1654"/>
          <cell r="J1654"/>
        </row>
        <row r="1655">
          <cell r="D1655"/>
          <cell r="H1655"/>
          <cell r="I1655"/>
          <cell r="J1655"/>
        </row>
        <row r="1656">
          <cell r="D1656"/>
          <cell r="H1656"/>
          <cell r="I1656"/>
          <cell r="J1656"/>
        </row>
        <row r="1657">
          <cell r="D1657"/>
          <cell r="H1657"/>
          <cell r="I1657"/>
          <cell r="J1657"/>
        </row>
        <row r="1658">
          <cell r="D1658"/>
          <cell r="H1658"/>
          <cell r="I1658"/>
          <cell r="J1658"/>
        </row>
        <row r="1659">
          <cell r="D1659"/>
          <cell r="H1659"/>
          <cell r="I1659"/>
          <cell r="J1659"/>
        </row>
        <row r="1660">
          <cell r="D1660"/>
          <cell r="H1660"/>
          <cell r="I1660"/>
          <cell r="J1660"/>
        </row>
        <row r="1661">
          <cell r="D1661"/>
          <cell r="H1661"/>
          <cell r="I1661"/>
          <cell r="J1661"/>
        </row>
        <row r="1662">
          <cell r="D1662"/>
          <cell r="H1662"/>
          <cell r="I1662"/>
          <cell r="J1662"/>
        </row>
        <row r="1663">
          <cell r="D1663"/>
          <cell r="H1663"/>
          <cell r="I1663"/>
          <cell r="J1663"/>
        </row>
        <row r="1664">
          <cell r="D1664"/>
          <cell r="H1664"/>
          <cell r="I1664"/>
          <cell r="J1664"/>
        </row>
        <row r="1665">
          <cell r="D1665"/>
          <cell r="H1665"/>
          <cell r="I1665"/>
          <cell r="J1665"/>
        </row>
        <row r="1666">
          <cell r="D1666"/>
          <cell r="H1666"/>
          <cell r="I1666"/>
          <cell r="J1666"/>
        </row>
        <row r="1667">
          <cell r="D1667"/>
          <cell r="H1667"/>
          <cell r="I1667"/>
          <cell r="J1667"/>
        </row>
        <row r="1668">
          <cell r="D1668"/>
          <cell r="H1668"/>
          <cell r="I1668"/>
          <cell r="J1668"/>
        </row>
        <row r="1669">
          <cell r="D1669"/>
          <cell r="H1669"/>
          <cell r="I1669"/>
          <cell r="J1669"/>
        </row>
        <row r="1670">
          <cell r="D1670"/>
          <cell r="H1670"/>
          <cell r="I1670"/>
          <cell r="J1670"/>
        </row>
        <row r="1671">
          <cell r="D1671"/>
          <cell r="H1671"/>
          <cell r="I1671"/>
          <cell r="J1671"/>
        </row>
        <row r="1672">
          <cell r="D1672"/>
          <cell r="H1672"/>
          <cell r="I1672"/>
          <cell r="J1672"/>
        </row>
        <row r="1673">
          <cell r="D1673"/>
          <cell r="H1673"/>
          <cell r="I1673"/>
          <cell r="J1673"/>
        </row>
        <row r="1674">
          <cell r="D1674"/>
          <cell r="H1674"/>
          <cell r="I1674"/>
          <cell r="J1674"/>
        </row>
        <row r="1675">
          <cell r="D1675"/>
          <cell r="H1675"/>
          <cell r="I1675"/>
          <cell r="J1675"/>
        </row>
        <row r="1676">
          <cell r="D1676"/>
          <cell r="H1676"/>
          <cell r="I1676"/>
          <cell r="J1676"/>
        </row>
        <row r="1677">
          <cell r="D1677"/>
          <cell r="H1677"/>
          <cell r="I1677"/>
          <cell r="J1677"/>
        </row>
        <row r="1678">
          <cell r="D1678"/>
          <cell r="H1678"/>
          <cell r="I1678"/>
          <cell r="J1678"/>
        </row>
        <row r="1679">
          <cell r="D1679"/>
          <cell r="H1679"/>
          <cell r="I1679"/>
          <cell r="J1679"/>
        </row>
        <row r="1680">
          <cell r="D1680"/>
          <cell r="H1680"/>
          <cell r="I1680"/>
          <cell r="J1680"/>
        </row>
        <row r="1681">
          <cell r="D1681"/>
          <cell r="H1681"/>
          <cell r="I1681"/>
          <cell r="J1681"/>
        </row>
        <row r="1682">
          <cell r="D1682"/>
          <cell r="H1682"/>
          <cell r="I1682"/>
          <cell r="J1682"/>
        </row>
        <row r="1683">
          <cell r="D1683"/>
          <cell r="H1683"/>
          <cell r="I1683"/>
          <cell r="J1683"/>
        </row>
        <row r="1684">
          <cell r="D1684"/>
          <cell r="H1684"/>
          <cell r="I1684"/>
          <cell r="J1684"/>
        </row>
        <row r="1685">
          <cell r="D1685"/>
          <cell r="H1685"/>
          <cell r="I1685"/>
          <cell r="J1685"/>
        </row>
        <row r="1686">
          <cell r="D1686"/>
          <cell r="H1686"/>
          <cell r="I1686"/>
          <cell r="J1686"/>
        </row>
        <row r="1687">
          <cell r="D1687"/>
          <cell r="H1687"/>
          <cell r="I1687"/>
          <cell r="J1687"/>
        </row>
        <row r="1688">
          <cell r="D1688"/>
          <cell r="H1688"/>
          <cell r="I1688"/>
          <cell r="J1688"/>
        </row>
        <row r="1689">
          <cell r="D1689"/>
          <cell r="H1689"/>
          <cell r="I1689"/>
          <cell r="J1689"/>
        </row>
        <row r="1690">
          <cell r="D1690"/>
          <cell r="H1690"/>
          <cell r="I1690"/>
          <cell r="J1690"/>
        </row>
        <row r="1691">
          <cell r="D1691"/>
          <cell r="H1691"/>
          <cell r="I1691"/>
          <cell r="J1691"/>
        </row>
        <row r="1692">
          <cell r="D1692"/>
          <cell r="H1692"/>
          <cell r="I1692"/>
          <cell r="J1692"/>
        </row>
        <row r="1693">
          <cell r="D1693"/>
          <cell r="H1693"/>
          <cell r="I1693"/>
          <cell r="J1693"/>
        </row>
        <row r="1694">
          <cell r="D1694"/>
          <cell r="H1694"/>
          <cell r="I1694"/>
          <cell r="J1694"/>
        </row>
        <row r="1695">
          <cell r="D1695"/>
          <cell r="H1695"/>
          <cell r="I1695"/>
          <cell r="J1695"/>
        </row>
        <row r="1696">
          <cell r="D1696"/>
          <cell r="H1696"/>
          <cell r="I1696"/>
          <cell r="J1696"/>
        </row>
        <row r="1697">
          <cell r="D1697"/>
          <cell r="H1697"/>
          <cell r="I1697"/>
          <cell r="J1697"/>
        </row>
        <row r="1698">
          <cell r="D1698"/>
          <cell r="H1698"/>
          <cell r="I1698"/>
          <cell r="J1698"/>
        </row>
        <row r="1699">
          <cell r="D1699"/>
          <cell r="H1699"/>
          <cell r="I1699"/>
          <cell r="J1699"/>
        </row>
        <row r="1700">
          <cell r="D1700"/>
          <cell r="H1700"/>
          <cell r="I1700"/>
          <cell r="J1700"/>
        </row>
        <row r="1701">
          <cell r="D1701"/>
          <cell r="H1701"/>
          <cell r="I1701"/>
          <cell r="J1701"/>
        </row>
        <row r="1702">
          <cell r="D1702"/>
          <cell r="H1702"/>
          <cell r="I1702"/>
          <cell r="J1702"/>
        </row>
        <row r="1703">
          <cell r="D1703"/>
          <cell r="H1703"/>
          <cell r="I1703"/>
          <cell r="J1703"/>
        </row>
        <row r="1704">
          <cell r="D1704"/>
          <cell r="H1704"/>
          <cell r="I1704"/>
          <cell r="J1704"/>
        </row>
        <row r="1705">
          <cell r="D1705"/>
          <cell r="H1705"/>
          <cell r="I1705"/>
          <cell r="J1705"/>
        </row>
        <row r="1706">
          <cell r="D1706"/>
          <cell r="H1706"/>
          <cell r="I1706"/>
          <cell r="J1706"/>
        </row>
        <row r="1707">
          <cell r="D1707"/>
          <cell r="H1707"/>
          <cell r="I1707"/>
          <cell r="J1707"/>
        </row>
        <row r="1708">
          <cell r="D1708"/>
          <cell r="H1708"/>
          <cell r="I1708"/>
          <cell r="J1708"/>
        </row>
        <row r="1709">
          <cell r="D1709"/>
          <cell r="H1709"/>
          <cell r="I1709"/>
          <cell r="J1709"/>
        </row>
        <row r="1710">
          <cell r="D1710"/>
          <cell r="H1710"/>
          <cell r="I1710"/>
          <cell r="J1710"/>
        </row>
        <row r="1711">
          <cell r="D1711"/>
          <cell r="H1711"/>
          <cell r="I1711"/>
          <cell r="J1711"/>
        </row>
        <row r="1712">
          <cell r="D1712"/>
          <cell r="H1712"/>
          <cell r="I1712"/>
          <cell r="J1712"/>
        </row>
        <row r="1713">
          <cell r="D1713"/>
          <cell r="H1713"/>
          <cell r="I1713"/>
          <cell r="J1713"/>
        </row>
        <row r="1714">
          <cell r="D1714"/>
          <cell r="H1714"/>
          <cell r="I1714"/>
          <cell r="J1714"/>
        </row>
        <row r="1715">
          <cell r="D1715"/>
          <cell r="H1715"/>
          <cell r="I1715"/>
          <cell r="J1715"/>
        </row>
        <row r="1716">
          <cell r="D1716"/>
          <cell r="H1716"/>
          <cell r="I1716"/>
          <cell r="J1716"/>
        </row>
      </sheetData>
      <sheetData sheetId="7"/>
      <sheetData sheetId="8"/>
      <sheetData sheetId="9"/>
      <sheetData sheetId="10"/>
      <sheetData sheetId="11">
        <row r="3">
          <cell r="A3" t="str">
            <v>Improper documentation</v>
          </cell>
          <cell r="B3" t="str">
            <v>Documentation errors</v>
          </cell>
          <cell r="C3" t="str">
            <v>Erroneous Documentation</v>
          </cell>
          <cell r="D3" t="str">
            <v>Documentation errors</v>
          </cell>
          <cell r="E3" t="str">
            <v>Code inconsistent with the design specification</v>
          </cell>
          <cell r="F3" t="str">
            <v>Functionality / logic  related</v>
          </cell>
          <cell r="G3" t="str">
            <v>Ambiguous testcases definition</v>
          </cell>
          <cell r="H3" t="str">
            <v>Analysis / validation coverage</v>
          </cell>
          <cell r="I3" t="str">
            <v>Ambiguous testcases definition</v>
          </cell>
          <cell r="J3" t="str">
            <v>Analysis / validation coverage</v>
          </cell>
          <cell r="K3" t="str">
            <v>Adhoc release</v>
          </cell>
          <cell r="L3" t="str">
            <v>Migration / deployment</v>
          </cell>
          <cell r="O3" t="str">
            <v>High</v>
          </cell>
        </row>
        <row r="4">
          <cell r="A4" t="str">
            <v>Inadequate change/scope management process</v>
          </cell>
          <cell r="B4" t="str">
            <v>Project management related</v>
          </cell>
          <cell r="C4" t="str">
            <v>Inadequate change/scope management process</v>
          </cell>
          <cell r="D4" t="str">
            <v>Project management related</v>
          </cell>
          <cell r="E4" t="str">
            <v>Inadequate change/scope management process</v>
          </cell>
          <cell r="F4" t="str">
            <v>Project management related</v>
          </cell>
          <cell r="G4" t="str">
            <v>Inadequate change/scope management process</v>
          </cell>
          <cell r="H4" t="str">
            <v>Project management related</v>
          </cell>
          <cell r="I4" t="str">
            <v>Inadequate change/scope management process</v>
          </cell>
          <cell r="J4" t="str">
            <v>Project management related</v>
          </cell>
          <cell r="K4" t="str">
            <v>Inadequate data migration</v>
          </cell>
          <cell r="L4" t="str">
            <v>Data Error</v>
          </cell>
          <cell r="O4" t="str">
            <v>Medium</v>
          </cell>
          <cell r="P4" t="str">
            <v>Requirement</v>
          </cell>
        </row>
        <row r="5">
          <cell r="A5" t="str">
            <v>Inadequate expertise in usage of tools</v>
          </cell>
          <cell r="B5" t="str">
            <v>Training / skill related</v>
          </cell>
          <cell r="C5" t="str">
            <v>Inadequate non-functional design</v>
          </cell>
          <cell r="D5" t="str">
            <v>Non functional criteria</v>
          </cell>
          <cell r="E5" t="str">
            <v>Inappropriate configuration management</v>
          </cell>
          <cell r="F5" t="str">
            <v xml:space="preserve">Configuration Issues </v>
          </cell>
          <cell r="G5" t="str">
            <v>Inadequate domain or functional knowledge</v>
          </cell>
          <cell r="H5" t="str">
            <v>Training / skill related</v>
          </cell>
          <cell r="I5" t="str">
            <v>Inadequate domain or functional knowledge</v>
          </cell>
          <cell r="J5" t="str">
            <v>Training / skill related</v>
          </cell>
          <cell r="K5" t="str">
            <v>Inadequate documentation for deployment</v>
          </cell>
          <cell r="L5" t="str">
            <v>Documentation errors</v>
          </cell>
          <cell r="O5" t="str">
            <v>Low</v>
          </cell>
          <cell r="P5" t="str">
            <v>Architecture</v>
          </cell>
        </row>
        <row r="6">
          <cell r="A6" t="str">
            <v>Inadequate functional requirement</v>
          </cell>
          <cell r="B6" t="str">
            <v>Functionality / logic  related</v>
          </cell>
          <cell r="C6" t="str">
            <v>Inadequate technical/functional design</v>
          </cell>
          <cell r="D6" t="str">
            <v>Functionality / logic  related</v>
          </cell>
          <cell r="E6" t="str">
            <v>Incorrect programming logic</v>
          </cell>
          <cell r="F6" t="str">
            <v>Functionality / logic  related</v>
          </cell>
          <cell r="G6" t="str">
            <v>Inadequate testcases for functional testing</v>
          </cell>
          <cell r="H6" t="str">
            <v>Analysis / validation coverage</v>
          </cell>
          <cell r="I6" t="str">
            <v>Inadequate test cases for testing non functional requirements</v>
          </cell>
          <cell r="J6" t="str">
            <v>Analysis / validation coverage</v>
          </cell>
          <cell r="K6" t="str">
            <v>Inadequate smoke test cases</v>
          </cell>
          <cell r="L6" t="str">
            <v>Analysis / validation coverage</v>
          </cell>
          <cell r="P6" t="str">
            <v>Functional Design</v>
          </cell>
        </row>
        <row r="7">
          <cell r="A7" t="str">
            <v>Inadequate Infrastructure</v>
          </cell>
          <cell r="B7" t="str">
            <v>Environment</v>
          </cell>
          <cell r="C7" t="str">
            <v>Inadequate validation of requirements</v>
          </cell>
          <cell r="D7" t="str">
            <v>Analysis / validation coverage</v>
          </cell>
          <cell r="E7" t="str">
            <v>Insufficient impact analysis</v>
          </cell>
          <cell r="F7" t="str">
            <v>Analysis / validation coverage</v>
          </cell>
          <cell r="G7" t="str">
            <v>Inappropriate / Insufficient test data</v>
          </cell>
          <cell r="H7" t="str">
            <v>Analysis / validation coverage</v>
          </cell>
          <cell r="I7" t="str">
            <v>Inadequate testcases for functional testing</v>
          </cell>
          <cell r="J7" t="str">
            <v>Analysis / validation coverage</v>
          </cell>
          <cell r="K7" t="str">
            <v>Inadequate transition</v>
          </cell>
          <cell r="L7" t="str">
            <v>Project management related</v>
          </cell>
          <cell r="P7" t="str">
            <v>Technical Design</v>
          </cell>
        </row>
        <row r="8">
          <cell r="A8" t="str">
            <v>Inadequate non-functional Requirement</v>
          </cell>
          <cell r="B8" t="str">
            <v>Non functional criteria</v>
          </cell>
          <cell r="C8" t="str">
            <v>Inappropriate assumptions / inadequate impact analysis</v>
          </cell>
          <cell r="D8" t="str">
            <v>Analysis / validation coverage</v>
          </cell>
          <cell r="E8" t="str">
            <v>Insufficient unit test case</v>
          </cell>
          <cell r="F8" t="str">
            <v>Analysis / validation coverage</v>
          </cell>
          <cell r="G8" t="str">
            <v>Inappropriate configuration management</v>
          </cell>
          <cell r="H8" t="str">
            <v xml:space="preserve">Configuration Issues </v>
          </cell>
          <cell r="I8" t="str">
            <v>Inadequate testcases for integration testing</v>
          </cell>
          <cell r="J8" t="str">
            <v>Analysis / validation coverage</v>
          </cell>
          <cell r="K8" t="str">
            <v>Inappropriate configuration management</v>
          </cell>
          <cell r="L8" t="str">
            <v xml:space="preserve">Configuration Issues </v>
          </cell>
          <cell r="P8" t="str">
            <v>Coding</v>
          </cell>
        </row>
        <row r="9">
          <cell r="A9" t="str">
            <v>Inappropriate configuration management</v>
          </cell>
          <cell r="B9" t="str">
            <v xml:space="preserve">Configuration Issues </v>
          </cell>
          <cell r="C9" t="str">
            <v>Inappropriate configuration management</v>
          </cell>
          <cell r="D9" t="str">
            <v xml:space="preserve">Configuration Issues </v>
          </cell>
          <cell r="E9" t="str">
            <v>Insufficient unit testing</v>
          </cell>
          <cell r="F9" t="str">
            <v>Analysis / validation coverage</v>
          </cell>
          <cell r="G9" t="str">
            <v>Insufficient unit test case</v>
          </cell>
          <cell r="H9" t="str">
            <v>Analysis / validation coverage</v>
          </cell>
          <cell r="I9" t="str">
            <v>Inappropriate / Insufficient test data</v>
          </cell>
          <cell r="J9" t="str">
            <v>Analysis / validation coverage</v>
          </cell>
          <cell r="K9" t="str">
            <v>Incorrect build, solution, package during delivery</v>
          </cell>
          <cell r="L9" t="str">
            <v>Migration / deployment</v>
          </cell>
        </row>
        <row r="10">
          <cell r="A10" t="str">
            <v>Insufficient functional knowledge</v>
          </cell>
          <cell r="B10" t="str">
            <v>Training / skill related</v>
          </cell>
          <cell r="C10" t="str">
            <v>Insufficient on-boarding</v>
          </cell>
          <cell r="D10" t="str">
            <v>Training / skill related</v>
          </cell>
          <cell r="E10" t="str">
            <v>Lack of domain/functional knowledge</v>
          </cell>
          <cell r="F10" t="str">
            <v>Training / skill related</v>
          </cell>
          <cell r="G10" t="str">
            <v>Lack of traceability</v>
          </cell>
          <cell r="H10" t="str">
            <v xml:space="preserve">Configuration Issues </v>
          </cell>
          <cell r="I10" t="str">
            <v>Inappropriate configuration management</v>
          </cell>
          <cell r="J10" t="str">
            <v xml:space="preserve">Configuration Issues </v>
          </cell>
          <cell r="K10" t="str">
            <v>Incorrect release note</v>
          </cell>
          <cell r="L10" t="str">
            <v>Documentation errors</v>
          </cell>
        </row>
        <row r="11">
          <cell r="A11" t="str">
            <v>Lack of traceability</v>
          </cell>
          <cell r="B11" t="str">
            <v xml:space="preserve">Configuration Issues </v>
          </cell>
          <cell r="C11" t="str">
            <v>Lack of domain/functional knowledge</v>
          </cell>
          <cell r="D11" t="str">
            <v>Training / skill related</v>
          </cell>
          <cell r="E11" t="str">
            <v>Lack of training/adequate technical skills</v>
          </cell>
          <cell r="F11" t="str">
            <v>Functionality / logic  related</v>
          </cell>
          <cell r="G11" t="str">
            <v>Non-compliance to standards or guidelines</v>
          </cell>
          <cell r="H11" t="str">
            <v>Project Standards</v>
          </cell>
          <cell r="I11" t="str">
            <v>Incorrect or Inadequate setup of environment</v>
          </cell>
          <cell r="J11" t="str">
            <v>Environment</v>
          </cell>
          <cell r="K11" t="str">
            <v>Lack of appropriate infrastructure</v>
          </cell>
          <cell r="L11" t="str">
            <v>Environment</v>
          </cell>
        </row>
        <row r="12">
          <cell r="A12" t="str">
            <v>Non-compliance to standards or guidelines</v>
          </cell>
          <cell r="B12" t="str">
            <v>Project standards</v>
          </cell>
          <cell r="C12" t="str">
            <v>Lack of technical expertise</v>
          </cell>
          <cell r="D12" t="str">
            <v>Training / skill related</v>
          </cell>
          <cell r="E12" t="str">
            <v>Lack of treacability</v>
          </cell>
          <cell r="F12" t="str">
            <v xml:space="preserve">Configuration Issues </v>
          </cell>
          <cell r="G12"/>
          <cell r="H12"/>
          <cell r="I12" t="str">
            <v>Lack of traceability</v>
          </cell>
          <cell r="J12" t="str">
            <v xml:space="preserve">Configuration Issues </v>
          </cell>
          <cell r="K12" t="str">
            <v>Lack of following release process / standards</v>
          </cell>
          <cell r="L12" t="str">
            <v>Project Standards</v>
          </cell>
        </row>
        <row r="13">
          <cell r="A13" t="str">
            <v>Scope clarity</v>
          </cell>
          <cell r="B13" t="str">
            <v>Project management related</v>
          </cell>
          <cell r="C13" t="str">
            <v>Lack of treacability</v>
          </cell>
          <cell r="D13" t="str">
            <v xml:space="preserve">Configuration Issues </v>
          </cell>
          <cell r="E13" t="str">
            <v xml:space="preserve">Limitation of technology / tools </v>
          </cell>
          <cell r="F13" t="str">
            <v>External Dependency</v>
          </cell>
          <cell r="G13"/>
          <cell r="H13"/>
          <cell r="I13" t="str">
            <v>Limitation of automation testing tools</v>
          </cell>
          <cell r="J13" t="str">
            <v>External Dependency</v>
          </cell>
          <cell r="K13"/>
          <cell r="L13"/>
        </row>
        <row r="14">
          <cell r="A14" t="str">
            <v>Unavailability of client resources</v>
          </cell>
          <cell r="B14" t="str">
            <v>External dependency</v>
          </cell>
          <cell r="C14" t="str">
            <v>Non-compliance to standards or guidelines</v>
          </cell>
          <cell r="D14" t="str">
            <v>Project Standards</v>
          </cell>
          <cell r="E14" t="str">
            <v>Non-compliance to standards or guidelines</v>
          </cell>
          <cell r="F14" t="str">
            <v>Project Standards</v>
          </cell>
          <cell r="G14"/>
          <cell r="H14"/>
          <cell r="I14" t="str">
            <v>Non-compliance to standards or guidelines</v>
          </cell>
          <cell r="J14" t="str">
            <v>Project Standards</v>
          </cell>
          <cell r="K14"/>
          <cell r="L14"/>
        </row>
      </sheetData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oc Control Info"/>
      <sheetName val="Instructions"/>
      <sheetName val="Metric Consolidation"/>
      <sheetName val="Defect Log"/>
      <sheetName val="WHMcList"/>
      <sheetName val="ParetoPlot1"/>
      <sheetName val="SheetTracker"/>
      <sheetName val="Pareto Chart"/>
      <sheetName val="Fish Bone"/>
      <sheetName val="Action Part"/>
      <sheetName val="Defect_Support_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A6" t="str">
            <v>Defect Type</v>
          </cell>
        </row>
      </sheetData>
      <sheetData sheetId="9"/>
      <sheetData sheetId="10"/>
      <sheetData sheetId="11">
        <row r="4">
          <cell r="S4" t="str">
            <v>Requirement Review</v>
          </cell>
        </row>
        <row r="5">
          <cell r="S5" t="str">
            <v>Architecture Review</v>
          </cell>
        </row>
        <row r="6">
          <cell r="S6" t="str">
            <v>Functional Design Review</v>
          </cell>
        </row>
        <row r="7">
          <cell r="S7" t="str">
            <v>Technical Design Review</v>
          </cell>
        </row>
        <row r="8">
          <cell r="S8" t="str">
            <v>Unit Test Case Review</v>
          </cell>
        </row>
        <row r="9">
          <cell r="S9" t="str">
            <v>Code Review</v>
          </cell>
        </row>
        <row r="10">
          <cell r="S10" t="str">
            <v>Unit Testing</v>
          </cell>
        </row>
        <row r="11">
          <cell r="S11" t="str">
            <v>SIT Test Cases Review</v>
          </cell>
        </row>
        <row r="12">
          <cell r="S12" t="str">
            <v>SIT Testing</v>
          </cell>
        </row>
        <row r="13">
          <cell r="S13" t="str">
            <v>UAT</v>
          </cell>
        </row>
        <row r="14">
          <cell r="S14" t="str">
            <v>Post Delivery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s"/>
      <sheetName val="Estimates"/>
      <sheetName val="Actual Burnt"/>
    </sheetNames>
    <sheetDataSet>
      <sheetData sheetId="0"/>
      <sheetData sheetId="1">
        <row r="2">
          <cell r="H2" t="str">
            <v>RPT-Low</v>
          </cell>
          <cell r="I2">
            <v>12</v>
          </cell>
        </row>
        <row r="3">
          <cell r="H3" t="str">
            <v>RPT-Medium</v>
          </cell>
          <cell r="I3">
            <v>13</v>
          </cell>
        </row>
        <row r="4">
          <cell r="H4" t="str">
            <v>RPT-High</v>
          </cell>
          <cell r="I4">
            <v>23</v>
          </cell>
        </row>
        <row r="5">
          <cell r="H5" t="str">
            <v>CNV-Low</v>
          </cell>
          <cell r="I5">
            <v>14</v>
          </cell>
        </row>
        <row r="6">
          <cell r="H6" t="str">
            <v>CNV-Medium</v>
          </cell>
          <cell r="I6">
            <v>20</v>
          </cell>
        </row>
        <row r="7">
          <cell r="H7" t="str">
            <v>CNV-High</v>
          </cell>
          <cell r="I7">
            <v>36</v>
          </cell>
        </row>
        <row r="8">
          <cell r="H8" t="str">
            <v>INT-Low</v>
          </cell>
          <cell r="I8">
            <v>26</v>
          </cell>
        </row>
        <row r="9">
          <cell r="H9" t="str">
            <v>INT-Medium</v>
          </cell>
          <cell r="I9">
            <v>36</v>
          </cell>
        </row>
        <row r="10">
          <cell r="H10" t="str">
            <v>INT-High</v>
          </cell>
          <cell r="I10">
            <v>58</v>
          </cell>
        </row>
        <row r="11">
          <cell r="H11" t="str">
            <v>ENH-Low</v>
          </cell>
          <cell r="I11">
            <v>11</v>
          </cell>
        </row>
        <row r="12">
          <cell r="H12" t="str">
            <v>ENH-Medium</v>
          </cell>
          <cell r="I12">
            <v>17</v>
          </cell>
        </row>
        <row r="13">
          <cell r="H13" t="str">
            <v>ENH-High</v>
          </cell>
          <cell r="I13">
            <v>29</v>
          </cell>
        </row>
        <row r="14">
          <cell r="H14" t="str">
            <v>TRPT-Low</v>
          </cell>
          <cell r="I14">
            <v>12</v>
          </cell>
        </row>
        <row r="15">
          <cell r="H15" t="str">
            <v>TRPT-Medium</v>
          </cell>
          <cell r="I15">
            <v>12</v>
          </cell>
        </row>
        <row r="16">
          <cell r="H16" t="str">
            <v>TRPT-High</v>
          </cell>
          <cell r="I16">
            <v>12</v>
          </cell>
        </row>
        <row r="17">
          <cell r="H17" t="str">
            <v>TCNV-Low</v>
          </cell>
          <cell r="I17">
            <v>11</v>
          </cell>
        </row>
        <row r="18">
          <cell r="H18" t="str">
            <v>TCNV-Medium</v>
          </cell>
          <cell r="I18">
            <v>11</v>
          </cell>
        </row>
        <row r="19">
          <cell r="H19" t="str">
            <v>TCNV-High</v>
          </cell>
          <cell r="I19">
            <v>17</v>
          </cell>
        </row>
        <row r="20">
          <cell r="H20" t="str">
            <v>TINT-Low</v>
          </cell>
          <cell r="I20">
            <v>11</v>
          </cell>
        </row>
        <row r="21">
          <cell r="H21" t="str">
            <v>TINT-Medium</v>
          </cell>
          <cell r="I21">
            <v>11</v>
          </cell>
        </row>
        <row r="22">
          <cell r="H22" t="str">
            <v>TINT-High</v>
          </cell>
          <cell r="I22">
            <v>16</v>
          </cell>
        </row>
        <row r="23">
          <cell r="H23" t="str">
            <v>TENH-Low</v>
          </cell>
          <cell r="I23">
            <v>11</v>
          </cell>
        </row>
        <row r="24">
          <cell r="H24" t="str">
            <v>TENH-Medium</v>
          </cell>
          <cell r="I24">
            <v>11</v>
          </cell>
        </row>
        <row r="25">
          <cell r="H25" t="str">
            <v>TENH-High</v>
          </cell>
          <cell r="I25">
            <v>17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Status"/>
      <sheetName val="% Guideline"/>
      <sheetName val="PP06 Status Table"/>
      <sheetName val="PP06 Status Chart"/>
      <sheetName val="PP06 Detail"/>
      <sheetName val="DL17 Summary Chart"/>
      <sheetName val="DL17 Summary Table"/>
      <sheetName val="WIR &amp; Hold"/>
      <sheetName val="DL17 Detail"/>
      <sheetName val="Sheet1"/>
      <sheetName val="Cancellations"/>
      <sheetName val="Outstanding"/>
      <sheetName val="Pivot Table"/>
    </sheetNames>
    <sheetDataSet>
      <sheetData sheetId="0" refreshError="1"/>
      <sheetData sheetId="1">
        <row r="2">
          <cell r="A2" t="str">
            <v>FS Recieved</v>
          </cell>
        </row>
        <row r="3">
          <cell r="A3" t="str">
            <v>IOR</v>
          </cell>
        </row>
        <row r="4">
          <cell r="A4" t="str">
            <v>TS in Progress</v>
          </cell>
        </row>
        <row r="5">
          <cell r="A5" t="str">
            <v>TS Review</v>
          </cell>
        </row>
        <row r="6">
          <cell r="A6" t="str">
            <v>Coding</v>
          </cell>
        </row>
        <row r="7">
          <cell r="A7" t="str">
            <v>TUT</v>
          </cell>
        </row>
        <row r="8">
          <cell r="A8" t="str">
            <v>Object Delivered</v>
          </cell>
        </row>
        <row r="9">
          <cell r="A9" t="str">
            <v>FUT</v>
          </cell>
        </row>
        <row r="10">
          <cell r="A10" t="str">
            <v>Sign off</v>
          </cell>
        </row>
        <row r="11">
          <cell r="A11" t="str">
            <v>Hold</v>
          </cell>
        </row>
        <row r="12">
          <cell r="A12" t="str">
            <v>Deferred</v>
          </cell>
        </row>
        <row r="13">
          <cell r="A13" t="str">
            <v>WIR</v>
          </cell>
        </row>
        <row r="14">
          <cell r="A14" t="str">
            <v>Cancelled</v>
          </cell>
        </row>
        <row r="15">
          <cell r="A15" t="str">
            <v>N\A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structions"/>
      <sheetName val="CopyData"/>
      <sheetName val="DeloitteTool"/>
      <sheetName val="ClientTool"/>
      <sheetName val="Reference"/>
      <sheetName val="Archiv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B3" t="str">
            <v>Montana</v>
          </cell>
        </row>
        <row r="4">
          <cell r="B4" t="str">
            <v>Rhode Island</v>
          </cell>
        </row>
        <row r="5">
          <cell r="B5" t="str">
            <v>Other</v>
          </cell>
        </row>
      </sheetData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oc Control Info"/>
      <sheetName val="Instructions"/>
      <sheetName val="Project Risks Register"/>
      <sheetName val="Stats Report"/>
      <sheetName val="Data Mgmt"/>
    </sheetNames>
    <sheetDataSet>
      <sheetData sheetId="0"/>
      <sheetData sheetId="1"/>
      <sheetData sheetId="2"/>
      <sheetData sheetId="3"/>
      <sheetData sheetId="4"/>
      <sheetData sheetId="5">
        <row r="4">
          <cell r="B4" t="str">
            <v>Contract</v>
          </cell>
          <cell r="D4" t="str">
            <v>Change management</v>
          </cell>
        </row>
        <row r="5">
          <cell r="B5" t="str">
            <v>External</v>
          </cell>
          <cell r="D5" t="str">
            <v>Contract</v>
          </cell>
        </row>
        <row r="6">
          <cell r="B6" t="str">
            <v>Financial</v>
          </cell>
          <cell r="D6" t="str">
            <v>Cost or funding</v>
          </cell>
        </row>
        <row r="7">
          <cell r="B7" t="str">
            <v>Functional</v>
          </cell>
          <cell r="D7" t="str">
            <v>Culture and physical environment</v>
          </cell>
        </row>
        <row r="8">
          <cell r="B8" t="str">
            <v>Quality</v>
          </cell>
          <cell r="D8" t="str">
            <v>Design</v>
          </cell>
        </row>
        <row r="9">
          <cell r="B9" t="str">
            <v>Organization</v>
          </cell>
          <cell r="D9" t="str">
            <v>Effort</v>
          </cell>
        </row>
        <row r="10">
          <cell r="B10" t="str">
            <v>Performance</v>
          </cell>
          <cell r="D10" t="str">
            <v>Operations continuity</v>
          </cell>
        </row>
        <row r="11">
          <cell r="B11" t="str">
            <v>Project management</v>
          </cell>
          <cell r="D11" t="str">
            <v>Project management</v>
          </cell>
        </row>
        <row r="12">
          <cell r="B12" t="str">
            <v>Resource</v>
          </cell>
          <cell r="D12" t="str">
            <v>Quality and risk management</v>
          </cell>
        </row>
        <row r="13">
          <cell r="B13" t="str">
            <v>Schedule</v>
          </cell>
          <cell r="D13" t="str">
            <v>Requirements</v>
          </cell>
        </row>
        <row r="14">
          <cell r="B14" t="str">
            <v>Scope</v>
          </cell>
          <cell r="D14" t="str">
            <v>Schedule</v>
          </cell>
        </row>
        <row r="15">
          <cell r="B15" t="str">
            <v>Technical</v>
          </cell>
          <cell r="D15" t="str">
            <v>Staffing and skills</v>
          </cell>
        </row>
        <row r="16">
          <cell r="B16" t="str">
            <v>General</v>
          </cell>
          <cell r="D16" t="str">
            <v>Stakeholder relationships</v>
          </cell>
        </row>
        <row r="17">
          <cell r="D17" t="str">
            <v>Subcontractor</v>
          </cell>
        </row>
        <row r="18">
          <cell r="D18" t="str">
            <v>Technology</v>
          </cell>
        </row>
        <row r="19">
          <cell r="D19" t="str">
            <v>Vendor</v>
          </cell>
        </row>
        <row r="20">
          <cell r="D20" t="str">
            <v>Other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S"/>
      <sheetName val="Guidance - USI template V 4"/>
      <sheetName val="Validation"/>
    </sheetNames>
    <sheetDataSet>
      <sheetData sheetId="0"/>
      <sheetData sheetId="1"/>
      <sheetData sheetId="2">
        <row r="7">
          <cell r="C7" t="str">
            <v>A&amp;D</v>
          </cell>
        </row>
        <row r="8">
          <cell r="C8" t="str">
            <v>Auto</v>
          </cell>
        </row>
        <row r="9">
          <cell r="C9" t="str">
            <v>CP</v>
          </cell>
        </row>
        <row r="10">
          <cell r="C10" t="str">
            <v>P&amp;IP</v>
          </cell>
        </row>
        <row r="11">
          <cell r="C11" t="str">
            <v>Retail</v>
          </cell>
        </row>
        <row r="12">
          <cell r="C12" t="str">
            <v>TTS</v>
          </cell>
        </row>
        <row r="13">
          <cell r="C13" t="str">
            <v>O&amp;G</v>
          </cell>
        </row>
        <row r="14">
          <cell r="C14" t="str">
            <v>P&amp;U</v>
          </cell>
        </row>
        <row r="15">
          <cell r="C15" t="str">
            <v>Banking &amp; Securities</v>
          </cell>
        </row>
        <row r="16">
          <cell r="C16" t="str">
            <v>Insurance</v>
          </cell>
        </row>
        <row r="17">
          <cell r="C17" t="str">
            <v>Pvt Equity / Hedge Funds</v>
          </cell>
        </row>
        <row r="18">
          <cell r="C18" t="str">
            <v>HC Provider</v>
          </cell>
        </row>
        <row r="19">
          <cell r="C19" t="str">
            <v>HP</v>
          </cell>
        </row>
        <row r="20">
          <cell r="C20" t="str">
            <v>LS</v>
          </cell>
        </row>
        <row r="21">
          <cell r="C21" t="str">
            <v>Local</v>
          </cell>
        </row>
        <row r="22">
          <cell r="C22" t="str">
            <v>State</v>
          </cell>
        </row>
        <row r="23">
          <cell r="C23" t="str">
            <v>Tech</v>
          </cell>
        </row>
        <row r="24">
          <cell r="C24" t="str">
            <v>M&amp;E</v>
          </cell>
        </row>
        <row r="25">
          <cell r="C25" t="str">
            <v>Telecom</v>
          </cell>
        </row>
        <row r="26">
          <cell r="C26" t="str">
            <v>Federal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Detail Object Status"/>
      <sheetName val="Earned Value Tracking"/>
      <sheetName val="Quality Metrics"/>
      <sheetName val="Review, CAR, DAR &amp; OID"/>
      <sheetName val="PM-GDM Meet Action Plan"/>
      <sheetName val="Staffing Plan"/>
      <sheetName val="Training Plan"/>
      <sheetName val="R.R.Questionnare"/>
      <sheetName val="Risk Log"/>
      <sheetName val="Instruction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B4:J31" totalsRowShown="0" headerRowDxfId="12" dataDxfId="10" headerRowBorderDxfId="11" tableBorderDxfId="9" headerRowCellStyle="Normal 2" dataCellStyle="Percent">
  <tableColumns count="9">
    <tableColumn id="1" xr3:uid="{00000000-0010-0000-0000-000001000000}" name="Project Name" dataDxfId="8" dataCellStyle="Normal 2"/>
    <tableColumn id="2" xr3:uid="{00000000-0010-0000-0000-000002000000}" name="Sprint Name / No" dataDxfId="7" dataCellStyle="Normal 2"/>
    <tableColumn id="3" xr3:uid="{00000000-0010-0000-0000-000003000000}" name="Resource Count" dataDxfId="6" dataCellStyle="Normal 2"/>
    <tableColumn id="4" xr3:uid="{00000000-0010-0000-0000-000004000000}" name="Sprint Duration " dataDxfId="5" dataCellStyle="Normal 2"/>
    <tableColumn id="5" xr3:uid="{00000000-0010-0000-0000-000005000000}" name="Sprint Completion Date" dataDxfId="4" dataCellStyle="Normal 2 2"/>
    <tableColumn id="6" xr3:uid="{00000000-0010-0000-0000-000006000000}" name="Test Code Coverage" dataDxfId="3" dataCellStyle="Percent"/>
    <tableColumn id="7" xr3:uid="{00000000-0010-0000-0000-000007000000}" name="Line Coverage / Statement Coverage" dataDxfId="2" dataCellStyle="Percent"/>
    <tableColumn id="8" xr3:uid="{00000000-0010-0000-0000-000008000000}" name="Condition Coverage" dataDxfId="1" dataCellStyle="Percent"/>
    <tableColumn id="9" xr3:uid="{00000000-0010-0000-0000-000009000000}" name="Duplication (%) / Density of duplication 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showGridLines="0" zoomScale="120" zoomScaleNormal="120" workbookViewId="0">
      <pane ySplit="4" topLeftCell="A5" activePane="bottomLeft" state="frozen"/>
      <selection pane="bottomLeft" activeCell="N12" sqref="N12"/>
    </sheetView>
  </sheetViews>
  <sheetFormatPr baseColWidth="10" defaultColWidth="8.83203125" defaultRowHeight="13"/>
  <cols>
    <col min="1" max="1" width="2.6640625" style="7" customWidth="1"/>
    <col min="2" max="3" width="8.83203125" style="7"/>
    <col min="4" max="4" width="13.83203125" style="7" customWidth="1"/>
    <col min="5" max="8" width="8.83203125" style="7"/>
    <col min="9" max="9" width="16.1640625" style="7" customWidth="1"/>
    <col min="10" max="10" width="30.5" style="7" customWidth="1"/>
    <col min="11" max="16384" width="8.83203125" style="7"/>
  </cols>
  <sheetData>
    <row r="1" spans="1:10" s="5" customFormat="1" ht="33.75" customHeight="1">
      <c r="A1" s="5" t="s">
        <v>69</v>
      </c>
    </row>
    <row r="2" spans="1:10" s="6" customFormat="1" ht="6" customHeight="1"/>
    <row r="4" spans="1:10" ht="20">
      <c r="B4" s="103" t="s">
        <v>29</v>
      </c>
      <c r="C4" s="104"/>
      <c r="D4" s="104"/>
      <c r="E4" s="104"/>
      <c r="F4" s="104"/>
      <c r="G4" s="104"/>
      <c r="H4" s="104"/>
      <c r="I4" s="104"/>
      <c r="J4" s="104"/>
    </row>
    <row r="5" spans="1:10" s="8" customFormat="1" ht="18" customHeight="1">
      <c r="B5" s="9"/>
      <c r="C5" s="9"/>
      <c r="D5" s="9"/>
      <c r="E5" s="9"/>
      <c r="F5" s="9"/>
      <c r="G5" s="9"/>
      <c r="H5" s="9"/>
      <c r="I5" s="9"/>
      <c r="J5" s="9"/>
    </row>
    <row r="6" spans="1:10" s="8" customFormat="1" ht="18" customHeight="1">
      <c r="B6" s="105" t="s">
        <v>19</v>
      </c>
      <c r="C6" s="106"/>
      <c r="D6" s="106"/>
      <c r="E6" s="106"/>
      <c r="F6" s="106"/>
      <c r="G6" s="106"/>
      <c r="H6" s="106"/>
      <c r="I6" s="106"/>
      <c r="J6" s="107"/>
    </row>
    <row r="7" spans="1:10" s="8" customFormat="1" ht="18" customHeight="1">
      <c r="B7" s="101" t="s">
        <v>48</v>
      </c>
      <c r="C7" s="101"/>
      <c r="D7" s="101"/>
      <c r="E7" s="102"/>
      <c r="F7" s="102"/>
      <c r="G7" s="102"/>
      <c r="H7" s="102"/>
      <c r="I7" s="102"/>
      <c r="J7" s="102"/>
    </row>
    <row r="8" spans="1:10" s="8" customFormat="1" ht="18" customHeight="1">
      <c r="B8" s="101" t="s">
        <v>20</v>
      </c>
      <c r="C8" s="101"/>
      <c r="D8" s="101"/>
      <c r="E8" s="102" t="s">
        <v>21</v>
      </c>
      <c r="F8" s="102"/>
      <c r="G8" s="102"/>
      <c r="H8" s="102"/>
      <c r="I8" s="102"/>
      <c r="J8" s="102"/>
    </row>
    <row r="9" spans="1:10" s="8" customFormat="1" ht="18" customHeight="1">
      <c r="B9" s="108" t="s">
        <v>22</v>
      </c>
      <c r="C9" s="108"/>
      <c r="D9" s="108"/>
      <c r="E9" s="102"/>
      <c r="F9" s="102"/>
      <c r="G9" s="102"/>
      <c r="H9" s="102"/>
      <c r="I9" s="102"/>
      <c r="J9" s="102"/>
    </row>
    <row r="10" spans="1:10" s="8" customFormat="1" ht="18" customHeight="1">
      <c r="B10" s="108" t="s">
        <v>23</v>
      </c>
      <c r="C10" s="108"/>
      <c r="D10" s="108"/>
      <c r="E10" s="102"/>
      <c r="F10" s="102"/>
      <c r="G10" s="102"/>
      <c r="H10" s="102"/>
      <c r="I10" s="102"/>
      <c r="J10" s="102"/>
    </row>
    <row r="11" spans="1:10" s="8" customFormat="1" ht="18" customHeight="1">
      <c r="B11" s="10"/>
      <c r="C11" s="10"/>
      <c r="D11" s="10"/>
      <c r="E11" s="10"/>
      <c r="F11" s="10"/>
      <c r="G11" s="10"/>
      <c r="H11" s="10"/>
      <c r="I11" s="10"/>
      <c r="J11" s="10"/>
    </row>
    <row r="12" spans="1:10" s="8" customFormat="1" ht="18" customHeight="1">
      <c r="B12" s="105" t="s">
        <v>24</v>
      </c>
      <c r="C12" s="106"/>
      <c r="D12" s="106"/>
      <c r="E12" s="106"/>
      <c r="F12" s="106"/>
      <c r="G12" s="106"/>
      <c r="H12" s="106"/>
      <c r="I12" s="106"/>
      <c r="J12" s="107"/>
    </row>
    <row r="13" spans="1:10" s="8" customFormat="1" ht="18" customHeight="1">
      <c r="B13" s="101" t="s">
        <v>25</v>
      </c>
      <c r="C13" s="101"/>
      <c r="D13" s="101"/>
      <c r="E13" s="102"/>
      <c r="F13" s="102"/>
      <c r="G13" s="102"/>
      <c r="H13" s="102"/>
      <c r="I13" s="102"/>
      <c r="J13" s="102"/>
    </row>
    <row r="14" spans="1:10" s="8" customFormat="1" ht="18" customHeight="1">
      <c r="B14" s="108" t="s">
        <v>26</v>
      </c>
      <c r="C14" s="109"/>
      <c r="D14" s="109"/>
      <c r="E14" s="110"/>
      <c r="F14" s="111"/>
      <c r="G14" s="111"/>
      <c r="H14" s="108" t="s">
        <v>27</v>
      </c>
      <c r="I14" s="109"/>
      <c r="J14" s="11"/>
    </row>
    <row r="15" spans="1:10" s="8" customFormat="1" ht="18" customHeight="1">
      <c r="B15" s="108" t="s">
        <v>28</v>
      </c>
      <c r="C15" s="108"/>
      <c r="D15" s="108"/>
      <c r="E15" s="110"/>
      <c r="F15" s="102"/>
      <c r="G15" s="102"/>
      <c r="H15" s="102"/>
      <c r="I15" s="102"/>
      <c r="J15" s="102"/>
    </row>
    <row r="16" spans="1:10" s="8" customFormat="1" ht="18" customHeight="1"/>
    <row r="17" s="8" customFormat="1" ht="18" customHeight="1"/>
    <row r="18" s="8" customFormat="1" ht="18" customHeight="1"/>
    <row r="19" s="8" customFormat="1" ht="18" customHeight="1"/>
    <row r="20" s="8" customFormat="1" ht="18" customHeight="1"/>
    <row r="21" s="8" customFormat="1" ht="18" customHeight="1"/>
    <row r="22" s="8" customFormat="1" ht="18" customHeight="1"/>
    <row r="23" s="8" customFormat="1" ht="18" customHeight="1"/>
  </sheetData>
  <mergeCells count="18">
    <mergeCell ref="B14:D14"/>
    <mergeCell ref="E14:G14"/>
    <mergeCell ref="H14:I14"/>
    <mergeCell ref="B15:D15"/>
    <mergeCell ref="E15:J15"/>
    <mergeCell ref="B13:D13"/>
    <mergeCell ref="E13:J13"/>
    <mergeCell ref="B4:J4"/>
    <mergeCell ref="B6:J6"/>
    <mergeCell ref="B7:D7"/>
    <mergeCell ref="E7:J7"/>
    <mergeCell ref="B8:D8"/>
    <mergeCell ref="E8:J8"/>
    <mergeCell ref="B9:D9"/>
    <mergeCell ref="E9:J9"/>
    <mergeCell ref="B10:D10"/>
    <mergeCell ref="E10:J10"/>
    <mergeCell ref="B12:J12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7"/>
  <sheetViews>
    <sheetView showGridLines="0" zoomScale="140" zoomScaleNormal="140" workbookViewId="0">
      <pane ySplit="8" topLeftCell="A9" activePane="bottomLeft" state="frozen"/>
      <selection pane="bottomLeft" activeCell="L16" sqref="L16"/>
    </sheetView>
  </sheetViews>
  <sheetFormatPr baseColWidth="10" defaultColWidth="7" defaultRowHeight="15"/>
  <cols>
    <col min="1" max="1" width="1.33203125" style="7" customWidth="1"/>
    <col min="2" max="2" width="15.83203125" style="7" hidden="1" customWidth="1"/>
    <col min="3" max="3" width="4.5" style="7" hidden="1" customWidth="1"/>
    <col min="4" max="4" width="17.1640625" style="7" hidden="1" customWidth="1"/>
    <col min="5" max="6" width="20.1640625" style="19" customWidth="1"/>
    <col min="7" max="7" width="25.6640625" style="20" bestFit="1" customWidth="1"/>
    <col min="8" max="8" width="0.6640625" style="23" customWidth="1"/>
    <col min="9" max="9" width="67.83203125" style="21" customWidth="1"/>
    <col min="10" max="16384" width="7" style="7"/>
  </cols>
  <sheetData>
    <row r="1" spans="1:9" s="5" customFormat="1" ht="33.75" customHeight="1">
      <c r="A1" s="5" t="s">
        <v>69</v>
      </c>
      <c r="E1" s="12"/>
      <c r="F1" s="12"/>
    </row>
    <row r="2" spans="1:9" s="6" customFormat="1" ht="3.75" customHeight="1">
      <c r="E2" s="15"/>
      <c r="F2" s="15"/>
      <c r="G2" s="16"/>
      <c r="H2" s="18"/>
      <c r="I2" s="17"/>
    </row>
    <row r="3" spans="1:9" ht="3" customHeight="1">
      <c r="H3" s="18"/>
    </row>
    <row r="4" spans="1:9" ht="19.75" customHeight="1">
      <c r="G4" s="30"/>
    </row>
    <row r="5" spans="1:9" ht="3" customHeight="1"/>
    <row r="6" spans="1:9" ht="36" customHeight="1">
      <c r="E6" s="22" t="s">
        <v>33</v>
      </c>
      <c r="F6" s="22" t="s">
        <v>92</v>
      </c>
      <c r="G6" s="24" t="s">
        <v>36</v>
      </c>
      <c r="I6" s="25" t="s">
        <v>32</v>
      </c>
    </row>
    <row r="8" spans="1:9" s="26" customFormat="1" ht="20.5" customHeight="1">
      <c r="E8" s="27"/>
      <c r="F8" s="27"/>
      <c r="G8" s="28"/>
      <c r="H8" s="23"/>
      <c r="I8" s="28"/>
    </row>
    <row r="9" spans="1:9" s="26" customFormat="1" ht="15" customHeight="1">
      <c r="B9" s="26" t="str">
        <f>$E$9</f>
        <v>Empire time</v>
      </c>
      <c r="C9" s="26" t="str">
        <f>VLOOKUP(G9,workingSheet!$F$2:$G$4,2,0)</f>
        <v>G</v>
      </c>
      <c r="D9" s="26" t="str">
        <f>B9&amp;C9</f>
        <v>Empire timeG</v>
      </c>
      <c r="E9" s="115" t="s">
        <v>0</v>
      </c>
      <c r="F9" s="112" t="s">
        <v>45</v>
      </c>
      <c r="G9" s="54" t="s">
        <v>34</v>
      </c>
      <c r="H9" s="23"/>
      <c r="I9" s="29" t="s">
        <v>70</v>
      </c>
    </row>
    <row r="10" spans="1:9" s="26" customFormat="1">
      <c r="B10" s="26" t="str">
        <f t="shared" ref="B10:B11" si="0">$E$9</f>
        <v>Empire time</v>
      </c>
      <c r="C10" s="26" t="str">
        <f>VLOOKUP(G10,workingSheet!$F$2:$G$4,2,0)</f>
        <v>A</v>
      </c>
      <c r="D10" s="26" t="str">
        <f t="shared" ref="D10:D43" si="1">B10&amp;C10</f>
        <v>Empire timeA</v>
      </c>
      <c r="E10" s="115"/>
      <c r="F10" s="113"/>
      <c r="G10" s="31" t="s">
        <v>35</v>
      </c>
      <c r="H10" s="23"/>
      <c r="I10" s="29" t="s">
        <v>71</v>
      </c>
    </row>
    <row r="11" spans="1:9" s="26" customFormat="1">
      <c r="B11" s="26" t="str">
        <f t="shared" si="0"/>
        <v>Empire time</v>
      </c>
      <c r="C11" s="26" t="str">
        <f>VLOOKUP(G11,workingSheet!$F$2:$G$4,2,0)</f>
        <v>R</v>
      </c>
      <c r="D11" s="26" t="str">
        <f t="shared" si="1"/>
        <v>Empire timeR</v>
      </c>
      <c r="E11" s="115"/>
      <c r="F11" s="114"/>
      <c r="G11" s="32" t="s">
        <v>37</v>
      </c>
      <c r="H11" s="23"/>
      <c r="I11" s="29" t="s">
        <v>87</v>
      </c>
    </row>
    <row r="12" spans="1:9" s="26" customFormat="1">
      <c r="D12" s="26" t="str">
        <f t="shared" si="1"/>
        <v/>
      </c>
      <c r="E12" s="33"/>
      <c r="F12" s="33"/>
      <c r="G12" s="34"/>
      <c r="H12" s="35"/>
      <c r="I12" s="36"/>
    </row>
    <row r="13" spans="1:9" s="26" customFormat="1">
      <c r="B13" s="26" t="str">
        <f>$E$13</f>
        <v>Delivery</v>
      </c>
      <c r="C13" s="26" t="str">
        <f>VLOOKUP(G13,workingSheet!$F$2:$G$4,2,0)</f>
        <v>G</v>
      </c>
      <c r="D13" s="26" t="str">
        <f t="shared" si="1"/>
        <v>DeliveryG</v>
      </c>
      <c r="E13" s="115" t="s">
        <v>1</v>
      </c>
      <c r="F13" s="112" t="s">
        <v>47</v>
      </c>
      <c r="G13" s="54" t="s">
        <v>34</v>
      </c>
      <c r="H13" s="23"/>
      <c r="I13" s="29" t="s">
        <v>38</v>
      </c>
    </row>
    <row r="14" spans="1:9" s="26" customFormat="1" ht="15" customHeight="1">
      <c r="B14" s="26" t="str">
        <f t="shared" ref="B14:B15" si="2">$E$13</f>
        <v>Delivery</v>
      </c>
      <c r="C14" s="26" t="str">
        <f>VLOOKUP(G14,workingSheet!$F$2:$G$4,2,0)</f>
        <v>A</v>
      </c>
      <c r="D14" s="26" t="str">
        <f t="shared" si="1"/>
        <v>DeliveryA</v>
      </c>
      <c r="E14" s="115"/>
      <c r="F14" s="113"/>
      <c r="G14" s="31" t="s">
        <v>35</v>
      </c>
      <c r="H14" s="23"/>
      <c r="I14" s="29" t="s">
        <v>72</v>
      </c>
    </row>
    <row r="15" spans="1:9">
      <c r="B15" s="26" t="str">
        <f t="shared" si="2"/>
        <v>Delivery</v>
      </c>
      <c r="C15" s="26" t="str">
        <f>VLOOKUP(G15,workingSheet!$F$2:$G$4,2,0)</f>
        <v>R</v>
      </c>
      <c r="D15" s="26" t="str">
        <f t="shared" si="1"/>
        <v>DeliveryR</v>
      </c>
      <c r="E15" s="115"/>
      <c r="F15" s="114"/>
      <c r="G15" s="32" t="s">
        <v>37</v>
      </c>
      <c r="I15" s="29" t="s">
        <v>73</v>
      </c>
    </row>
    <row r="16" spans="1:9">
      <c r="B16" s="26"/>
      <c r="C16" s="26"/>
      <c r="D16" s="26" t="str">
        <f t="shared" si="1"/>
        <v/>
      </c>
      <c r="E16" s="33"/>
      <c r="F16" s="33"/>
      <c r="G16" s="34"/>
      <c r="H16" s="35"/>
      <c r="I16" s="36"/>
    </row>
    <row r="17" spans="2:9">
      <c r="B17" s="26" t="str">
        <f>$E$17</f>
        <v>Attrition</v>
      </c>
      <c r="C17" s="26" t="str">
        <f>VLOOKUP(G17,workingSheet!$F$2:$G$4,2,0)</f>
        <v>G</v>
      </c>
      <c r="D17" s="26" t="str">
        <f t="shared" si="1"/>
        <v>AttritionG</v>
      </c>
      <c r="E17" s="115" t="s">
        <v>2</v>
      </c>
      <c r="F17" s="112" t="s">
        <v>46</v>
      </c>
      <c r="G17" s="54" t="s">
        <v>34</v>
      </c>
      <c r="I17" s="29" t="s">
        <v>106</v>
      </c>
    </row>
    <row r="18" spans="2:9">
      <c r="B18" s="26" t="str">
        <f t="shared" ref="B18:B19" si="3">$E$17</f>
        <v>Attrition</v>
      </c>
      <c r="C18" s="26" t="str">
        <f>VLOOKUP(G18,workingSheet!$F$2:$G$4,2,0)</f>
        <v>A</v>
      </c>
      <c r="D18" s="26" t="str">
        <f t="shared" si="1"/>
        <v>AttritionA</v>
      </c>
      <c r="E18" s="115"/>
      <c r="F18" s="113"/>
      <c r="G18" s="31" t="s">
        <v>35</v>
      </c>
      <c r="I18" s="29" t="s">
        <v>74</v>
      </c>
    </row>
    <row r="19" spans="2:9">
      <c r="B19" s="26" t="str">
        <f t="shared" si="3"/>
        <v>Attrition</v>
      </c>
      <c r="C19" s="26" t="str">
        <f>VLOOKUP(G19,workingSheet!$F$2:$G$4,2,0)</f>
        <v>R</v>
      </c>
      <c r="D19" s="26" t="str">
        <f t="shared" si="1"/>
        <v>AttritionR</v>
      </c>
      <c r="E19" s="115"/>
      <c r="F19" s="114"/>
      <c r="G19" s="32" t="s">
        <v>37</v>
      </c>
      <c r="I19" s="29" t="s">
        <v>107</v>
      </c>
    </row>
    <row r="20" spans="2:9">
      <c r="B20" s="26"/>
      <c r="C20" s="26"/>
      <c r="D20" s="26" t="str">
        <f t="shared" si="1"/>
        <v/>
      </c>
      <c r="E20" s="33"/>
      <c r="F20" s="33"/>
      <c r="G20" s="34"/>
      <c r="H20" s="35"/>
      <c r="I20" s="36"/>
    </row>
    <row r="21" spans="2:9">
      <c r="B21" s="26" t="str">
        <f>$E$21</f>
        <v>Invoicing</v>
      </c>
      <c r="C21" s="26" t="str">
        <f>VLOOKUP(G21,workingSheet!$F$2:$G$4,2,0)</f>
        <v>G</v>
      </c>
      <c r="D21" s="26" t="str">
        <f t="shared" si="1"/>
        <v>InvoicingG</v>
      </c>
      <c r="E21" s="115" t="s">
        <v>75</v>
      </c>
      <c r="F21" s="112" t="s">
        <v>45</v>
      </c>
      <c r="G21" s="54" t="s">
        <v>34</v>
      </c>
      <c r="I21" s="29" t="s">
        <v>39</v>
      </c>
    </row>
    <row r="22" spans="2:9">
      <c r="B22" s="26" t="str">
        <f t="shared" ref="B22:B23" si="4">$E$21</f>
        <v>Invoicing</v>
      </c>
      <c r="C22" s="26" t="str">
        <f>VLOOKUP(G22,workingSheet!$F$2:$G$4,2,0)</f>
        <v>A</v>
      </c>
      <c r="D22" s="26" t="str">
        <f t="shared" si="1"/>
        <v>InvoicingA</v>
      </c>
      <c r="E22" s="115"/>
      <c r="F22" s="113"/>
      <c r="G22" s="31" t="s">
        <v>35</v>
      </c>
      <c r="I22" s="29" t="s">
        <v>76</v>
      </c>
    </row>
    <row r="23" spans="2:9">
      <c r="B23" s="26" t="str">
        <f t="shared" si="4"/>
        <v>Invoicing</v>
      </c>
      <c r="C23" s="26" t="str">
        <f>VLOOKUP(G23,workingSheet!$F$2:$G$4,2,0)</f>
        <v>R</v>
      </c>
      <c r="D23" s="26" t="str">
        <f t="shared" si="1"/>
        <v>InvoicingR</v>
      </c>
      <c r="E23" s="115"/>
      <c r="F23" s="114"/>
      <c r="G23" s="32" t="s">
        <v>37</v>
      </c>
      <c r="I23" s="29" t="s">
        <v>77</v>
      </c>
    </row>
    <row r="24" spans="2:9">
      <c r="B24" s="26"/>
      <c r="C24" s="26"/>
      <c r="D24" s="26" t="str">
        <f t="shared" si="1"/>
        <v/>
      </c>
      <c r="E24" s="33"/>
      <c r="F24" s="33"/>
      <c r="G24" s="34"/>
      <c r="H24" s="35"/>
      <c r="I24" s="36"/>
    </row>
    <row r="25" spans="2:9">
      <c r="B25" s="26" t="str">
        <f>$E$25</f>
        <v>Stakeholders</v>
      </c>
      <c r="C25" s="26" t="str">
        <f>VLOOKUP(G25,workingSheet!$F$2:$G$4,2,0)</f>
        <v>G</v>
      </c>
      <c r="D25" s="26" t="str">
        <f t="shared" si="1"/>
        <v>StakeholdersG</v>
      </c>
      <c r="E25" s="115" t="s">
        <v>4</v>
      </c>
      <c r="F25" s="112" t="s">
        <v>47</v>
      </c>
      <c r="G25" s="54" t="s">
        <v>34</v>
      </c>
      <c r="I25" s="29" t="s">
        <v>40</v>
      </c>
    </row>
    <row r="26" spans="2:9">
      <c r="B26" s="26" t="str">
        <f t="shared" ref="B26:B27" si="5">$E$25</f>
        <v>Stakeholders</v>
      </c>
      <c r="C26" s="26" t="str">
        <f>VLOOKUP(G26,workingSheet!$F$2:$G$4,2,0)</f>
        <v>A</v>
      </c>
      <c r="D26" s="26" t="str">
        <f t="shared" si="1"/>
        <v>StakeholdersA</v>
      </c>
      <c r="E26" s="115"/>
      <c r="F26" s="113"/>
      <c r="G26" s="31" t="s">
        <v>35</v>
      </c>
      <c r="I26" s="29" t="s">
        <v>41</v>
      </c>
    </row>
    <row r="27" spans="2:9">
      <c r="B27" s="26" t="str">
        <f t="shared" si="5"/>
        <v>Stakeholders</v>
      </c>
      <c r="C27" s="26" t="str">
        <f>VLOOKUP(G27,workingSheet!$F$2:$G$4,2,0)</f>
        <v>R</v>
      </c>
      <c r="D27" s="26" t="str">
        <f t="shared" si="1"/>
        <v>StakeholdersR</v>
      </c>
      <c r="E27" s="115"/>
      <c r="F27" s="114"/>
      <c r="G27" s="32" t="s">
        <v>37</v>
      </c>
      <c r="I27" s="29" t="s">
        <v>42</v>
      </c>
    </row>
    <row r="28" spans="2:9">
      <c r="B28" s="26"/>
      <c r="C28" s="26"/>
      <c r="D28" s="26" t="str">
        <f t="shared" si="1"/>
        <v/>
      </c>
      <c r="E28" s="33"/>
      <c r="F28" s="33"/>
      <c r="G28" s="34"/>
      <c r="H28" s="35"/>
      <c r="I28" s="36"/>
    </row>
    <row r="29" spans="2:9">
      <c r="B29" s="26" t="str">
        <f>$E$29</f>
        <v>Change order</v>
      </c>
      <c r="C29" s="26" t="str">
        <f>VLOOKUP(G29,workingSheet!$F$2:$G$4,2,0)</f>
        <v>G</v>
      </c>
      <c r="D29" s="26" t="str">
        <f t="shared" si="1"/>
        <v>Change orderG</v>
      </c>
      <c r="E29" s="115" t="s">
        <v>5</v>
      </c>
      <c r="F29" s="112" t="s">
        <v>46</v>
      </c>
      <c r="G29" s="54" t="s">
        <v>34</v>
      </c>
      <c r="I29" s="29" t="s">
        <v>57</v>
      </c>
    </row>
    <row r="30" spans="2:9">
      <c r="B30" s="26" t="str">
        <f t="shared" ref="B30:B31" si="6">$E$29</f>
        <v>Change order</v>
      </c>
      <c r="C30" s="26" t="str">
        <f>VLOOKUP(G30,workingSheet!$F$2:$G$4,2,0)</f>
        <v>A</v>
      </c>
      <c r="D30" s="26" t="str">
        <f t="shared" si="1"/>
        <v>Change orderA</v>
      </c>
      <c r="E30" s="115"/>
      <c r="F30" s="113"/>
      <c r="G30" s="31" t="s">
        <v>35</v>
      </c>
      <c r="I30" s="29" t="s">
        <v>43</v>
      </c>
    </row>
    <row r="31" spans="2:9">
      <c r="B31" s="26" t="str">
        <f t="shared" si="6"/>
        <v>Change order</v>
      </c>
      <c r="C31" s="26" t="str">
        <f>VLOOKUP(G31,workingSheet!$F$2:$G$4,2,0)</f>
        <v>R</v>
      </c>
      <c r="D31" s="26" t="str">
        <f t="shared" si="1"/>
        <v>Change orderR</v>
      </c>
      <c r="E31" s="115"/>
      <c r="F31" s="114"/>
      <c r="G31" s="32" t="s">
        <v>37</v>
      </c>
      <c r="I31" s="29" t="s">
        <v>44</v>
      </c>
    </row>
    <row r="32" spans="2:9">
      <c r="B32" s="26"/>
      <c r="C32" s="26"/>
      <c r="D32" s="26" t="str">
        <f t="shared" si="1"/>
        <v/>
      </c>
      <c r="E32" s="37"/>
      <c r="F32" s="37"/>
      <c r="G32" s="38"/>
      <c r="H32" s="39"/>
      <c r="I32" s="40"/>
    </row>
    <row r="33" spans="2:9" customFormat="1">
      <c r="B33" s="26" t="str">
        <f>$E$33</f>
        <v>Test Code Coverage</v>
      </c>
      <c r="C33" s="26" t="str">
        <f>VLOOKUP(G33,workingSheet!$F$2:$G$4,2,0)</f>
        <v>G</v>
      </c>
      <c r="D33" s="26" t="str">
        <f t="shared" si="1"/>
        <v>Test Code CoverageG</v>
      </c>
      <c r="E33" s="115" t="s">
        <v>93</v>
      </c>
      <c r="F33" s="112" t="s">
        <v>46</v>
      </c>
      <c r="G33" s="54" t="s">
        <v>34</v>
      </c>
      <c r="H33" s="23"/>
      <c r="I33" s="29" t="s">
        <v>94</v>
      </c>
    </row>
    <row r="34" spans="2:9" customFormat="1">
      <c r="B34" s="26" t="str">
        <f t="shared" ref="B34:B35" si="7">$E$33</f>
        <v>Test Code Coverage</v>
      </c>
      <c r="C34" s="26" t="str">
        <f>VLOOKUP(G34,workingSheet!$F$2:$G$4,2,0)</f>
        <v>A</v>
      </c>
      <c r="D34" s="26" t="str">
        <f t="shared" si="1"/>
        <v>Test Code CoverageA</v>
      </c>
      <c r="E34" s="115"/>
      <c r="F34" s="113"/>
      <c r="G34" s="31" t="s">
        <v>35</v>
      </c>
      <c r="H34" s="23"/>
      <c r="I34" s="29" t="s">
        <v>95</v>
      </c>
    </row>
    <row r="35" spans="2:9" customFormat="1">
      <c r="B35" s="26" t="str">
        <f t="shared" si="7"/>
        <v>Test Code Coverage</v>
      </c>
      <c r="C35" s="26" t="str">
        <f>VLOOKUP(G35,workingSheet!$F$2:$G$4,2,0)</f>
        <v>R</v>
      </c>
      <c r="D35" s="26" t="str">
        <f t="shared" si="1"/>
        <v>Test Code CoverageR</v>
      </c>
      <c r="E35" s="115"/>
      <c r="F35" s="114"/>
      <c r="G35" s="32" t="s">
        <v>37</v>
      </c>
      <c r="H35" s="23"/>
      <c r="I35" s="29" t="s">
        <v>105</v>
      </c>
    </row>
    <row r="36" spans="2:9">
      <c r="B36" s="26"/>
      <c r="C36" s="26"/>
      <c r="D36" s="26" t="str">
        <f t="shared" si="1"/>
        <v/>
      </c>
      <c r="E36" s="37"/>
      <c r="F36" s="37"/>
      <c r="G36" s="38"/>
      <c r="H36" s="39"/>
      <c r="I36" s="40"/>
    </row>
    <row r="37" spans="2:9" customFormat="1">
      <c r="B37" s="26" t="str">
        <f>$E$37</f>
        <v>Branch coverage</v>
      </c>
      <c r="C37" s="26" t="str">
        <f>VLOOKUP(G37,workingSheet!$F$2:$G$4,2,0)</f>
        <v>G</v>
      </c>
      <c r="D37" s="26" t="str">
        <f t="shared" si="1"/>
        <v>Branch coverageG</v>
      </c>
      <c r="E37" s="115" t="s">
        <v>97</v>
      </c>
      <c r="F37" s="112" t="s">
        <v>46</v>
      </c>
      <c r="G37" s="54" t="s">
        <v>34</v>
      </c>
      <c r="H37" s="23"/>
      <c r="I37" s="29" t="s">
        <v>98</v>
      </c>
    </row>
    <row r="38" spans="2:9" customFormat="1">
      <c r="B38" s="26" t="str">
        <f t="shared" ref="B38:B39" si="8">$E$37</f>
        <v>Branch coverage</v>
      </c>
      <c r="C38" s="26" t="str">
        <f>VLOOKUP(G38,workingSheet!$F$2:$G$4,2,0)</f>
        <v>A</v>
      </c>
      <c r="D38" s="26" t="str">
        <f t="shared" si="1"/>
        <v>Branch coverageA</v>
      </c>
      <c r="E38" s="115"/>
      <c r="F38" s="113"/>
      <c r="G38" s="31" t="s">
        <v>35</v>
      </c>
      <c r="H38" s="23"/>
      <c r="I38" s="29" t="s">
        <v>99</v>
      </c>
    </row>
    <row r="39" spans="2:9" customFormat="1">
      <c r="B39" s="26" t="str">
        <f t="shared" si="8"/>
        <v>Branch coverage</v>
      </c>
      <c r="C39" s="26" t="str">
        <f>VLOOKUP(G39,workingSheet!$F$2:$G$4,2,0)</f>
        <v>R</v>
      </c>
      <c r="D39" s="26" t="str">
        <f t="shared" si="1"/>
        <v>Branch coverageR</v>
      </c>
      <c r="E39" s="115"/>
      <c r="F39" s="114"/>
      <c r="G39" s="32" t="s">
        <v>37</v>
      </c>
      <c r="H39" s="23"/>
      <c r="I39" s="29" t="s">
        <v>104</v>
      </c>
    </row>
    <row r="40" spans="2:9" customFormat="1">
      <c r="B40" s="26"/>
      <c r="C40" s="26"/>
      <c r="D40" s="26" t="str">
        <f t="shared" si="1"/>
        <v/>
      </c>
      <c r="E40" s="37"/>
      <c r="F40" s="37"/>
      <c r="G40" s="38"/>
      <c r="H40" s="39"/>
      <c r="I40" s="40"/>
    </row>
    <row r="41" spans="2:9" customFormat="1">
      <c r="B41" s="26" t="str">
        <f>$E$41</f>
        <v>Density of Duplication</v>
      </c>
      <c r="C41" s="26" t="str">
        <f>VLOOKUP(G41,workingSheet!$F$2:$G$4,2,0)</f>
        <v>G</v>
      </c>
      <c r="D41" s="26" t="str">
        <f t="shared" si="1"/>
        <v>Density of DuplicationG</v>
      </c>
      <c r="E41" s="115" t="s">
        <v>102</v>
      </c>
      <c r="F41" s="112" t="s">
        <v>46</v>
      </c>
      <c r="G41" s="54" t="s">
        <v>34</v>
      </c>
      <c r="H41" s="23"/>
      <c r="I41" s="29" t="s">
        <v>103</v>
      </c>
    </row>
    <row r="42" spans="2:9" customFormat="1">
      <c r="B42" s="26" t="str">
        <f t="shared" ref="B42:B43" si="9">$E$41</f>
        <v>Density of Duplication</v>
      </c>
      <c r="C42" s="26" t="str">
        <f>VLOOKUP(G42,workingSheet!$F$2:$G$4,2,0)</f>
        <v>A</v>
      </c>
      <c r="D42" s="26" t="str">
        <f t="shared" si="1"/>
        <v>Density of DuplicationA</v>
      </c>
      <c r="E42" s="115"/>
      <c r="F42" s="113"/>
      <c r="G42" s="31" t="s">
        <v>35</v>
      </c>
      <c r="H42" s="23"/>
      <c r="I42" s="29" t="s">
        <v>108</v>
      </c>
    </row>
    <row r="43" spans="2:9" customFormat="1">
      <c r="B43" s="26" t="str">
        <f t="shared" si="9"/>
        <v>Density of Duplication</v>
      </c>
      <c r="C43" s="26" t="str">
        <f>VLOOKUP(G43,workingSheet!$F$2:$G$4,2,0)</f>
        <v>R</v>
      </c>
      <c r="D43" s="26" t="str">
        <f t="shared" si="1"/>
        <v>Density of DuplicationR</v>
      </c>
      <c r="E43" s="115"/>
      <c r="F43" s="114"/>
      <c r="G43" s="32" t="s">
        <v>37</v>
      </c>
      <c r="H43" s="23"/>
      <c r="I43" s="29" t="s">
        <v>109</v>
      </c>
    </row>
    <row r="44" spans="2:9" customFormat="1" ht="16" thickBot="1">
      <c r="E44" s="37"/>
      <c r="F44" s="37"/>
      <c r="G44" s="38"/>
      <c r="H44" s="39"/>
      <c r="I44" s="40"/>
    </row>
    <row r="45" spans="2:9">
      <c r="E45" s="116" t="s">
        <v>6</v>
      </c>
      <c r="F45" s="75"/>
      <c r="G45" s="54" t="s">
        <v>34</v>
      </c>
      <c r="I45" s="21" t="s">
        <v>45</v>
      </c>
    </row>
    <row r="46" spans="2:9">
      <c r="E46" s="117"/>
      <c r="F46" s="75"/>
      <c r="G46" s="31" t="s">
        <v>35</v>
      </c>
      <c r="I46" s="21" t="s">
        <v>46</v>
      </c>
    </row>
    <row r="47" spans="2:9" ht="16" thickBot="1">
      <c r="E47" s="118"/>
      <c r="F47" s="75"/>
      <c r="G47" s="32" t="s">
        <v>37</v>
      </c>
      <c r="I47" s="21" t="s">
        <v>47</v>
      </c>
    </row>
  </sheetData>
  <mergeCells count="19">
    <mergeCell ref="E25:E27"/>
    <mergeCell ref="E29:E31"/>
    <mergeCell ref="E45:E47"/>
    <mergeCell ref="E9:E11"/>
    <mergeCell ref="E13:E15"/>
    <mergeCell ref="E17:E19"/>
    <mergeCell ref="E21:E23"/>
    <mergeCell ref="E33:E35"/>
    <mergeCell ref="F29:F31"/>
    <mergeCell ref="F9:F11"/>
    <mergeCell ref="F13:F15"/>
    <mergeCell ref="F17:F19"/>
    <mergeCell ref="F21:F23"/>
    <mergeCell ref="F25:F27"/>
    <mergeCell ref="F33:F35"/>
    <mergeCell ref="E37:E39"/>
    <mergeCell ref="F37:F39"/>
    <mergeCell ref="E41:E43"/>
    <mergeCell ref="F41:F43"/>
  </mergeCell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0"/>
  <sheetViews>
    <sheetView showGridLines="0"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D34" sqref="D34:E35"/>
    </sheetView>
  </sheetViews>
  <sheetFormatPr baseColWidth="10" defaultColWidth="8.83203125" defaultRowHeight="15"/>
  <cols>
    <col min="1" max="1" width="8.83203125" style="23"/>
    <col min="2" max="2" width="19.1640625" style="23" hidden="1" customWidth="1"/>
    <col min="3" max="3" width="25.1640625" style="23" bestFit="1" customWidth="1"/>
    <col min="4" max="4" width="20" style="23" bestFit="1" customWidth="1"/>
    <col min="5" max="5" width="22.1640625" style="23" bestFit="1" customWidth="1"/>
    <col min="6" max="6" width="10" style="23" customWidth="1"/>
    <col min="7" max="8" width="8.83203125" style="23" hidden="1" customWidth="1"/>
    <col min="9" max="10" width="8.83203125" style="23" customWidth="1"/>
    <col min="11" max="11" width="8.83203125" style="23"/>
    <col min="12" max="12" width="19.33203125" style="23" bestFit="1" customWidth="1"/>
    <col min="13" max="14" width="8.83203125" style="23"/>
    <col min="15" max="15" width="9" style="23" customWidth="1"/>
    <col min="16" max="16" width="8.83203125" style="23" hidden="1" customWidth="1"/>
    <col min="17" max="16384" width="8.83203125" style="23"/>
  </cols>
  <sheetData>
    <row r="1" spans="1:8" s="5" customFormat="1" ht="33.75" customHeight="1">
      <c r="A1" s="5" t="s">
        <v>69</v>
      </c>
      <c r="C1" s="12"/>
      <c r="D1" s="13"/>
      <c r="E1" s="14"/>
      <c r="F1" s="14"/>
    </row>
    <row r="2" spans="1:8" s="6" customFormat="1" ht="3.75" customHeight="1">
      <c r="C2" s="15"/>
      <c r="D2" s="16"/>
      <c r="E2" s="16"/>
      <c r="F2" s="17"/>
    </row>
    <row r="4" spans="1:8">
      <c r="A4" s="23">
        <v>1</v>
      </c>
      <c r="C4" s="45" t="s">
        <v>0</v>
      </c>
    </row>
    <row r="6" spans="1:8">
      <c r="C6" s="121" t="s">
        <v>9</v>
      </c>
      <c r="D6" s="129" t="s">
        <v>8</v>
      </c>
      <c r="E6" s="120"/>
      <c r="F6" s="50" t="s">
        <v>7</v>
      </c>
    </row>
    <row r="7" spans="1:8">
      <c r="B7" s="23" t="str">
        <f>C6</f>
        <v xml:space="preserve">Empire time </v>
      </c>
      <c r="C7" s="122"/>
      <c r="D7" s="123">
        <v>100</v>
      </c>
      <c r="E7" s="124"/>
      <c r="F7" s="46"/>
      <c r="H7" s="23" t="str">
        <f>IF(D7=100,"G",IF(D7&lt;80,"R","A"))</f>
        <v>G</v>
      </c>
    </row>
    <row r="9" spans="1:8">
      <c r="A9" s="23">
        <v>2</v>
      </c>
      <c r="C9" s="45" t="s">
        <v>1</v>
      </c>
    </row>
    <row r="11" spans="1:8" ht="14.5" customHeight="1">
      <c r="C11" s="121" t="s">
        <v>1</v>
      </c>
      <c r="D11" s="129" t="s">
        <v>8</v>
      </c>
      <c r="E11" s="120"/>
      <c r="F11" s="50" t="s">
        <v>7</v>
      </c>
    </row>
    <row r="12" spans="1:8" ht="14.5" customHeight="1">
      <c r="B12" s="23" t="str">
        <f>C11</f>
        <v>Delivery</v>
      </c>
      <c r="C12" s="122"/>
      <c r="D12" s="123">
        <v>90</v>
      </c>
      <c r="E12" s="124"/>
      <c r="F12" s="46"/>
      <c r="H12" s="23" t="str">
        <f>IF(D12&gt;90,"G",IF(D12&lt;75,"R","A"))</f>
        <v>A</v>
      </c>
    </row>
    <row r="14" spans="1:8">
      <c r="A14" s="23">
        <v>3</v>
      </c>
      <c r="C14" s="45" t="s">
        <v>2</v>
      </c>
    </row>
    <row r="16" spans="1:8">
      <c r="C16" s="121" t="s">
        <v>2</v>
      </c>
      <c r="D16" s="129" t="s">
        <v>8</v>
      </c>
      <c r="E16" s="120"/>
      <c r="F16" s="50" t="s">
        <v>7</v>
      </c>
    </row>
    <row r="17" spans="1:16" ht="16" thickBot="1">
      <c r="B17" s="23" t="str">
        <f>C16</f>
        <v>Attrition</v>
      </c>
      <c r="C17" s="122"/>
      <c r="D17" s="123">
        <v>15</v>
      </c>
      <c r="E17" s="124"/>
      <c r="F17" s="46"/>
      <c r="H17" s="23" t="str">
        <f>IF(D17&lt;=10,"G",IF(D17&gt;20,"R","A"))</f>
        <v>A</v>
      </c>
      <c r="M17" s="47"/>
    </row>
    <row r="18" spans="1:16">
      <c r="L18" s="116" t="s">
        <v>6</v>
      </c>
      <c r="M18" s="47"/>
      <c r="N18" s="134"/>
      <c r="O18" s="135"/>
      <c r="P18" s="23" t="str">
        <f>IF(OR(H29="R",H12="R"),"R",IF(AND(H50="G",H45="G",H40="G",H35="G",H29="G",H23="G",H17="G",H7="G"),"G","A"))</f>
        <v>A</v>
      </c>
    </row>
    <row r="19" spans="1:16">
      <c r="A19" s="23">
        <v>4</v>
      </c>
      <c r="C19" s="45" t="s">
        <v>3</v>
      </c>
      <c r="L19" s="117"/>
      <c r="M19" s="47"/>
      <c r="N19" s="136"/>
      <c r="O19" s="137"/>
    </row>
    <row r="20" spans="1:16" ht="16" thickBot="1">
      <c r="C20" s="45"/>
      <c r="L20" s="118"/>
      <c r="N20" s="138"/>
      <c r="O20" s="139"/>
    </row>
    <row r="21" spans="1:16" ht="16">
      <c r="D21" s="129" t="s">
        <v>10</v>
      </c>
      <c r="E21" s="120"/>
      <c r="F21" s="50" t="s">
        <v>7</v>
      </c>
      <c r="N21" s="142" t="str">
        <f>IF(P18="G","LOW RISK",IF(P18="A","MEDIUM RISK","HIGH RISK"))</f>
        <v>MEDIUM RISK</v>
      </c>
      <c r="O21" s="142"/>
    </row>
    <row r="22" spans="1:16">
      <c r="C22" s="121" t="s">
        <v>75</v>
      </c>
      <c r="D22" s="130" t="s">
        <v>11</v>
      </c>
      <c r="E22" s="131"/>
      <c r="F22" s="127"/>
    </row>
    <row r="23" spans="1:16">
      <c r="B23" s="23" t="str">
        <f>C22</f>
        <v>Invoicing</v>
      </c>
      <c r="C23" s="122"/>
      <c r="D23" s="132"/>
      <c r="E23" s="133"/>
      <c r="F23" s="128"/>
      <c r="H23" s="48" t="str">
        <f>IF(D22="No invoices outstanding before 30 days","G",IF(D22="Invoices outstanding for more than 60 days","R","A"))</f>
        <v>G</v>
      </c>
    </row>
    <row r="25" spans="1:16">
      <c r="A25" s="23">
        <v>5</v>
      </c>
      <c r="C25" s="45" t="s">
        <v>4</v>
      </c>
    </row>
    <row r="26" spans="1:16">
      <c r="C26" s="45"/>
    </row>
    <row r="27" spans="1:16">
      <c r="D27" s="49" t="s">
        <v>85</v>
      </c>
      <c r="E27" s="50" t="s">
        <v>86</v>
      </c>
      <c r="F27" s="50" t="s">
        <v>7</v>
      </c>
    </row>
    <row r="28" spans="1:16">
      <c r="C28" s="121" t="s">
        <v>30</v>
      </c>
      <c r="D28" s="140" t="s">
        <v>81</v>
      </c>
      <c r="E28" s="140" t="s">
        <v>84</v>
      </c>
      <c r="F28" s="127"/>
      <c r="H28" s="48"/>
    </row>
    <row r="29" spans="1:16">
      <c r="B29" s="23" t="str">
        <f>C28</f>
        <v>Escalation</v>
      </c>
      <c r="C29" s="122"/>
      <c r="D29" s="141"/>
      <c r="E29" s="141"/>
      <c r="F29" s="128"/>
      <c r="G29" s="23">
        <f>(VLOOKUP($D$28,workingSheet!$B$6:$C$10,2,0)*IFERROR(VLOOKUP($E$28,workingSheet!$B$13:$C$15,2,0),1))</f>
        <v>6</v>
      </c>
      <c r="H29" s="48" t="str">
        <f>IF(G29&gt;7,"R",IF(G29&lt;4,"G","A"))</f>
        <v>A</v>
      </c>
      <c r="M29" s="47"/>
    </row>
    <row r="31" spans="1:16">
      <c r="A31" s="23">
        <v>6</v>
      </c>
      <c r="C31" s="45" t="s">
        <v>5</v>
      </c>
    </row>
    <row r="32" spans="1:16">
      <c r="C32" s="45"/>
    </row>
    <row r="33" spans="1:8">
      <c r="D33" s="129" t="s">
        <v>10</v>
      </c>
      <c r="E33" s="120"/>
      <c r="F33" s="50" t="s">
        <v>7</v>
      </c>
    </row>
    <row r="34" spans="1:8">
      <c r="C34" s="121" t="s">
        <v>31</v>
      </c>
      <c r="D34" s="130" t="s">
        <v>13</v>
      </c>
      <c r="E34" s="131"/>
      <c r="F34" s="127"/>
    </row>
    <row r="35" spans="1:8">
      <c r="B35" s="23" t="str">
        <f>C34</f>
        <v xml:space="preserve">Change order </v>
      </c>
      <c r="C35" s="122"/>
      <c r="D35" s="132"/>
      <c r="E35" s="133"/>
      <c r="F35" s="128"/>
      <c r="H35" s="48" t="str">
        <f>IF(D34="Covers the current day","G",IF(D34="Is expired","R","A"))</f>
        <v>G</v>
      </c>
    </row>
    <row r="37" spans="1:8">
      <c r="A37" s="23">
        <v>7</v>
      </c>
      <c r="C37" s="45" t="s">
        <v>96</v>
      </c>
    </row>
    <row r="39" spans="1:8">
      <c r="C39" s="121" t="s">
        <v>96</v>
      </c>
      <c r="D39" s="119" t="s">
        <v>8</v>
      </c>
      <c r="E39" s="120"/>
      <c r="F39" s="50" t="s">
        <v>7</v>
      </c>
    </row>
    <row r="40" spans="1:8">
      <c r="B40" s="23" t="str">
        <f>C39</f>
        <v>Test code Coverage</v>
      </c>
      <c r="C40" s="122"/>
      <c r="D40" s="125">
        <v>70</v>
      </c>
      <c r="E40" s="124"/>
      <c r="F40" s="46"/>
      <c r="H40" s="23" t="str">
        <f>IF(D40&gt;=80,"G",IF(D40&lt;=50,"R","A"))</f>
        <v>A</v>
      </c>
    </row>
    <row r="42" spans="1:8">
      <c r="A42" s="23">
        <v>8</v>
      </c>
      <c r="C42" s="45" t="s">
        <v>100</v>
      </c>
    </row>
    <row r="44" spans="1:8">
      <c r="C44" s="121" t="s">
        <v>101</v>
      </c>
      <c r="D44" s="119" t="s">
        <v>8</v>
      </c>
      <c r="E44" s="120"/>
      <c r="F44" s="50" t="s">
        <v>7</v>
      </c>
    </row>
    <row r="45" spans="1:8">
      <c r="B45" s="23" t="str">
        <f>C44</f>
        <v>Branch Coverage</v>
      </c>
      <c r="C45" s="122"/>
      <c r="D45" s="126">
        <v>100</v>
      </c>
      <c r="E45" s="126"/>
      <c r="F45" s="46"/>
      <c r="H45" s="23" t="str">
        <f>IF(D45&gt;=80,"G",IF(D45&lt;=50,"R","A"))</f>
        <v>G</v>
      </c>
    </row>
    <row r="47" spans="1:8">
      <c r="A47" s="23">
        <v>9</v>
      </c>
      <c r="C47" s="45" t="s">
        <v>102</v>
      </c>
    </row>
    <row r="49" spans="2:8">
      <c r="C49" s="121" t="s">
        <v>102</v>
      </c>
      <c r="D49" s="119" t="s">
        <v>110</v>
      </c>
      <c r="E49" s="120"/>
      <c r="F49" s="50" t="s">
        <v>7</v>
      </c>
    </row>
    <row r="50" spans="2:8">
      <c r="B50" s="23" t="str">
        <f>C49</f>
        <v>Density of Duplication</v>
      </c>
      <c r="C50" s="122"/>
      <c r="D50" s="123">
        <v>50</v>
      </c>
      <c r="E50" s="124"/>
      <c r="F50" s="46"/>
      <c r="H50" s="23" t="str">
        <f>IF(D50&lt;=50,"G",IF(D50&gt;=80,"R","A"))</f>
        <v>G</v>
      </c>
    </row>
  </sheetData>
  <mergeCells count="33">
    <mergeCell ref="L18:L20"/>
    <mergeCell ref="N18:O20"/>
    <mergeCell ref="C34:C35"/>
    <mergeCell ref="F34:F35"/>
    <mergeCell ref="C28:C29"/>
    <mergeCell ref="D28:D29"/>
    <mergeCell ref="F28:F29"/>
    <mergeCell ref="N21:O21"/>
    <mergeCell ref="E28:E29"/>
    <mergeCell ref="D33:E33"/>
    <mergeCell ref="D34:E35"/>
    <mergeCell ref="C6:C7"/>
    <mergeCell ref="C11:C12"/>
    <mergeCell ref="C16:C17"/>
    <mergeCell ref="C22:C23"/>
    <mergeCell ref="F22:F23"/>
    <mergeCell ref="D7:E7"/>
    <mergeCell ref="D6:E6"/>
    <mergeCell ref="D12:E12"/>
    <mergeCell ref="D11:E11"/>
    <mergeCell ref="D16:E16"/>
    <mergeCell ref="D17:E17"/>
    <mergeCell ref="D21:E21"/>
    <mergeCell ref="D22:E23"/>
    <mergeCell ref="D49:E49"/>
    <mergeCell ref="C49:C50"/>
    <mergeCell ref="D50:E50"/>
    <mergeCell ref="D39:E39"/>
    <mergeCell ref="C39:C40"/>
    <mergeCell ref="D40:E40"/>
    <mergeCell ref="D44:E44"/>
    <mergeCell ref="C44:C45"/>
    <mergeCell ref="D45:E45"/>
  </mergeCells>
  <conditionalFormatting sqref="F7">
    <cfRule type="expression" dxfId="72" priority="44">
      <formula>$H7="R"</formula>
    </cfRule>
    <cfRule type="expression" dxfId="71" priority="45">
      <formula>$H7="A"</formula>
    </cfRule>
    <cfRule type="expression" dxfId="70" priority="46">
      <formula>$H7="G"</formula>
    </cfRule>
  </conditionalFormatting>
  <conditionalFormatting sqref="F34">
    <cfRule type="expression" dxfId="69" priority="47">
      <formula>$H35="R"</formula>
    </cfRule>
    <cfRule type="expression" dxfId="68" priority="48">
      <formula>$H35="A"</formula>
    </cfRule>
    <cfRule type="expression" dxfId="67" priority="49">
      <formula>$H35="G"</formula>
    </cfRule>
  </conditionalFormatting>
  <conditionalFormatting sqref="N18">
    <cfRule type="expression" dxfId="66" priority="56">
      <formula>$P18="R"</formula>
    </cfRule>
    <cfRule type="expression" dxfId="65" priority="57">
      <formula>$P18="A"</formula>
    </cfRule>
    <cfRule type="expression" dxfId="64" priority="58">
      <formula>$P18="G"</formula>
    </cfRule>
  </conditionalFormatting>
  <conditionalFormatting sqref="F17">
    <cfRule type="expression" dxfId="63" priority="19">
      <formula>$H17="R"</formula>
    </cfRule>
    <cfRule type="expression" dxfId="62" priority="20">
      <formula>$H17="A"</formula>
    </cfRule>
    <cfRule type="expression" dxfId="61" priority="21">
      <formula>$H17="G"</formula>
    </cfRule>
  </conditionalFormatting>
  <conditionalFormatting sqref="F22">
    <cfRule type="expression" dxfId="60" priority="16">
      <formula>$H23="R"</formula>
    </cfRule>
    <cfRule type="expression" dxfId="59" priority="17">
      <formula>$H23="A"</formula>
    </cfRule>
    <cfRule type="expression" dxfId="58" priority="18">
      <formula>$H23="G"</formula>
    </cfRule>
  </conditionalFormatting>
  <conditionalFormatting sqref="F28">
    <cfRule type="expression" dxfId="57" priority="13">
      <formula>$H29="R"</formula>
    </cfRule>
    <cfRule type="expression" dxfId="56" priority="14">
      <formula>$H29="A"</formula>
    </cfRule>
    <cfRule type="expression" dxfId="55" priority="15">
      <formula>$H29="G"</formula>
    </cfRule>
  </conditionalFormatting>
  <conditionalFormatting sqref="F12">
    <cfRule type="expression" dxfId="54" priority="10">
      <formula>$H12="R"</formula>
    </cfRule>
    <cfRule type="expression" dxfId="53" priority="11">
      <formula>$H12="A"</formula>
    </cfRule>
    <cfRule type="expression" dxfId="52" priority="12">
      <formula>$H12="G"</formula>
    </cfRule>
  </conditionalFormatting>
  <conditionalFormatting sqref="F40">
    <cfRule type="expression" dxfId="51" priority="7">
      <formula>$H40="R"</formula>
    </cfRule>
    <cfRule type="expression" dxfId="50" priority="8">
      <formula>$H40="A"</formula>
    </cfRule>
    <cfRule type="expression" dxfId="49" priority="9">
      <formula>$H40="G"</formula>
    </cfRule>
  </conditionalFormatting>
  <conditionalFormatting sqref="F45">
    <cfRule type="expression" dxfId="48" priority="4">
      <formula>$H45="R"</formula>
    </cfRule>
    <cfRule type="expression" dxfId="47" priority="5">
      <formula>$H45="A"</formula>
    </cfRule>
    <cfRule type="expression" dxfId="46" priority="6">
      <formula>$H45="G"</formula>
    </cfRule>
  </conditionalFormatting>
  <conditionalFormatting sqref="F50">
    <cfRule type="expression" dxfId="45" priority="1">
      <formula>$H50="R"</formula>
    </cfRule>
    <cfRule type="expression" dxfId="44" priority="2">
      <formula>$H50="A"</formula>
    </cfRule>
    <cfRule type="expression" dxfId="43" priority="3">
      <formula>$H50="G"</formula>
    </cfRule>
  </conditionalFormatting>
  <dataValidations count="1">
    <dataValidation type="list" allowBlank="1" showInputMessage="1" showErrorMessage="1" sqref="D9:E9 D14:E14 D19:E19 D25:E25 D31:E31" xr:uid="{00000000-0002-0000-0200-000000000000}">
      <formula1>$C$17:$C$19</formula1>
    </dataValidation>
  </dataValidations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200-000001000000}">
          <x14:formula1>
            <xm:f>workingSheet!$B$2:$B$4</xm:f>
          </x14:formula1>
          <xm:sqref>D22</xm:sqref>
        </x14:dataValidation>
        <x14:dataValidation type="list" allowBlank="1" showInputMessage="1" showErrorMessage="1" xr:uid="{00000000-0002-0000-0200-000002000000}">
          <x14:formula1>
            <xm:f>workingSheet!$B$17:$B$19</xm:f>
          </x14:formula1>
          <xm:sqref>D34</xm:sqref>
        </x14:dataValidation>
        <x14:dataValidation type="list" allowBlank="1" showInputMessage="1" showErrorMessage="1" xr:uid="{00000000-0002-0000-0200-000003000000}">
          <x14:formula1>
            <xm:f>workingSheet!$B$21:$B$23</xm:f>
          </x14:formula1>
          <xm:sqref>D4:E4</xm:sqref>
        </x14:dataValidation>
        <x14:dataValidation type="list" allowBlank="1" showInputMessage="1" showErrorMessage="1" xr:uid="{00000000-0002-0000-0200-000004000000}">
          <x14:formula1>
            <xm:f>workingSheet!$B$6:$B$10</xm:f>
          </x14:formula1>
          <xm:sqref>D28:D29</xm:sqref>
        </x14:dataValidation>
        <x14:dataValidation type="list" allowBlank="1" showInputMessage="1" showErrorMessage="1" xr:uid="{00000000-0002-0000-0200-000005000000}">
          <x14:formula1>
            <xm:f>workingSheet!$B$12:$B$15</xm:f>
          </x14:formula1>
          <xm:sqref>E28:E29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"/>
  <sheetViews>
    <sheetView zoomScale="120" zoomScaleNormal="120" workbookViewId="0">
      <selection activeCell="I11" sqref="I11"/>
    </sheetView>
  </sheetViews>
  <sheetFormatPr baseColWidth="10" defaultColWidth="11.5" defaultRowHeight="15"/>
  <cols>
    <col min="2" max="2" width="24.5" bestFit="1" customWidth="1"/>
    <col min="3" max="3" width="14.1640625" bestFit="1" customWidth="1"/>
    <col min="4" max="4" width="6.83203125" bestFit="1" customWidth="1"/>
    <col min="5" max="5" width="9.6640625" bestFit="1" customWidth="1"/>
    <col min="6" max="6" width="12.6640625" hidden="1" customWidth="1"/>
    <col min="7" max="7" width="26.5" hidden="1" customWidth="1"/>
    <col min="8" max="8" width="13" customWidth="1"/>
    <col min="9" max="9" width="23" bestFit="1" customWidth="1"/>
    <col min="10" max="10" width="6.5" bestFit="1" customWidth="1"/>
    <col min="11" max="11" width="10.1640625" bestFit="1" customWidth="1"/>
  </cols>
  <sheetData>
    <row r="1" spans="1:11" s="5" customFormat="1" ht="33.75" customHeight="1">
      <c r="A1" s="5" t="s">
        <v>69</v>
      </c>
      <c r="C1" s="12"/>
      <c r="D1" s="13"/>
      <c r="E1" s="14"/>
      <c r="F1" s="14"/>
    </row>
    <row r="2" spans="1:11" s="6" customFormat="1" ht="3.75" customHeight="1">
      <c r="C2" s="15"/>
      <c r="D2" s="16"/>
      <c r="E2" s="16"/>
      <c r="F2" s="17"/>
    </row>
    <row r="4" spans="1:11">
      <c r="B4" s="44" t="s">
        <v>64</v>
      </c>
      <c r="C4" s="44" t="s">
        <v>65</v>
      </c>
      <c r="D4" s="44" t="s">
        <v>58</v>
      </c>
      <c r="E4" s="44" t="s">
        <v>59</v>
      </c>
      <c r="F4" s="44" t="s">
        <v>60</v>
      </c>
      <c r="G4" s="44" t="s">
        <v>91</v>
      </c>
      <c r="H4" s="44" t="s">
        <v>91</v>
      </c>
      <c r="I4" s="44" t="s">
        <v>61</v>
      </c>
      <c r="J4" s="44" t="s">
        <v>62</v>
      </c>
      <c r="K4" s="44" t="s">
        <v>63</v>
      </c>
    </row>
    <row r="5" spans="1:11">
      <c r="B5" s="43" t="s">
        <v>66</v>
      </c>
      <c r="C5" s="43" t="s">
        <v>1</v>
      </c>
      <c r="D5" s="53">
        <v>5</v>
      </c>
      <c r="E5" s="53">
        <v>5</v>
      </c>
      <c r="F5" s="52">
        <f>IF(OR(D5="",E5=""),"",D5*E5)</f>
        <v>25</v>
      </c>
      <c r="G5" s="52" t="str">
        <f>IF(F5="","",IF(F5&gt;20,"R",IF(F5&lt;15,"G","A")))</f>
        <v>R</v>
      </c>
      <c r="H5" s="46"/>
      <c r="I5" s="43" t="s">
        <v>122</v>
      </c>
      <c r="J5" s="43" t="s">
        <v>67</v>
      </c>
      <c r="K5" s="43" t="s">
        <v>68</v>
      </c>
    </row>
    <row r="6" spans="1:11">
      <c r="B6" s="43"/>
      <c r="C6" s="43" t="s">
        <v>84</v>
      </c>
      <c r="D6" s="53">
        <v>5</v>
      </c>
      <c r="E6" s="53">
        <v>3</v>
      </c>
      <c r="F6" s="52">
        <f t="shared" ref="F6:F15" si="0">IF(OR(D6="",E6=""),"",D6*E6)</f>
        <v>15</v>
      </c>
      <c r="G6" s="52" t="str">
        <f t="shared" ref="G6:G15" si="1">IF(F6="","",IF(F6&gt;20,"R",IF(F6&lt;15,"G","A")))</f>
        <v>A</v>
      </c>
      <c r="H6" s="46"/>
      <c r="I6" s="43"/>
      <c r="J6" s="43"/>
      <c r="K6" s="43"/>
    </row>
    <row r="7" spans="1:11">
      <c r="B7" s="43"/>
      <c r="C7" s="43"/>
      <c r="D7" s="53">
        <v>3</v>
      </c>
      <c r="E7" s="53">
        <v>4</v>
      </c>
      <c r="F7" s="52">
        <f t="shared" si="0"/>
        <v>12</v>
      </c>
      <c r="G7" s="52" t="str">
        <f t="shared" si="1"/>
        <v>G</v>
      </c>
      <c r="H7" s="46"/>
      <c r="I7" s="43"/>
      <c r="J7" s="43"/>
      <c r="K7" s="43"/>
    </row>
    <row r="8" spans="1:11">
      <c r="B8" s="43"/>
      <c r="C8" s="43"/>
      <c r="D8" s="53"/>
      <c r="E8" s="53"/>
      <c r="F8" s="52" t="str">
        <f t="shared" si="0"/>
        <v/>
      </c>
      <c r="G8" s="52" t="str">
        <f t="shared" si="1"/>
        <v/>
      </c>
      <c r="H8" s="46"/>
      <c r="I8" s="43"/>
      <c r="J8" s="43"/>
      <c r="K8" s="43"/>
    </row>
    <row r="9" spans="1:11">
      <c r="B9" s="43"/>
      <c r="C9" s="43"/>
      <c r="D9" s="53"/>
      <c r="E9" s="53"/>
      <c r="F9" s="52" t="str">
        <f t="shared" si="0"/>
        <v/>
      </c>
      <c r="G9" s="52" t="str">
        <f t="shared" si="1"/>
        <v/>
      </c>
      <c r="H9" s="46"/>
      <c r="I9" s="43"/>
      <c r="J9" s="43"/>
      <c r="K9" s="43"/>
    </row>
    <row r="10" spans="1:11">
      <c r="B10" s="43"/>
      <c r="C10" s="43"/>
      <c r="D10" s="53"/>
      <c r="E10" s="53"/>
      <c r="F10" s="52" t="str">
        <f t="shared" si="0"/>
        <v/>
      </c>
      <c r="G10" s="52" t="str">
        <f t="shared" si="1"/>
        <v/>
      </c>
      <c r="H10" s="46"/>
      <c r="I10" s="43"/>
      <c r="J10" s="43"/>
      <c r="K10" s="43"/>
    </row>
    <row r="11" spans="1:11">
      <c r="B11" s="43"/>
      <c r="C11" s="43"/>
      <c r="D11" s="53"/>
      <c r="E11" s="53"/>
      <c r="F11" s="52" t="str">
        <f t="shared" si="0"/>
        <v/>
      </c>
      <c r="G11" s="52" t="str">
        <f t="shared" si="1"/>
        <v/>
      </c>
      <c r="H11" s="46"/>
      <c r="I11" s="43"/>
      <c r="J11" s="43"/>
      <c r="K11" s="43"/>
    </row>
    <row r="12" spans="1:11">
      <c r="B12" s="43"/>
      <c r="C12" s="43"/>
      <c r="D12" s="53"/>
      <c r="E12" s="53"/>
      <c r="F12" s="52" t="str">
        <f t="shared" si="0"/>
        <v/>
      </c>
      <c r="G12" s="52" t="str">
        <f t="shared" si="1"/>
        <v/>
      </c>
      <c r="H12" s="46"/>
      <c r="I12" s="43"/>
      <c r="J12" s="43"/>
      <c r="K12" s="43"/>
    </row>
    <row r="13" spans="1:11">
      <c r="B13" s="43"/>
      <c r="C13" s="43"/>
      <c r="D13" s="53"/>
      <c r="E13" s="53"/>
      <c r="F13" s="52" t="str">
        <f t="shared" si="0"/>
        <v/>
      </c>
      <c r="G13" s="52" t="str">
        <f t="shared" si="1"/>
        <v/>
      </c>
      <c r="H13" s="46"/>
      <c r="I13" s="43"/>
      <c r="J13" s="43"/>
      <c r="K13" s="43"/>
    </row>
    <row r="14" spans="1:11">
      <c r="B14" s="43"/>
      <c r="C14" s="43"/>
      <c r="D14" s="53"/>
      <c r="E14" s="53"/>
      <c r="F14" s="52" t="str">
        <f t="shared" si="0"/>
        <v/>
      </c>
      <c r="G14" s="52" t="str">
        <f t="shared" si="1"/>
        <v/>
      </c>
      <c r="H14" s="46"/>
      <c r="I14" s="43"/>
      <c r="J14" s="43"/>
      <c r="K14" s="43"/>
    </row>
    <row r="15" spans="1:11">
      <c r="B15" s="43"/>
      <c r="C15" s="43"/>
      <c r="D15" s="53"/>
      <c r="E15" s="53"/>
      <c r="F15" s="52" t="str">
        <f t="shared" si="0"/>
        <v/>
      </c>
      <c r="G15" s="52" t="str">
        <f t="shared" si="1"/>
        <v/>
      </c>
      <c r="H15" s="46"/>
      <c r="I15" s="43"/>
      <c r="J15" s="43"/>
      <c r="K15" s="43"/>
    </row>
  </sheetData>
  <conditionalFormatting sqref="H5:H15">
    <cfRule type="expression" dxfId="42" priority="1">
      <formula>$G5="R"</formula>
    </cfRule>
    <cfRule type="expression" dxfId="41" priority="2">
      <formula>$G5="A"</formula>
    </cfRule>
    <cfRule type="expression" dxfId="40" priority="3">
      <formula>$G5="G"</formula>
    </cfRule>
  </conditionalFormatting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workingSheet!$B$36:$B$37</xm:f>
          </x14:formula1>
          <xm:sqref>C5:C15</xm:sqref>
        </x14:dataValidation>
        <x14:dataValidation type="list" allowBlank="1" showInputMessage="1" showErrorMessage="1" xr:uid="{00000000-0002-0000-0300-000001000000}">
          <x14:formula1>
            <xm:f>workingSheet!$F$7:$F$11</xm:f>
          </x14:formula1>
          <xm:sqref>D5:E15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5"/>
  <sheetViews>
    <sheetView showGridLines="0" zoomScaleNormal="100" workbookViewId="0">
      <selection activeCell="E18" sqref="E18"/>
    </sheetView>
  </sheetViews>
  <sheetFormatPr baseColWidth="10" defaultColWidth="11.5" defaultRowHeight="15"/>
  <cols>
    <col min="2" max="2" width="18.5" hidden="1" customWidth="1"/>
    <col min="3" max="3" width="17.33203125" bestFit="1" customWidth="1"/>
    <col min="4" max="4" width="27" customWidth="1"/>
    <col min="6" max="6" width="35.5" style="23" hidden="1" customWidth="1"/>
    <col min="7" max="7" width="11.5" style="23" hidden="1" customWidth="1"/>
    <col min="9" max="9" width="10.83203125" customWidth="1"/>
    <col min="10" max="10" width="41.1640625" customWidth="1"/>
    <col min="13" max="13" width="0" hidden="1" customWidth="1"/>
  </cols>
  <sheetData>
    <row r="1" spans="1:16" s="5" customFormat="1" ht="33.75" customHeight="1">
      <c r="A1" s="5" t="s">
        <v>69</v>
      </c>
      <c r="C1" s="12"/>
      <c r="D1" s="13"/>
      <c r="E1" s="14"/>
      <c r="F1" s="14"/>
    </row>
    <row r="2" spans="1:16" s="6" customFormat="1" ht="3.75" customHeight="1">
      <c r="C2" s="15"/>
      <c r="D2" s="16"/>
      <c r="E2" s="16"/>
      <c r="F2" s="17"/>
    </row>
    <row r="3" spans="1:16">
      <c r="B3" s="41"/>
      <c r="C3" s="41"/>
      <c r="D3" s="41"/>
      <c r="E3" s="41"/>
      <c r="F3" s="51"/>
      <c r="G3" s="51"/>
      <c r="H3" s="41"/>
      <c r="I3" s="41"/>
      <c r="J3" s="41"/>
      <c r="K3" s="41"/>
      <c r="L3" s="41"/>
      <c r="M3" s="41"/>
      <c r="N3" s="41"/>
      <c r="O3" s="41"/>
      <c r="P3" s="41"/>
    </row>
    <row r="4" spans="1:16">
      <c r="B4" s="41"/>
      <c r="C4" s="41"/>
      <c r="D4" s="41"/>
      <c r="E4" s="41"/>
      <c r="F4" s="51"/>
      <c r="G4" s="51"/>
      <c r="H4" s="41"/>
      <c r="I4" s="41"/>
      <c r="J4" s="41"/>
      <c r="K4" s="41"/>
      <c r="L4" s="41"/>
      <c r="M4" s="41"/>
      <c r="N4" s="41"/>
      <c r="O4" s="41"/>
      <c r="P4" s="41"/>
    </row>
    <row r="5" spans="1:16">
      <c r="B5" s="41"/>
      <c r="C5" s="41"/>
      <c r="D5" s="41"/>
      <c r="E5" s="41"/>
      <c r="F5" s="51"/>
      <c r="G5" s="51"/>
      <c r="H5" s="41"/>
      <c r="I5" s="41"/>
      <c r="J5" s="41"/>
      <c r="K5" s="41"/>
      <c r="L5" s="41"/>
      <c r="M5" s="41"/>
      <c r="N5" s="41"/>
      <c r="O5" s="41"/>
      <c r="P5" s="41"/>
    </row>
    <row r="6" spans="1:16">
      <c r="B6" s="41"/>
      <c r="C6" s="41"/>
      <c r="D6" s="41"/>
      <c r="E6" s="41"/>
      <c r="F6" s="51"/>
      <c r="G6" s="51"/>
      <c r="H6" s="41"/>
      <c r="I6" s="41"/>
      <c r="J6" s="41"/>
      <c r="K6" s="41"/>
      <c r="L6" s="41"/>
      <c r="M6" s="41"/>
      <c r="N6" s="41"/>
      <c r="O6" s="41"/>
      <c r="P6" s="41"/>
    </row>
    <row r="7" spans="1:16">
      <c r="B7" s="41"/>
      <c r="C7" s="41"/>
      <c r="D7" s="41"/>
      <c r="E7" s="41"/>
      <c r="F7" s="51"/>
      <c r="G7" s="51"/>
      <c r="H7" s="41"/>
      <c r="I7" s="41"/>
      <c r="J7" s="41"/>
      <c r="K7" s="41"/>
      <c r="L7" s="41"/>
      <c r="M7" s="41"/>
      <c r="N7" s="41"/>
      <c r="O7" s="41"/>
      <c r="P7" s="41"/>
    </row>
    <row r="8" spans="1:16">
      <c r="B8" s="41"/>
      <c r="C8" s="56"/>
      <c r="D8" s="56"/>
      <c r="E8" s="56"/>
      <c r="F8" s="51"/>
      <c r="G8" s="51"/>
      <c r="H8" s="56"/>
      <c r="I8" s="41"/>
      <c r="J8" s="41"/>
      <c r="K8" s="41"/>
      <c r="L8" s="41"/>
      <c r="M8" s="41"/>
      <c r="N8" s="41"/>
      <c r="O8" s="41"/>
      <c r="P8" s="41"/>
    </row>
    <row r="9" spans="1:16" ht="32">
      <c r="B9" s="57" t="str">
        <f>C9&amp;G9</f>
        <v>Empire TimeG</v>
      </c>
      <c r="C9" s="62" t="s">
        <v>49</v>
      </c>
      <c r="D9" s="63" t="str">
        <f>VLOOKUP(B9,Guideline!D:I,6,0)</f>
        <v>100% of the team register their timesheet in Empire time</v>
      </c>
      <c r="E9" s="64"/>
      <c r="F9" s="60" t="str">
        <f>VLOOKUP(C9,workingSheet!$B$25:$C$33,2,0)</f>
        <v xml:space="preserve">Empire time </v>
      </c>
      <c r="G9" s="60" t="str">
        <f>VLOOKUP(F9,Metrics!$B:$H,7,0)</f>
        <v>G</v>
      </c>
      <c r="H9" s="61"/>
      <c r="I9" s="55"/>
      <c r="J9" s="56"/>
      <c r="K9" s="56"/>
      <c r="L9" s="56"/>
      <c r="M9" s="41"/>
      <c r="N9" s="41"/>
      <c r="O9" s="41"/>
      <c r="P9" s="41"/>
    </row>
    <row r="10" spans="1:16" ht="64">
      <c r="B10" s="57" t="str">
        <f t="shared" ref="B10:B17" si="0">C10&amp;G10</f>
        <v>DeliveryA</v>
      </c>
      <c r="C10" s="65" t="s">
        <v>1</v>
      </c>
      <c r="D10" s="59" t="str">
        <f>VLOOKUP(B10,Guideline!D:I,6,0)</f>
        <v>We have delivered between 75% and 90% from the total user stories of the current sprint</v>
      </c>
      <c r="E10" s="66"/>
      <c r="F10" s="60" t="str">
        <f>VLOOKUP(C10,workingSheet!$B$25:$C$33,2,0)</f>
        <v>Delivery</v>
      </c>
      <c r="G10" s="60" t="str">
        <f>VLOOKUP(F10,Metrics!$B:$H,7,0)</f>
        <v>A</v>
      </c>
      <c r="H10" s="58"/>
      <c r="I10" s="57"/>
      <c r="J10" s="67" t="s">
        <v>54</v>
      </c>
      <c r="K10" s="143"/>
      <c r="L10" s="144"/>
      <c r="M10" s="55"/>
      <c r="N10" s="41"/>
      <c r="O10" s="41"/>
      <c r="P10" s="41"/>
    </row>
    <row r="11" spans="1:16" ht="31.75" customHeight="1">
      <c r="B11" s="57" t="str">
        <f t="shared" si="0"/>
        <v>AttritionA</v>
      </c>
      <c r="C11" s="65" t="s">
        <v>2</v>
      </c>
      <c r="D11" s="59" t="str">
        <f>VLOOKUP(B11,Guideline!D:I,6,0)</f>
        <v>Regrettable attrition is between 10% - 20%</v>
      </c>
      <c r="E11" s="66"/>
      <c r="F11" s="60" t="str">
        <f>VLOOKUP(C11,workingSheet!$B$25:$C$33,2,0)</f>
        <v>Attrition</v>
      </c>
      <c r="G11" s="60" t="str">
        <f>VLOOKUP(F11,Metrics!$B:$H,7,0)</f>
        <v>A</v>
      </c>
      <c r="H11" s="41"/>
      <c r="I11" s="41"/>
      <c r="J11" s="68" t="s">
        <v>50</v>
      </c>
      <c r="K11" s="145"/>
      <c r="L11" s="145"/>
      <c r="M11" s="69" t="str">
        <f>Metrics!P18</f>
        <v>A</v>
      </c>
      <c r="N11" s="56"/>
      <c r="O11" s="41"/>
      <c r="P11" s="41"/>
    </row>
    <row r="12" spans="1:16" ht="48">
      <c r="B12" s="57" t="str">
        <f t="shared" si="0"/>
        <v>InvoicingG</v>
      </c>
      <c r="C12" s="65" t="s">
        <v>75</v>
      </c>
      <c r="D12" s="59" t="str">
        <f>VLOOKUP(B12,Guideline!D:I,6,0)</f>
        <v>There are no invoices outstanding before 30 days</v>
      </c>
      <c r="E12" s="66"/>
      <c r="F12" s="60" t="str">
        <f>VLOOKUP(C12,workingSheet!$B$25:$C$33,2,0)</f>
        <v>Invoicing</v>
      </c>
      <c r="G12" s="60" t="str">
        <f>VLOOKUP(F12,Metrics!$B:$H,7,0)</f>
        <v>G</v>
      </c>
      <c r="H12" s="41"/>
      <c r="I12" s="57"/>
      <c r="J12" s="71" t="s">
        <v>51</v>
      </c>
      <c r="K12" s="72" t="s">
        <v>52</v>
      </c>
      <c r="L12" s="73" t="s">
        <v>53</v>
      </c>
      <c r="M12" s="74"/>
      <c r="N12" s="61"/>
      <c r="O12" s="55"/>
      <c r="P12" s="41"/>
    </row>
    <row r="13" spans="1:16" ht="33" thickBot="1">
      <c r="B13" s="57" t="str">
        <f t="shared" si="0"/>
        <v>StakeholdersA</v>
      </c>
      <c r="C13" s="65" t="s">
        <v>4</v>
      </c>
      <c r="D13" s="59" t="str">
        <f>VLOOKUP(B13,Guideline!D:I,6,0)</f>
        <v>Escalation at maximum Senior Manager level</v>
      </c>
      <c r="E13" s="66"/>
      <c r="F13" s="60" t="str">
        <f>VLOOKUP(C13,workingSheet!$B$25:$C$33,2,0)</f>
        <v>Escalation</v>
      </c>
      <c r="G13" s="60" t="str">
        <f>VLOOKUP(F13,Metrics!$B:$H,7,0)</f>
        <v>A</v>
      </c>
      <c r="H13" s="41"/>
      <c r="I13" s="41"/>
      <c r="J13" s="70" t="s">
        <v>55</v>
      </c>
      <c r="K13" s="146" t="s">
        <v>56</v>
      </c>
      <c r="L13" s="147"/>
      <c r="M13" s="58"/>
      <c r="N13" s="58"/>
      <c r="O13" s="41"/>
      <c r="P13" s="41"/>
    </row>
    <row r="14" spans="1:16" ht="48">
      <c r="B14" s="57" t="str">
        <f t="shared" si="0"/>
        <v>Change orderG</v>
      </c>
      <c r="C14" s="65" t="s">
        <v>5</v>
      </c>
      <c r="D14" s="59" t="str">
        <f>VLOOKUP(B14,Guideline!D:I,6,0)</f>
        <v>Change order signed that covers the current day for the entire team</v>
      </c>
      <c r="E14" s="66"/>
      <c r="F14" s="60" t="str">
        <f>VLOOKUP(C14,workingSheet!$B$25:$C$33,2,0)</f>
        <v xml:space="preserve">Change order </v>
      </c>
      <c r="G14" s="60" t="str">
        <f>VLOOKUP(F14,Metrics!$B:$H,7,0)</f>
        <v>G</v>
      </c>
      <c r="H14" s="41"/>
      <c r="I14" s="41"/>
      <c r="J14" s="41"/>
      <c r="K14" s="41"/>
      <c r="L14" s="41"/>
      <c r="M14" s="41"/>
      <c r="N14" s="41"/>
      <c r="O14" s="41"/>
      <c r="P14" s="41"/>
    </row>
    <row r="15" spans="1:16" ht="34">
      <c r="B15" s="57" t="str">
        <f t="shared" si="0"/>
        <v>Test code CoverageA</v>
      </c>
      <c r="C15" s="65" t="s">
        <v>96</v>
      </c>
      <c r="D15" s="59" t="str">
        <f>VLOOKUP(B15,Guideline!D:I,6,0)</f>
        <v>Test code coverage is between 51% and 79%</v>
      </c>
      <c r="E15" s="66"/>
      <c r="F15" s="60" t="str">
        <f>VLOOKUP(C15,workingSheet!$B$25:$C$33,2,0)</f>
        <v>Test code Coverage</v>
      </c>
      <c r="G15" s="60" t="str">
        <f>VLOOKUP(F15,Metrics!$B:$H,7,0)</f>
        <v>A</v>
      </c>
      <c r="H15" s="41"/>
      <c r="I15" s="41"/>
      <c r="J15" s="41"/>
      <c r="K15" s="41"/>
      <c r="L15" s="41"/>
      <c r="M15" s="41"/>
      <c r="N15" s="41"/>
      <c r="O15" s="41"/>
      <c r="P15" s="41"/>
    </row>
    <row r="16" spans="1:16" ht="34">
      <c r="B16" s="57" t="str">
        <f t="shared" si="0"/>
        <v>Branch CoverageG</v>
      </c>
      <c r="C16" s="65" t="s">
        <v>101</v>
      </c>
      <c r="D16" s="59" t="str">
        <f>VLOOKUP(B16,Guideline!D:I,6,0)</f>
        <v>Statement/Branch Coverage is at least 80%</v>
      </c>
      <c r="E16" s="66"/>
      <c r="F16" s="60" t="str">
        <f>VLOOKUP(C16,workingSheet!$B$25:$C$33,2,0)</f>
        <v>Branch Coverage</v>
      </c>
      <c r="G16" s="60" t="str">
        <f>VLOOKUP(F16,Metrics!$B:$H,7,0)</f>
        <v>G</v>
      </c>
      <c r="H16" s="41"/>
      <c r="I16" s="41"/>
      <c r="J16" s="41"/>
      <c r="K16" s="41"/>
      <c r="L16" s="41"/>
      <c r="M16" s="41"/>
      <c r="N16" s="41"/>
      <c r="O16" s="41"/>
      <c r="P16" s="41"/>
    </row>
    <row r="17" spans="2:16" ht="34">
      <c r="B17" s="57" t="str">
        <f t="shared" si="0"/>
        <v>Density of DuplicationG</v>
      </c>
      <c r="C17" s="65" t="s">
        <v>102</v>
      </c>
      <c r="D17" s="59" t="str">
        <f>VLOOKUP(B17,Guideline!D:I,6,0)</f>
        <v>Duplication percentage is lower than 50%</v>
      </c>
      <c r="E17" s="66"/>
      <c r="F17" s="60" t="str">
        <f>VLOOKUP(C17,workingSheet!$B$25:$C$33,2,0)</f>
        <v>Density of Duplication</v>
      </c>
      <c r="G17" s="60" t="str">
        <f>VLOOKUP(F17,Metrics!$B:$H,7,0)</f>
        <v>G</v>
      </c>
      <c r="H17" s="41"/>
      <c r="I17" s="41"/>
      <c r="J17" s="41"/>
      <c r="K17" s="41"/>
      <c r="L17" s="41"/>
      <c r="M17" s="41"/>
      <c r="N17" s="41"/>
      <c r="O17" s="41"/>
      <c r="P17" s="41"/>
    </row>
    <row r="18" spans="2:16" ht="23">
      <c r="B18" s="41"/>
      <c r="C18" s="41"/>
      <c r="D18" s="41"/>
      <c r="E18" s="41"/>
      <c r="F18" s="60"/>
      <c r="G18" s="51"/>
      <c r="H18" s="41"/>
      <c r="I18" s="41"/>
      <c r="J18" s="41"/>
      <c r="K18" s="41"/>
      <c r="L18" s="41"/>
      <c r="M18" s="41"/>
      <c r="N18" s="41"/>
      <c r="O18" s="41"/>
      <c r="P18" s="41"/>
    </row>
    <row r="19" spans="2:16" ht="23">
      <c r="B19" s="41"/>
      <c r="C19" s="41"/>
      <c r="D19" s="41"/>
      <c r="E19" s="41"/>
      <c r="F19" s="60"/>
      <c r="G19" s="51"/>
      <c r="H19" s="41"/>
      <c r="I19" s="41"/>
      <c r="J19" s="41"/>
      <c r="K19" s="41"/>
      <c r="L19" s="41"/>
      <c r="M19" s="41"/>
      <c r="N19" s="41"/>
      <c r="O19" s="41"/>
      <c r="P19" s="41"/>
    </row>
    <row r="20" spans="2:16">
      <c r="B20" s="41"/>
      <c r="C20" s="41"/>
      <c r="D20" s="41"/>
      <c r="E20" s="41"/>
      <c r="F20" s="51"/>
      <c r="G20" s="51"/>
      <c r="H20" s="41"/>
      <c r="I20" s="41"/>
      <c r="J20" s="41"/>
      <c r="K20" s="41"/>
      <c r="L20" s="41"/>
      <c r="M20" s="41"/>
      <c r="N20" s="41"/>
      <c r="O20" s="41"/>
      <c r="P20" s="41"/>
    </row>
    <row r="21" spans="2:16">
      <c r="B21" s="41"/>
      <c r="C21" s="41"/>
      <c r="D21" s="41"/>
      <c r="E21" s="41"/>
      <c r="F21" s="51"/>
      <c r="G21" s="51"/>
      <c r="H21" s="41"/>
      <c r="I21" s="41"/>
      <c r="J21" s="41"/>
      <c r="K21" s="41"/>
      <c r="L21" s="41"/>
      <c r="M21" s="41"/>
      <c r="N21" s="41"/>
      <c r="O21" s="41"/>
      <c r="P21" s="41"/>
    </row>
    <row r="22" spans="2:16">
      <c r="B22" s="41"/>
      <c r="C22" s="41"/>
      <c r="D22" s="41"/>
      <c r="E22" s="41"/>
      <c r="F22" s="51"/>
      <c r="G22" s="51"/>
      <c r="H22" s="41"/>
      <c r="I22" s="41"/>
      <c r="J22" s="41"/>
      <c r="K22" s="41"/>
      <c r="L22" s="41"/>
      <c r="M22" s="41"/>
      <c r="N22" s="41"/>
      <c r="O22" s="41"/>
      <c r="P22" s="41"/>
    </row>
    <row r="23" spans="2:16">
      <c r="B23" s="41"/>
      <c r="C23" s="41"/>
      <c r="D23" s="41"/>
      <c r="E23" s="41"/>
      <c r="F23" s="51"/>
      <c r="G23" s="51"/>
      <c r="H23" s="41"/>
      <c r="I23" s="41"/>
      <c r="J23" s="41"/>
      <c r="K23" s="41"/>
      <c r="L23" s="41"/>
      <c r="M23" s="41"/>
      <c r="N23" s="41"/>
      <c r="O23" s="41"/>
      <c r="P23" s="41"/>
    </row>
    <row r="24" spans="2:16">
      <c r="B24" s="41"/>
      <c r="C24" s="41"/>
      <c r="D24" s="41"/>
      <c r="E24" s="41"/>
      <c r="F24" s="51"/>
      <c r="G24" s="51"/>
      <c r="H24" s="41"/>
      <c r="I24" s="41"/>
      <c r="J24" s="41"/>
      <c r="K24" s="41"/>
      <c r="L24" s="41"/>
      <c r="M24" s="41"/>
      <c r="N24" s="41"/>
      <c r="O24" s="41"/>
      <c r="P24" s="41"/>
    </row>
    <row r="25" spans="2:16">
      <c r="B25" s="41"/>
      <c r="C25" s="41"/>
      <c r="D25" s="41"/>
      <c r="E25" s="41"/>
      <c r="F25" s="51"/>
      <c r="G25" s="51"/>
      <c r="H25" s="41"/>
      <c r="I25" s="41"/>
      <c r="J25" s="41"/>
      <c r="K25" s="41"/>
      <c r="L25" s="41"/>
      <c r="M25" s="41"/>
      <c r="N25" s="41"/>
      <c r="O25" s="41"/>
      <c r="P25" s="41"/>
    </row>
    <row r="26" spans="2:16">
      <c r="B26" s="41"/>
      <c r="C26" s="41"/>
      <c r="D26" s="41"/>
      <c r="E26" s="41"/>
      <c r="F26" s="51"/>
      <c r="G26" s="51"/>
      <c r="H26" s="41"/>
      <c r="I26" s="41"/>
      <c r="J26" s="41"/>
      <c r="K26" s="41"/>
      <c r="L26" s="41"/>
      <c r="M26" s="41"/>
      <c r="N26" s="41"/>
      <c r="O26" s="41"/>
      <c r="P26" s="41"/>
    </row>
    <row r="27" spans="2:16">
      <c r="B27" s="41"/>
      <c r="C27" s="41"/>
      <c r="D27" s="41"/>
      <c r="E27" s="41"/>
      <c r="F27" s="51"/>
      <c r="G27" s="51"/>
      <c r="H27" s="41"/>
      <c r="I27" s="41"/>
      <c r="J27" s="41"/>
      <c r="K27" s="41"/>
      <c r="L27" s="41"/>
      <c r="M27" s="41"/>
      <c r="N27" s="41"/>
      <c r="O27" s="41"/>
      <c r="P27" s="41"/>
    </row>
    <row r="28" spans="2:16">
      <c r="B28" s="41"/>
      <c r="C28" s="41"/>
      <c r="D28" s="41"/>
      <c r="E28" s="41"/>
      <c r="F28" s="51"/>
      <c r="G28" s="51"/>
      <c r="H28" s="41"/>
      <c r="I28" s="41"/>
      <c r="J28" s="41"/>
      <c r="K28" s="41"/>
      <c r="L28" s="41"/>
      <c r="M28" s="41"/>
      <c r="N28" s="41"/>
      <c r="O28" s="41"/>
      <c r="P28" s="41"/>
    </row>
    <row r="29" spans="2:16">
      <c r="B29" s="41"/>
      <c r="C29" s="41"/>
      <c r="D29" s="41"/>
      <c r="E29" s="41"/>
      <c r="F29" s="51"/>
      <c r="G29" s="51"/>
      <c r="H29" s="41"/>
      <c r="I29" s="41"/>
      <c r="J29" s="41"/>
      <c r="K29" s="41"/>
      <c r="L29" s="41"/>
      <c r="M29" s="41"/>
      <c r="N29" s="41"/>
      <c r="O29" s="41"/>
      <c r="P29" s="41"/>
    </row>
    <row r="30" spans="2:16">
      <c r="B30" s="41"/>
      <c r="C30" s="41"/>
      <c r="D30" s="41"/>
      <c r="E30" s="41"/>
      <c r="F30" s="51"/>
      <c r="G30" s="51"/>
      <c r="H30" s="41"/>
      <c r="I30" s="41"/>
      <c r="J30" s="41"/>
      <c r="K30" s="41"/>
      <c r="L30" s="41"/>
      <c r="M30" s="41"/>
      <c r="N30" s="41"/>
      <c r="O30" s="41"/>
      <c r="P30" s="41"/>
    </row>
    <row r="31" spans="2:16">
      <c r="B31" s="41"/>
      <c r="C31" s="41"/>
      <c r="D31" s="41"/>
      <c r="E31" s="41"/>
      <c r="F31" s="51"/>
      <c r="G31" s="51"/>
      <c r="H31" s="41"/>
      <c r="I31" s="41"/>
      <c r="J31" s="41"/>
      <c r="K31" s="41"/>
      <c r="L31" s="41"/>
      <c r="M31" s="41"/>
      <c r="N31" s="41"/>
      <c r="O31" s="41"/>
      <c r="P31" s="41"/>
    </row>
    <row r="32" spans="2:16">
      <c r="B32" s="41"/>
      <c r="C32" s="41"/>
      <c r="D32" s="41"/>
      <c r="E32" s="41"/>
      <c r="F32" s="51"/>
      <c r="G32" s="51"/>
      <c r="H32" s="41"/>
      <c r="I32" s="41"/>
      <c r="J32" s="41"/>
      <c r="K32" s="41"/>
      <c r="L32" s="41"/>
      <c r="M32" s="41"/>
      <c r="N32" s="41"/>
      <c r="O32" s="41"/>
      <c r="P32" s="41"/>
    </row>
    <row r="33" spans="2:16">
      <c r="B33" s="41"/>
      <c r="C33" s="41"/>
      <c r="D33" s="41"/>
      <c r="E33" s="41"/>
      <c r="F33" s="51"/>
      <c r="G33" s="51"/>
      <c r="H33" s="41"/>
      <c r="I33" s="41"/>
      <c r="J33" s="41"/>
      <c r="K33" s="41"/>
      <c r="L33" s="41"/>
      <c r="M33" s="41"/>
      <c r="N33" s="41"/>
      <c r="O33" s="41"/>
      <c r="P33" s="41"/>
    </row>
    <row r="34" spans="2:16">
      <c r="B34" s="41"/>
      <c r="C34" s="41"/>
      <c r="D34" s="41"/>
      <c r="E34" s="41"/>
      <c r="F34" s="51"/>
      <c r="G34" s="51"/>
      <c r="H34" s="41"/>
      <c r="I34" s="41"/>
      <c r="J34" s="41"/>
      <c r="K34" s="41"/>
      <c r="L34" s="41"/>
      <c r="M34" s="41"/>
      <c r="N34" s="41"/>
      <c r="O34" s="41"/>
      <c r="P34" s="41"/>
    </row>
    <row r="35" spans="2:16">
      <c r="B35" s="41"/>
      <c r="H35" s="41"/>
      <c r="I35" s="41"/>
      <c r="J35" s="41"/>
      <c r="K35" s="41"/>
      <c r="L35" s="41"/>
      <c r="M35" s="41"/>
      <c r="N35" s="41"/>
      <c r="O35" s="41"/>
      <c r="P35" s="41"/>
    </row>
  </sheetData>
  <mergeCells count="3">
    <mergeCell ref="K10:L10"/>
    <mergeCell ref="K11:L11"/>
    <mergeCell ref="K13:L13"/>
  </mergeCells>
  <conditionalFormatting sqref="E9">
    <cfRule type="expression" dxfId="39" priority="25">
      <formula>$G9="R"</formula>
    </cfRule>
    <cfRule type="expression" dxfId="38" priority="26">
      <formula>$G9="A"</formula>
    </cfRule>
    <cfRule type="expression" dxfId="37" priority="27">
      <formula>$G9="G"</formula>
    </cfRule>
  </conditionalFormatting>
  <conditionalFormatting sqref="K11">
    <cfRule type="expression" dxfId="36" priority="22">
      <formula>$M11="R"</formula>
    </cfRule>
    <cfRule type="expression" dxfId="35" priority="23">
      <formula>$M11="A"</formula>
    </cfRule>
    <cfRule type="expression" dxfId="34" priority="24">
      <formula>$M11="G"</formula>
    </cfRule>
  </conditionalFormatting>
  <conditionalFormatting sqref="E10">
    <cfRule type="expression" dxfId="33" priority="19">
      <formula>$G10="R"</formula>
    </cfRule>
    <cfRule type="expression" dxfId="32" priority="20">
      <formula>$G10="A"</formula>
    </cfRule>
    <cfRule type="expression" dxfId="31" priority="21">
      <formula>$G10="G"</formula>
    </cfRule>
  </conditionalFormatting>
  <conditionalFormatting sqref="E11">
    <cfRule type="expression" dxfId="30" priority="16">
      <formula>$G11="R"</formula>
    </cfRule>
    <cfRule type="expression" dxfId="29" priority="17">
      <formula>$G11="A"</formula>
    </cfRule>
    <cfRule type="expression" dxfId="28" priority="18">
      <formula>$G11="G"</formula>
    </cfRule>
  </conditionalFormatting>
  <conditionalFormatting sqref="E12">
    <cfRule type="expression" dxfId="27" priority="13">
      <formula>$G12="R"</formula>
    </cfRule>
    <cfRule type="expression" dxfId="26" priority="14">
      <formula>$G12="A"</formula>
    </cfRule>
    <cfRule type="expression" dxfId="25" priority="15">
      <formula>$G12="G"</formula>
    </cfRule>
  </conditionalFormatting>
  <conditionalFormatting sqref="E13:E14">
    <cfRule type="expression" dxfId="24" priority="10">
      <formula>$G13="R"</formula>
    </cfRule>
    <cfRule type="expression" dxfId="23" priority="11">
      <formula>$G13="A"</formula>
    </cfRule>
    <cfRule type="expression" dxfId="22" priority="12">
      <formula>$G13="G"</formula>
    </cfRule>
  </conditionalFormatting>
  <conditionalFormatting sqref="E15">
    <cfRule type="expression" dxfId="21" priority="7">
      <formula>$G15="R"</formula>
    </cfRule>
    <cfRule type="expression" dxfId="20" priority="8">
      <formula>$G15="A"</formula>
    </cfRule>
    <cfRule type="expression" dxfId="19" priority="9">
      <formula>$G15="G"</formula>
    </cfRule>
  </conditionalFormatting>
  <conditionalFormatting sqref="E16">
    <cfRule type="expression" dxfId="18" priority="4">
      <formula>$G16="R"</formula>
    </cfRule>
    <cfRule type="expression" dxfId="17" priority="5">
      <formula>$G16="A"</formula>
    </cfRule>
    <cfRule type="expression" dxfId="16" priority="6">
      <formula>$G16="G"</formula>
    </cfRule>
  </conditionalFormatting>
  <conditionalFormatting sqref="E17">
    <cfRule type="expression" dxfId="15" priority="1">
      <formula>$G17="R"</formula>
    </cfRule>
    <cfRule type="expression" dxfId="14" priority="2">
      <formula>$G17="A"</formula>
    </cfRule>
    <cfRule type="expression" dxfId="13" priority="3">
      <formula>$G17="G"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J31"/>
  <sheetViews>
    <sheetView workbookViewId="0">
      <selection activeCell="F27" sqref="F27"/>
    </sheetView>
  </sheetViews>
  <sheetFormatPr baseColWidth="10" defaultColWidth="8.83203125" defaultRowHeight="13"/>
  <cols>
    <col min="1" max="1" width="1.1640625" style="78" customWidth="1"/>
    <col min="2" max="2" width="17.83203125" style="78" customWidth="1"/>
    <col min="3" max="3" width="16.5" style="78" customWidth="1"/>
    <col min="4" max="5" width="15.33203125" style="78" customWidth="1"/>
    <col min="6" max="6" width="21.5" style="78" customWidth="1"/>
    <col min="7" max="7" width="22.5" style="78" customWidth="1"/>
    <col min="8" max="8" width="34.1640625" style="78" customWidth="1"/>
    <col min="9" max="9" width="27.1640625" style="78" customWidth="1"/>
    <col min="10" max="10" width="34.1640625" style="78" customWidth="1"/>
    <col min="11" max="16384" width="8.83203125" style="78"/>
  </cols>
  <sheetData>
    <row r="1" spans="1:10" s="5" customFormat="1" ht="33.75" customHeight="1">
      <c r="A1" s="5" t="s">
        <v>69</v>
      </c>
      <c r="C1" s="12"/>
      <c r="D1" s="13"/>
      <c r="E1" s="14"/>
      <c r="F1" s="14"/>
    </row>
    <row r="2" spans="1:10" s="6" customFormat="1" ht="3.75" customHeight="1">
      <c r="C2" s="15"/>
      <c r="D2" s="16"/>
      <c r="E2" s="16"/>
      <c r="F2" s="17"/>
    </row>
    <row r="4" spans="1:10" ht="14">
      <c r="B4" s="79" t="s">
        <v>20</v>
      </c>
      <c r="C4" s="80" t="s">
        <v>111</v>
      </c>
      <c r="D4" s="80" t="s">
        <v>112</v>
      </c>
      <c r="E4" s="80" t="s">
        <v>113</v>
      </c>
      <c r="F4" s="80" t="s">
        <v>114</v>
      </c>
      <c r="G4" s="81" t="s">
        <v>93</v>
      </c>
      <c r="H4" s="82" t="s">
        <v>119</v>
      </c>
      <c r="I4" s="82" t="s">
        <v>120</v>
      </c>
      <c r="J4" s="83" t="s">
        <v>121</v>
      </c>
    </row>
    <row r="5" spans="1:10" hidden="1">
      <c r="B5" s="84" t="s">
        <v>115</v>
      </c>
      <c r="C5" s="85">
        <v>1</v>
      </c>
      <c r="D5" s="85">
        <v>12</v>
      </c>
      <c r="E5" s="85" t="s">
        <v>116</v>
      </c>
      <c r="F5" s="76">
        <v>42475</v>
      </c>
      <c r="G5" s="86">
        <v>0.87</v>
      </c>
      <c r="H5" s="86">
        <v>0.87</v>
      </c>
      <c r="I5" s="86">
        <v>0.87</v>
      </c>
      <c r="J5" s="87">
        <v>0.87</v>
      </c>
    </row>
    <row r="6" spans="1:10" hidden="1">
      <c r="B6" s="84" t="s">
        <v>115</v>
      </c>
      <c r="C6" s="85">
        <v>2</v>
      </c>
      <c r="D6" s="85">
        <v>12</v>
      </c>
      <c r="E6" s="85" t="s">
        <v>116</v>
      </c>
      <c r="F6" s="76">
        <v>42489</v>
      </c>
      <c r="G6" s="86">
        <v>0.82</v>
      </c>
      <c r="H6" s="86">
        <v>0.82</v>
      </c>
      <c r="I6" s="86">
        <v>0.82</v>
      </c>
      <c r="J6" s="87">
        <v>0.82</v>
      </c>
    </row>
    <row r="7" spans="1:10" hidden="1">
      <c r="B7" s="84" t="s">
        <v>115</v>
      </c>
      <c r="C7" s="85">
        <v>3</v>
      </c>
      <c r="D7" s="85">
        <v>12</v>
      </c>
      <c r="E7" s="85" t="s">
        <v>116</v>
      </c>
      <c r="F7" s="76">
        <v>42503</v>
      </c>
      <c r="G7" s="86">
        <v>0.89</v>
      </c>
      <c r="H7" s="86">
        <v>0.89</v>
      </c>
      <c r="I7" s="86">
        <v>0.89</v>
      </c>
      <c r="J7" s="87">
        <v>0.89</v>
      </c>
    </row>
    <row r="8" spans="1:10" hidden="1">
      <c r="B8" s="84" t="s">
        <v>115</v>
      </c>
      <c r="C8" s="85">
        <v>4</v>
      </c>
      <c r="D8" s="85">
        <v>12</v>
      </c>
      <c r="E8" s="85" t="s">
        <v>117</v>
      </c>
      <c r="F8" s="76">
        <v>42524</v>
      </c>
      <c r="G8" s="86">
        <v>0.94</v>
      </c>
      <c r="H8" s="86">
        <v>0.94</v>
      </c>
      <c r="I8" s="86">
        <v>0.94</v>
      </c>
      <c r="J8" s="87">
        <v>0.94</v>
      </c>
    </row>
    <row r="9" spans="1:10" hidden="1">
      <c r="B9" s="84" t="s">
        <v>115</v>
      </c>
      <c r="C9" s="85">
        <v>5</v>
      </c>
      <c r="D9" s="85">
        <v>12</v>
      </c>
      <c r="E9" s="85" t="s">
        <v>117</v>
      </c>
      <c r="F9" s="76">
        <v>42545</v>
      </c>
      <c r="G9" s="86">
        <v>0.96</v>
      </c>
      <c r="H9" s="86">
        <v>0.96</v>
      </c>
      <c r="I9" s="86">
        <v>0.96</v>
      </c>
      <c r="J9" s="87">
        <v>0.96</v>
      </c>
    </row>
    <row r="10" spans="1:10" hidden="1">
      <c r="B10" s="84" t="s">
        <v>115</v>
      </c>
      <c r="C10" s="85">
        <v>6</v>
      </c>
      <c r="D10" s="85">
        <v>12</v>
      </c>
      <c r="E10" s="85" t="s">
        <v>117</v>
      </c>
      <c r="F10" s="76">
        <v>42566</v>
      </c>
      <c r="G10" s="86">
        <v>0.99</v>
      </c>
      <c r="H10" s="86">
        <v>0.99</v>
      </c>
      <c r="I10" s="86">
        <v>0.99</v>
      </c>
      <c r="J10" s="87">
        <v>0.99</v>
      </c>
    </row>
    <row r="11" spans="1:10" hidden="1">
      <c r="B11" s="84" t="s">
        <v>115</v>
      </c>
      <c r="C11" s="85">
        <v>7</v>
      </c>
      <c r="D11" s="85">
        <v>12</v>
      </c>
      <c r="E11" s="85" t="s">
        <v>117</v>
      </c>
      <c r="F11" s="76">
        <v>42587</v>
      </c>
      <c r="G11" s="86">
        <v>1</v>
      </c>
      <c r="H11" s="86">
        <v>1</v>
      </c>
      <c r="I11" s="86">
        <v>1</v>
      </c>
      <c r="J11" s="87">
        <v>1</v>
      </c>
    </row>
    <row r="12" spans="1:10" hidden="1">
      <c r="B12" s="84" t="s">
        <v>115</v>
      </c>
      <c r="C12" s="85">
        <v>8</v>
      </c>
      <c r="D12" s="85">
        <v>15</v>
      </c>
      <c r="E12" s="85" t="s">
        <v>116</v>
      </c>
      <c r="F12" s="76">
        <v>42601</v>
      </c>
      <c r="G12" s="86">
        <v>0.76</v>
      </c>
      <c r="H12" s="86">
        <v>0.76</v>
      </c>
      <c r="I12" s="86">
        <v>0.76</v>
      </c>
      <c r="J12" s="87">
        <v>0.76</v>
      </c>
    </row>
    <row r="13" spans="1:10" hidden="1">
      <c r="B13" s="84" t="s">
        <v>115</v>
      </c>
      <c r="C13" s="85">
        <v>9</v>
      </c>
      <c r="D13" s="85">
        <v>15</v>
      </c>
      <c r="E13" s="85" t="s">
        <v>116</v>
      </c>
      <c r="F13" s="76">
        <v>42615</v>
      </c>
      <c r="G13" s="86">
        <v>0.89</v>
      </c>
      <c r="H13" s="86">
        <v>0.89</v>
      </c>
      <c r="I13" s="86">
        <v>0.89</v>
      </c>
      <c r="J13" s="87">
        <v>0.89</v>
      </c>
    </row>
    <row r="14" spans="1:10" hidden="1">
      <c r="B14" s="84" t="s">
        <v>115</v>
      </c>
      <c r="C14" s="85">
        <v>10</v>
      </c>
      <c r="D14" s="85">
        <v>15</v>
      </c>
      <c r="E14" s="85" t="s">
        <v>116</v>
      </c>
      <c r="F14" s="76">
        <v>42629</v>
      </c>
      <c r="G14" s="86">
        <v>0.97</v>
      </c>
      <c r="H14" s="86">
        <v>0.97</v>
      </c>
      <c r="I14" s="86">
        <v>0.97</v>
      </c>
      <c r="J14" s="87">
        <v>0.97</v>
      </c>
    </row>
    <row r="15" spans="1:10">
      <c r="B15" s="84" t="s">
        <v>115</v>
      </c>
      <c r="C15" s="85">
        <v>11</v>
      </c>
      <c r="D15" s="85">
        <v>15</v>
      </c>
      <c r="E15" s="85" t="s">
        <v>116</v>
      </c>
      <c r="F15" s="76">
        <v>42643</v>
      </c>
      <c r="G15" s="86">
        <v>1</v>
      </c>
      <c r="H15" s="86">
        <v>1</v>
      </c>
      <c r="I15" s="86">
        <v>1</v>
      </c>
      <c r="J15" s="87">
        <v>1</v>
      </c>
    </row>
    <row r="16" spans="1:10">
      <c r="B16" s="84" t="s">
        <v>115</v>
      </c>
      <c r="C16" s="85">
        <v>12</v>
      </c>
      <c r="D16" s="85">
        <v>15</v>
      </c>
      <c r="E16" s="85" t="s">
        <v>116</v>
      </c>
      <c r="F16" s="76">
        <v>42657</v>
      </c>
      <c r="G16" s="86">
        <v>1</v>
      </c>
      <c r="H16" s="86">
        <v>1</v>
      </c>
      <c r="I16" s="86">
        <v>1</v>
      </c>
      <c r="J16" s="87">
        <v>1</v>
      </c>
    </row>
    <row r="17" spans="2:10">
      <c r="B17" s="84" t="s">
        <v>115</v>
      </c>
      <c r="C17" s="85">
        <v>13</v>
      </c>
      <c r="D17" s="85">
        <v>15</v>
      </c>
      <c r="E17" s="85" t="s">
        <v>117</v>
      </c>
      <c r="F17" s="76">
        <v>42678</v>
      </c>
      <c r="G17" s="86">
        <v>1</v>
      </c>
      <c r="H17" s="86">
        <v>1</v>
      </c>
      <c r="I17" s="86">
        <v>1</v>
      </c>
      <c r="J17" s="87">
        <v>1</v>
      </c>
    </row>
    <row r="18" spans="2:10">
      <c r="B18" s="84" t="s">
        <v>115</v>
      </c>
      <c r="C18" s="85">
        <v>14</v>
      </c>
      <c r="D18" s="85">
        <v>15</v>
      </c>
      <c r="E18" s="85" t="s">
        <v>117</v>
      </c>
      <c r="F18" s="76">
        <v>42699</v>
      </c>
      <c r="G18" s="86">
        <v>0.88</v>
      </c>
      <c r="H18" s="86">
        <v>0.88</v>
      </c>
      <c r="I18" s="86">
        <v>0.88</v>
      </c>
      <c r="J18" s="87">
        <v>0.88</v>
      </c>
    </row>
    <row r="19" spans="2:10">
      <c r="B19" s="84" t="s">
        <v>115</v>
      </c>
      <c r="C19" s="85">
        <v>15</v>
      </c>
      <c r="D19" s="85">
        <v>15</v>
      </c>
      <c r="E19" s="85" t="s">
        <v>117</v>
      </c>
      <c r="F19" s="76">
        <v>42720</v>
      </c>
      <c r="G19" s="86">
        <v>0.86</v>
      </c>
      <c r="H19" s="86">
        <v>0.86</v>
      </c>
      <c r="I19" s="86">
        <v>0.86</v>
      </c>
      <c r="J19" s="87">
        <v>0.86</v>
      </c>
    </row>
    <row r="20" spans="2:10">
      <c r="B20" s="84" t="s">
        <v>115</v>
      </c>
      <c r="C20" s="85">
        <v>16</v>
      </c>
      <c r="D20" s="85">
        <v>13</v>
      </c>
      <c r="E20" s="85" t="s">
        <v>117</v>
      </c>
      <c r="F20" s="76">
        <v>42741</v>
      </c>
      <c r="G20" s="86">
        <v>0.85</v>
      </c>
      <c r="H20" s="86">
        <v>0.85</v>
      </c>
      <c r="I20" s="86">
        <v>0.85</v>
      </c>
      <c r="J20" s="87">
        <v>0.85</v>
      </c>
    </row>
    <row r="21" spans="2:10">
      <c r="B21" s="84" t="s">
        <v>115</v>
      </c>
      <c r="C21" s="85">
        <v>17</v>
      </c>
      <c r="D21" s="85">
        <v>13</v>
      </c>
      <c r="E21" s="85" t="s">
        <v>117</v>
      </c>
      <c r="F21" s="76">
        <v>42762</v>
      </c>
      <c r="G21" s="86">
        <v>0.99</v>
      </c>
      <c r="H21" s="86">
        <v>0.99</v>
      </c>
      <c r="I21" s="86">
        <v>0.99</v>
      </c>
      <c r="J21" s="87">
        <v>0.99</v>
      </c>
    </row>
    <row r="22" spans="2:10">
      <c r="B22" s="84" t="s">
        <v>115</v>
      </c>
      <c r="C22" s="85">
        <v>18</v>
      </c>
      <c r="D22" s="85">
        <v>13</v>
      </c>
      <c r="E22" s="85" t="s">
        <v>117</v>
      </c>
      <c r="F22" s="76">
        <v>42783</v>
      </c>
      <c r="G22" s="86">
        <v>0.97</v>
      </c>
      <c r="H22" s="86">
        <v>0.97</v>
      </c>
      <c r="I22" s="86">
        <v>0.97</v>
      </c>
      <c r="J22" s="87">
        <v>0.97</v>
      </c>
    </row>
    <row r="23" spans="2:10">
      <c r="B23" s="84" t="s">
        <v>115</v>
      </c>
      <c r="C23" s="85">
        <v>19</v>
      </c>
      <c r="D23" s="85">
        <v>13</v>
      </c>
      <c r="E23" s="85" t="s">
        <v>117</v>
      </c>
      <c r="F23" s="76">
        <v>42804</v>
      </c>
      <c r="G23" s="86">
        <v>0.88</v>
      </c>
      <c r="H23" s="86">
        <v>0.88</v>
      </c>
      <c r="I23" s="86">
        <v>0.88</v>
      </c>
      <c r="J23" s="87">
        <v>0.88</v>
      </c>
    </row>
    <row r="24" spans="2:10">
      <c r="B24" s="84" t="s">
        <v>115</v>
      </c>
      <c r="C24" s="85">
        <v>20</v>
      </c>
      <c r="D24" s="85">
        <v>13</v>
      </c>
      <c r="E24" s="85" t="s">
        <v>117</v>
      </c>
      <c r="F24" s="76">
        <v>42825</v>
      </c>
      <c r="G24" s="86">
        <v>0.87</v>
      </c>
      <c r="H24" s="86">
        <v>0.87</v>
      </c>
      <c r="I24" s="86">
        <v>0.87</v>
      </c>
      <c r="J24" s="87">
        <v>0.87</v>
      </c>
    </row>
    <row r="25" spans="2:10">
      <c r="B25" s="84" t="s">
        <v>115</v>
      </c>
      <c r="C25" s="85">
        <v>21</v>
      </c>
      <c r="D25" s="85">
        <v>13</v>
      </c>
      <c r="E25" s="85" t="s">
        <v>117</v>
      </c>
      <c r="F25" s="76">
        <v>42846</v>
      </c>
      <c r="G25" s="86">
        <v>0.9</v>
      </c>
      <c r="H25" s="86">
        <v>0.9</v>
      </c>
      <c r="I25" s="86">
        <v>0.9</v>
      </c>
      <c r="J25" s="87">
        <v>0.9</v>
      </c>
    </row>
    <row r="26" spans="2:10">
      <c r="B26" s="84" t="s">
        <v>115</v>
      </c>
      <c r="C26" s="85">
        <v>22</v>
      </c>
      <c r="D26" s="85">
        <v>13</v>
      </c>
      <c r="E26" s="85" t="s">
        <v>117</v>
      </c>
      <c r="F26" s="76">
        <v>42867</v>
      </c>
      <c r="G26" s="86">
        <v>0.96</v>
      </c>
      <c r="H26" s="86">
        <v>0.96</v>
      </c>
      <c r="I26" s="86">
        <v>0.96</v>
      </c>
      <c r="J26" s="87">
        <v>0.96</v>
      </c>
    </row>
    <row r="27" spans="2:10">
      <c r="B27" s="84" t="s">
        <v>115</v>
      </c>
      <c r="C27" s="85">
        <v>23</v>
      </c>
      <c r="D27" s="85">
        <v>13</v>
      </c>
      <c r="E27" s="85" t="s">
        <v>118</v>
      </c>
      <c r="F27" s="76">
        <v>42874</v>
      </c>
      <c r="G27" s="86">
        <v>0.97</v>
      </c>
      <c r="H27" s="86">
        <v>0.97</v>
      </c>
      <c r="I27" s="86">
        <v>0.97</v>
      </c>
      <c r="J27" s="87">
        <v>0.97</v>
      </c>
    </row>
    <row r="28" spans="2:10">
      <c r="B28" s="84" t="s">
        <v>115</v>
      </c>
      <c r="C28" s="85">
        <v>24</v>
      </c>
      <c r="D28" s="85">
        <v>11</v>
      </c>
      <c r="E28" s="85" t="s">
        <v>118</v>
      </c>
      <c r="F28" s="76">
        <v>42881</v>
      </c>
      <c r="G28" s="86">
        <v>1</v>
      </c>
      <c r="H28" s="86">
        <v>1</v>
      </c>
      <c r="I28" s="86">
        <v>1</v>
      </c>
      <c r="J28" s="87">
        <v>1</v>
      </c>
    </row>
    <row r="29" spans="2:10">
      <c r="B29" s="88" t="s">
        <v>115</v>
      </c>
      <c r="C29" s="89">
        <v>25</v>
      </c>
      <c r="D29" s="89">
        <v>11</v>
      </c>
      <c r="E29" s="89" t="s">
        <v>118</v>
      </c>
      <c r="F29" s="77">
        <v>42888</v>
      </c>
      <c r="G29" s="90">
        <v>1</v>
      </c>
      <c r="H29" s="90">
        <v>1</v>
      </c>
      <c r="I29" s="90">
        <v>1</v>
      </c>
      <c r="J29" s="91">
        <v>1</v>
      </c>
    </row>
    <row r="30" spans="2:10">
      <c r="B30" s="88" t="s">
        <v>115</v>
      </c>
      <c r="C30" s="92">
        <v>26</v>
      </c>
      <c r="D30" s="92">
        <v>23</v>
      </c>
      <c r="E30" s="92" t="s">
        <v>116</v>
      </c>
      <c r="F30" s="93">
        <v>42889</v>
      </c>
      <c r="G30" s="94">
        <v>0.7</v>
      </c>
      <c r="H30" s="94">
        <v>0.1</v>
      </c>
      <c r="I30" s="94">
        <v>1</v>
      </c>
      <c r="J30" s="95">
        <v>1</v>
      </c>
    </row>
    <row r="31" spans="2:10">
      <c r="B31" s="96"/>
      <c r="C31" s="97"/>
      <c r="D31" s="97"/>
      <c r="E31" s="97"/>
      <c r="F31" s="98"/>
      <c r="G31" s="99"/>
      <c r="H31" s="99"/>
      <c r="I31" s="99"/>
      <c r="J31" s="100"/>
    </row>
  </sheetData>
  <pageMargins left="0.75" right="0.75" top="1" bottom="1" header="0.5" footer="0.5"/>
  <pageSetup orientation="portrait" horizontalDpi="200" verticalDpi="200" r:id="rId1"/>
  <headerFooter alignWithMargins="0"/>
  <ignoredErrors>
    <ignoredError sqref="B15:F30" calculatedColumn="1"/>
  </ignoredErrors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P68"/>
  <sheetViews>
    <sheetView topLeftCell="A37" zoomScale="85" zoomScaleNormal="85" workbookViewId="0">
      <selection activeCell="V15" sqref="V15"/>
    </sheetView>
  </sheetViews>
  <sheetFormatPr baseColWidth="10" defaultColWidth="8.83203125" defaultRowHeight="15"/>
  <cols>
    <col min="1" max="1" width="1.1640625" customWidth="1"/>
  </cols>
  <sheetData>
    <row r="2" spans="2:16"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</row>
    <row r="3" spans="2:16"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</row>
    <row r="4" spans="2:16"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</row>
    <row r="5" spans="2:16"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</row>
    <row r="6" spans="2:16"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</row>
    <row r="7" spans="2:16"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</row>
    <row r="8" spans="2:16"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</row>
    <row r="9" spans="2:16"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</row>
    <row r="10" spans="2:16">
      <c r="B10" s="148"/>
      <c r="C10" s="148"/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</row>
    <row r="11" spans="2:16">
      <c r="B11" s="148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</row>
    <row r="12" spans="2:16">
      <c r="B12" s="148"/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</row>
    <row r="13" spans="2:16"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</row>
    <row r="14" spans="2:16">
      <c r="B14" s="148"/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</row>
    <row r="15" spans="2:16"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</row>
    <row r="16" spans="2:16">
      <c r="B16" s="148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</row>
    <row r="17" spans="2:16">
      <c r="B17" s="148"/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</row>
    <row r="19" spans="2:16">
      <c r="B19" s="149"/>
      <c r="C19" s="149"/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</row>
    <row r="20" spans="2:16">
      <c r="B20" s="149"/>
      <c r="C20" s="149"/>
      <c r="D20" s="149"/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49"/>
    </row>
    <row r="21" spans="2:16">
      <c r="B21" s="149"/>
      <c r="C21" s="149"/>
      <c r="D21" s="149"/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149"/>
      <c r="P21" s="149"/>
    </row>
    <row r="22" spans="2:16">
      <c r="B22" s="149"/>
      <c r="C22" s="149"/>
      <c r="D22" s="149"/>
      <c r="E22" s="149"/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</row>
    <row r="23" spans="2:16">
      <c r="B23" s="149"/>
      <c r="C23" s="149"/>
      <c r="D23" s="149"/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</row>
    <row r="24" spans="2:16">
      <c r="B24" s="149"/>
      <c r="C24" s="149"/>
      <c r="D24" s="149"/>
      <c r="E24" s="149"/>
      <c r="F24" s="149"/>
      <c r="G24" s="149"/>
      <c r="H24" s="149"/>
      <c r="I24" s="149"/>
      <c r="J24" s="149"/>
      <c r="K24" s="149"/>
      <c r="L24" s="149"/>
      <c r="M24" s="149"/>
      <c r="N24" s="149"/>
      <c r="O24" s="149"/>
      <c r="P24" s="149"/>
    </row>
    <row r="25" spans="2:16"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</row>
    <row r="26" spans="2:16">
      <c r="B26" s="149"/>
      <c r="C26" s="149"/>
      <c r="D26" s="149"/>
      <c r="E26" s="149"/>
      <c r="F26" s="149"/>
      <c r="G26" s="149"/>
      <c r="H26" s="149"/>
      <c r="I26" s="149"/>
      <c r="J26" s="149"/>
      <c r="K26" s="149"/>
      <c r="L26" s="149"/>
      <c r="M26" s="149"/>
      <c r="N26" s="149"/>
      <c r="O26" s="149"/>
      <c r="P26" s="149"/>
    </row>
    <row r="27" spans="2:16"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</row>
    <row r="28" spans="2:16">
      <c r="B28" s="149"/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  <c r="N28" s="149"/>
      <c r="O28" s="149"/>
      <c r="P28" s="149"/>
    </row>
    <row r="29" spans="2:16">
      <c r="B29" s="149"/>
      <c r="C29" s="149"/>
      <c r="D29" s="149"/>
      <c r="E29" s="149"/>
      <c r="F29" s="149"/>
      <c r="G29" s="149"/>
      <c r="H29" s="149"/>
      <c r="I29" s="149"/>
      <c r="J29" s="149"/>
      <c r="K29" s="149"/>
      <c r="L29" s="149"/>
      <c r="M29" s="149"/>
      <c r="N29" s="149"/>
      <c r="O29" s="149"/>
      <c r="P29" s="149"/>
    </row>
    <row r="30" spans="2:16">
      <c r="B30" s="149"/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</row>
    <row r="31" spans="2:16">
      <c r="B31" s="149"/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49"/>
      <c r="O31" s="149"/>
      <c r="P31" s="149"/>
    </row>
    <row r="32" spans="2:16">
      <c r="B32" s="149"/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</row>
    <row r="33" spans="2:16">
      <c r="B33" s="149"/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  <c r="N33" s="149"/>
      <c r="O33" s="149"/>
      <c r="P33" s="149"/>
    </row>
    <row r="34" spans="2:16">
      <c r="B34" s="149"/>
      <c r="C34" s="149"/>
      <c r="D34" s="149"/>
      <c r="E34" s="149"/>
      <c r="F34" s="149"/>
      <c r="G34" s="149"/>
      <c r="H34" s="149"/>
      <c r="I34" s="149"/>
      <c r="J34" s="149"/>
      <c r="K34" s="149"/>
      <c r="L34" s="149"/>
      <c r="M34" s="149"/>
      <c r="N34" s="149"/>
      <c r="O34" s="149"/>
      <c r="P34" s="149"/>
    </row>
    <row r="36" spans="2:16"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</row>
    <row r="37" spans="2:16">
      <c r="B37" s="150"/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  <c r="N37" s="150"/>
      <c r="O37" s="150"/>
      <c r="P37" s="150"/>
    </row>
    <row r="38" spans="2:16">
      <c r="B38" s="150"/>
      <c r="C38" s="150"/>
      <c r="D38" s="150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</row>
    <row r="39" spans="2:16">
      <c r="B39" s="150"/>
      <c r="C39" s="150"/>
      <c r="D39" s="150"/>
      <c r="E39" s="150"/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P39" s="150"/>
    </row>
    <row r="40" spans="2:16">
      <c r="B40" s="150"/>
      <c r="C40" s="150"/>
      <c r="D40" s="150"/>
      <c r="E40" s="150"/>
      <c r="F40" s="150"/>
      <c r="G40" s="150"/>
      <c r="H40" s="150"/>
      <c r="I40" s="150"/>
      <c r="J40" s="150"/>
      <c r="K40" s="150"/>
      <c r="L40" s="150"/>
      <c r="M40" s="150"/>
      <c r="N40" s="150"/>
      <c r="O40" s="150"/>
      <c r="P40" s="150"/>
    </row>
    <row r="41" spans="2:16">
      <c r="B41" s="150"/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  <c r="N41" s="150"/>
      <c r="O41" s="150"/>
      <c r="P41" s="150"/>
    </row>
    <row r="42" spans="2:16">
      <c r="B42" s="150"/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  <c r="N42" s="150"/>
      <c r="O42" s="150"/>
      <c r="P42" s="150"/>
    </row>
    <row r="43" spans="2:16">
      <c r="B43" s="150"/>
      <c r="C43" s="150"/>
      <c r="D43" s="150"/>
      <c r="E43" s="150"/>
      <c r="F43" s="150"/>
      <c r="G43" s="150"/>
      <c r="H43" s="150"/>
      <c r="I43" s="150"/>
      <c r="J43" s="150"/>
      <c r="K43" s="150"/>
      <c r="L43" s="150"/>
      <c r="M43" s="150"/>
      <c r="N43" s="150"/>
      <c r="O43" s="150"/>
      <c r="P43" s="150"/>
    </row>
    <row r="44" spans="2:16">
      <c r="B44" s="150"/>
      <c r="C44" s="150"/>
      <c r="D44" s="150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0"/>
      <c r="P44" s="150"/>
    </row>
    <row r="45" spans="2:16"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  <c r="N45" s="150"/>
      <c r="O45" s="150"/>
      <c r="P45" s="150"/>
    </row>
    <row r="46" spans="2:16">
      <c r="B46" s="150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150"/>
      <c r="O46" s="150"/>
      <c r="P46" s="150"/>
    </row>
    <row r="47" spans="2:16">
      <c r="B47" s="150"/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150"/>
      <c r="N47" s="150"/>
      <c r="O47" s="150"/>
      <c r="P47" s="150"/>
    </row>
    <row r="48" spans="2:16">
      <c r="B48" s="150"/>
      <c r="C48" s="150"/>
      <c r="D48" s="150"/>
      <c r="E48" s="150"/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0"/>
    </row>
    <row r="49" spans="2:16"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P49" s="150"/>
    </row>
    <row r="50" spans="2:16">
      <c r="B50" s="150"/>
      <c r="C50" s="150"/>
      <c r="D50" s="150"/>
      <c r="E50" s="150"/>
      <c r="F50" s="150"/>
      <c r="G50" s="150"/>
      <c r="H50" s="150"/>
      <c r="I50" s="150"/>
      <c r="J50" s="150"/>
      <c r="K50" s="150"/>
      <c r="L50" s="150"/>
      <c r="M50" s="150"/>
      <c r="N50" s="150"/>
      <c r="O50" s="150"/>
      <c r="P50" s="150"/>
    </row>
    <row r="51" spans="2:16">
      <c r="B51" s="150"/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P51" s="150"/>
    </row>
    <row r="53" spans="2:16"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</row>
    <row r="54" spans="2:16"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</row>
    <row r="55" spans="2:16"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</row>
    <row r="56" spans="2:16"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</row>
    <row r="57" spans="2:16"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</row>
    <row r="58" spans="2:16"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</row>
    <row r="59" spans="2:16"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</row>
    <row r="60" spans="2:16"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</row>
    <row r="61" spans="2:16"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</row>
    <row r="62" spans="2:16"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</row>
    <row r="63" spans="2:16"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</row>
    <row r="64" spans="2:16"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</row>
    <row r="65" spans="2:16">
      <c r="B65" s="151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</row>
    <row r="66" spans="2:16">
      <c r="B66" s="151"/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</row>
    <row r="67" spans="2:16"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</row>
    <row r="68" spans="2:16"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</row>
  </sheetData>
  <mergeCells count="4">
    <mergeCell ref="B2:P17"/>
    <mergeCell ref="B19:P34"/>
    <mergeCell ref="B36:P51"/>
    <mergeCell ref="B53:P6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G37"/>
  <sheetViews>
    <sheetView topLeftCell="A12" workbookViewId="0">
      <selection activeCell="B33" sqref="B33"/>
    </sheetView>
  </sheetViews>
  <sheetFormatPr baseColWidth="10" defaultColWidth="8.83203125" defaultRowHeight="15"/>
  <cols>
    <col min="2" max="2" width="36.6640625" bestFit="1" customWidth="1"/>
    <col min="3" max="3" width="17.1640625" bestFit="1" customWidth="1"/>
    <col min="6" max="6" width="6.33203125" bestFit="1" customWidth="1"/>
  </cols>
  <sheetData>
    <row r="2" spans="2:7">
      <c r="B2" s="2" t="s">
        <v>11</v>
      </c>
      <c r="C2" s="42"/>
      <c r="F2" t="s">
        <v>34</v>
      </c>
      <c r="G2" t="s">
        <v>88</v>
      </c>
    </row>
    <row r="3" spans="2:7">
      <c r="B3" s="2" t="s">
        <v>78</v>
      </c>
      <c r="C3" s="3"/>
      <c r="F3" t="s">
        <v>35</v>
      </c>
      <c r="G3" t="s">
        <v>89</v>
      </c>
    </row>
    <row r="4" spans="2:7">
      <c r="B4" s="2" t="s">
        <v>79</v>
      </c>
      <c r="C4" s="1"/>
      <c r="F4" t="s">
        <v>37</v>
      </c>
      <c r="G4" t="s">
        <v>90</v>
      </c>
    </row>
    <row r="6" spans="2:7">
      <c r="B6" s="4" t="s">
        <v>12</v>
      </c>
      <c r="C6" s="23">
        <v>0</v>
      </c>
      <c r="D6" s="23"/>
    </row>
    <row r="7" spans="2:7">
      <c r="B7" s="4" t="s">
        <v>80</v>
      </c>
      <c r="C7" s="23">
        <v>1</v>
      </c>
      <c r="D7" s="23"/>
      <c r="F7">
        <v>1</v>
      </c>
    </row>
    <row r="8" spans="2:7">
      <c r="B8" s="4" t="s">
        <v>81</v>
      </c>
      <c r="C8" s="23">
        <v>3</v>
      </c>
      <c r="D8" s="23"/>
      <c r="F8">
        <v>2</v>
      </c>
    </row>
    <row r="9" spans="2:7">
      <c r="B9" s="4" t="s">
        <v>82</v>
      </c>
      <c r="C9" s="23">
        <v>4</v>
      </c>
      <c r="D9" s="23"/>
      <c r="F9">
        <v>3</v>
      </c>
    </row>
    <row r="10" spans="2:7">
      <c r="B10" s="4" t="s">
        <v>83</v>
      </c>
      <c r="C10" s="23">
        <v>5</v>
      </c>
      <c r="D10" s="23"/>
      <c r="F10">
        <v>4</v>
      </c>
    </row>
    <row r="11" spans="2:7">
      <c r="B11" s="4"/>
      <c r="C11" s="23"/>
      <c r="D11" s="23"/>
      <c r="F11">
        <v>5</v>
      </c>
    </row>
    <row r="12" spans="2:7">
      <c r="B12" s="4"/>
      <c r="C12" s="23"/>
      <c r="D12" s="23"/>
    </row>
    <row r="13" spans="2:7">
      <c r="B13" s="4" t="s">
        <v>1</v>
      </c>
      <c r="C13" s="23">
        <v>2</v>
      </c>
      <c r="D13" s="23"/>
    </row>
    <row r="14" spans="2:7">
      <c r="B14" s="4" t="s">
        <v>84</v>
      </c>
      <c r="C14" s="23">
        <v>2</v>
      </c>
      <c r="D14" s="23"/>
    </row>
    <row r="15" spans="2:7">
      <c r="B15" s="4" t="s">
        <v>75</v>
      </c>
      <c r="C15" s="23">
        <v>1</v>
      </c>
      <c r="D15" s="23"/>
    </row>
    <row r="17" spans="2:3">
      <c r="B17" s="4" t="s">
        <v>13</v>
      </c>
      <c r="C17" s="42"/>
    </row>
    <row r="18" spans="2:3">
      <c r="B18" s="4" t="s">
        <v>14</v>
      </c>
      <c r="C18" s="3"/>
    </row>
    <row r="19" spans="2:3">
      <c r="B19" s="4" t="s">
        <v>15</v>
      </c>
      <c r="C19" s="1"/>
    </row>
    <row r="21" spans="2:3">
      <c r="B21" s="4" t="s">
        <v>16</v>
      </c>
    </row>
    <row r="22" spans="2:3">
      <c r="B22" s="4" t="s">
        <v>17</v>
      </c>
    </row>
    <row r="23" spans="2:3">
      <c r="B23" s="4" t="s">
        <v>18</v>
      </c>
    </row>
    <row r="25" spans="2:3">
      <c r="B25" t="s">
        <v>49</v>
      </c>
      <c r="C25" t="s">
        <v>9</v>
      </c>
    </row>
    <row r="26" spans="2:3">
      <c r="B26" t="s">
        <v>1</v>
      </c>
      <c r="C26" t="s">
        <v>1</v>
      </c>
    </row>
    <row r="27" spans="2:3">
      <c r="B27" t="s">
        <v>2</v>
      </c>
      <c r="C27" t="s">
        <v>2</v>
      </c>
    </row>
    <row r="28" spans="2:3">
      <c r="B28" t="s">
        <v>75</v>
      </c>
      <c r="C28" t="s">
        <v>75</v>
      </c>
    </row>
    <row r="29" spans="2:3">
      <c r="B29" t="s">
        <v>4</v>
      </c>
      <c r="C29" t="s">
        <v>30</v>
      </c>
    </row>
    <row r="30" spans="2:3">
      <c r="B30" t="s">
        <v>5</v>
      </c>
      <c r="C30" t="s">
        <v>31</v>
      </c>
    </row>
    <row r="31" spans="2:3">
      <c r="B31" t="s">
        <v>96</v>
      </c>
      <c r="C31" t="s">
        <v>96</v>
      </c>
    </row>
    <row r="32" spans="2:3">
      <c r="B32" t="s">
        <v>101</v>
      </c>
      <c r="C32" t="s">
        <v>101</v>
      </c>
    </row>
    <row r="33" spans="2:3">
      <c r="B33" t="s">
        <v>102</v>
      </c>
      <c r="C33" t="s">
        <v>102</v>
      </c>
    </row>
    <row r="36" spans="2:3">
      <c r="B36" t="s">
        <v>1</v>
      </c>
    </row>
    <row r="37" spans="2:3">
      <c r="B37" t="s">
        <v>84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Introduction</vt:lpstr>
      <vt:lpstr>Guideline</vt:lpstr>
      <vt:lpstr>Metrics</vt:lpstr>
      <vt:lpstr>Risks</vt:lpstr>
      <vt:lpstr>Power point</vt:lpstr>
      <vt:lpstr>SonarQube Metrics</vt:lpstr>
      <vt:lpstr>SonarQube Dashboard</vt:lpstr>
      <vt:lpstr>workingSheet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Sorin-Viorel Turcu</dc:creator>
  <cp:lastModifiedBy>Microsoft Office User</cp:lastModifiedBy>
  <dcterms:created xsi:type="dcterms:W3CDTF">2019-01-23T06:32:46Z</dcterms:created>
  <dcterms:modified xsi:type="dcterms:W3CDTF">2019-05-21T15:44:16Z</dcterms:modified>
</cp:coreProperties>
</file>