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sacredheart.sharepoint.com/sites/MSCSITProject/Shared Documents/General/"/>
    </mc:Choice>
  </mc:AlternateContent>
  <xr:revisionPtr revIDLastSave="344" documentId="11_F1DB85A2AFD270CC7763B3261C7AC3A9CAC0532A" xr6:coauthVersionLast="47" xr6:coauthVersionMax="47" xr10:uidLastSave="{B0C86BE0-41C5-409D-9175-128D8E1F4444}"/>
  <bookViews>
    <workbookView xWindow="51480" yWindow="-120" windowWidth="38640" windowHeight="21240" xr2:uid="{00000000-000D-0000-FFFF-FFFF00000000}"/>
  </bookViews>
  <sheets>
    <sheet name="Tasks" sheetId="1" r:id="rId1"/>
    <sheet name="Values" sheetId="2" r:id="rId2"/>
  </sheets>
  <definedNames>
    <definedName name="Status">Values!$A$1:$A$6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2" i="1"/>
  <c r="J2" i="1"/>
  <c r="K2" i="1"/>
  <c r="L2" i="1"/>
  <c r="M2" i="1"/>
  <c r="H2" i="1" l="1"/>
</calcChain>
</file>

<file path=xl/sharedStrings.xml><?xml version="1.0" encoding="utf-8"?>
<sst xmlns="http://schemas.openxmlformats.org/spreadsheetml/2006/main" count="130" uniqueCount="70">
  <si>
    <t>ID</t>
  </si>
  <si>
    <t>Name</t>
  </si>
  <si>
    <t>Description</t>
  </si>
  <si>
    <t>Status</t>
  </si>
  <si>
    <t>Assigned to</t>
  </si>
  <si>
    <t>Depends on</t>
  </si>
  <si>
    <t>Total Tasks</t>
  </si>
  <si>
    <t>Open Tasks</t>
  </si>
  <si>
    <t>Not Started</t>
  </si>
  <si>
    <t>In Progress</t>
  </si>
  <si>
    <t>Blocked</t>
  </si>
  <si>
    <t>Testing</t>
  </si>
  <si>
    <t>Completed</t>
  </si>
  <si>
    <t>Create login/logout functionality (backend)</t>
  </si>
  <si>
    <t>Create the ability to take in the credentials passed from the frontend and use it to validate and login the user.</t>
  </si>
  <si>
    <t>Complete</t>
  </si>
  <si>
    <t>Remi</t>
  </si>
  <si>
    <t>Create login functionality (frontend)</t>
  </si>
  <si>
    <t>Create ability to receive login session from the backend and manage it on the frontend</t>
  </si>
  <si>
    <t>Trevor/Brandon</t>
  </si>
  <si>
    <t>Refine recommendation procedure</t>
  </si>
  <si>
    <t>Refine the function so that it does not display the input title as a recoemmendation. Also remove any items in the users watchlist from the recommendations also.</t>
  </si>
  <si>
    <t>Brandon</t>
  </si>
  <si>
    <t>Populate the title page</t>
  </si>
  <si>
    <t>Send title ID to backend, get title information</t>
  </si>
  <si>
    <t>Trevor</t>
  </si>
  <si>
    <t>Recommendation - Front end</t>
  </si>
  <si>
    <t>Pull to get recommendations for the title using the algorithim</t>
  </si>
  <si>
    <t>Recommendation - Back end</t>
  </si>
  <si>
    <t>Get route working for recs</t>
  </si>
  <si>
    <t>Remi/Brandon</t>
  </si>
  <si>
    <t>Display reviews to the title page</t>
  </si>
  <si>
    <t>Add search functionality</t>
  </si>
  <si>
    <t>Ability to search part of a title name, and return list of titles the user can select from</t>
  </si>
  <si>
    <t>Remove DB password from source code</t>
  </si>
  <si>
    <t>Currently, the app.py file has the DB password as clear text being exposed. This needs to be remediated.</t>
  </si>
  <si>
    <t>Watchlist page - front end</t>
  </si>
  <si>
    <t>Get all functionality working for the watchlist</t>
  </si>
  <si>
    <t>Review Page - backend</t>
  </si>
  <si>
    <t>Route to write user reviews to DB</t>
  </si>
  <si>
    <t>Review Page - Frontend</t>
  </si>
  <si>
    <t>Form to write reviews and POST to the backend</t>
  </si>
  <si>
    <t>User Watchlist Route - backend</t>
  </si>
  <si>
    <t>Fix userwatchlist DELETE route</t>
  </si>
  <si>
    <t>Limit: search titles, title: 3-4 actors</t>
  </si>
  <si>
    <t>return genre for any time we need a title</t>
  </si>
  <si>
    <t>in add/delete watchlist make so it cannot duplicate titles</t>
  </si>
  <si>
    <t>Add review_title column to user_review table</t>
  </si>
  <si>
    <t>return genre name for additional pages</t>
  </si>
  <si>
    <t>search, watchlist, home watchlist</t>
  </si>
  <si>
    <t>fix multiple frontend calls to the same backend route issue</t>
  </si>
  <si>
    <t>add dummy review data for titles</t>
  </si>
  <si>
    <t>Random title page</t>
  </si>
  <si>
    <t>backend return random title ID that exists to frontend</t>
  </si>
  <si>
    <t>Remi/Trevor</t>
  </si>
  <si>
    <t>Create function for getting average review and return it as part of the /title/title_id endpoint.</t>
  </si>
  <si>
    <t>Return top_rating data for home page.</t>
  </si>
  <si>
    <t>Forgot password page</t>
  </si>
  <si>
    <t>We never implemented this yet, frontend would send email with new password</t>
  </si>
  <si>
    <t>All</t>
  </si>
  <si>
    <t>Add user rating to recommedation alg</t>
  </si>
  <si>
    <t>Add director name to title page</t>
  </si>
  <si>
    <t>Implement token_refresh on backend</t>
  </si>
  <si>
    <t>Remove titles in DB without acotrs/directors</t>
  </si>
  <si>
    <t>if there is too many of them then we can skip this</t>
  </si>
  <si>
    <t>Remove actors/directors with no last names</t>
  </si>
  <si>
    <t>Some names just show up as like "Dan" which isnt helpful and doesnt look great</t>
  </si>
  <si>
    <t>check if refresh token is valid or not</t>
  </si>
  <si>
    <t>Data validation improvement on account creation</t>
  </si>
  <si>
    <t>Add some additional data validation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</si>
</sst>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scheme val="minor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2" borderId="0" xfId="1" applyFont="1"/>
    <xf numFmtId="0" fontId="2" fillId="2" borderId="0" xfId="1" applyFont="1" applyAlignment="1">
      <alignment wrapText="1"/>
    </xf>
    <xf numFmtId="0" fontId="3" fillId="0" borderId="0" xfId="0" quotePrefix="1" applyFont="1"/>
    <xf numFmtId="0" fontId="1" fillId="2" borderId="0" xfId="1"/>
    <xf numFmtId="0" fontId="1" fillId="2" borderId="0" xfId="1" applyAlignment="1">
      <alignment wrapText="1"/>
    </xf>
  </cellXfs>
  <cellStyles count="2">
    <cellStyle name="Good" xfId="1" builtinId="26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charset val="1"/>
        <scheme val="none"/>
      </font>
    </dxf>
    <dxf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D085C9-04F5-4CCE-87DD-ED621BF16618}" name="Table1" displayName="Table1" ref="A1:F32" totalsRowShown="0">
  <autoFilter ref="A1:F32" xr:uid="{8BD085C9-04F5-4CCE-87DD-ED621BF16618}">
    <filterColumn colId="3">
      <filters>
        <filter val="In Progress"/>
        <filter val="Not Started"/>
      </filters>
    </filterColumn>
  </autoFilter>
  <tableColumns count="6">
    <tableColumn id="1" xr3:uid="{46DFDAFA-7175-4CA1-9FFC-4E3862A0F84B}" name="ID"/>
    <tableColumn id="2" xr3:uid="{C278555F-604A-40D4-AACF-94ED0068070C}" name="Name"/>
    <tableColumn id="3" xr3:uid="{C1613B43-EF43-4A92-92AE-0349D0529030}" name="Description" dataDxfId="1"/>
    <tableColumn id="4" xr3:uid="{0AD75CC6-59EE-4312-BFCE-F6510BC1589C}" name="Status"/>
    <tableColumn id="5" xr3:uid="{2AB383E8-17FD-49CC-9FEC-DD389F98193E}" name="Assigned to"/>
    <tableColumn id="6" xr3:uid="{1D2EF8B3-123E-4D2D-84C7-74AA7E978C97}" name="Depends on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D79C23-0E45-469A-8CF1-8C9D02349FD6}" name="Table3" displayName="Table3" ref="G1:M2" totalsRowShown="0">
  <autoFilter ref="G1:M2" xr:uid="{29D79C23-0E45-469A-8CF1-8C9D02349FD6}"/>
  <tableColumns count="7">
    <tableColumn id="1" xr3:uid="{F602A7D2-DF9E-49C1-A551-2C2AF493F2BD}" name="Total Tasks">
      <calculatedColumnFormula>COUNTIFS(B2:B98,"*")</calculatedColumnFormula>
    </tableColumn>
    <tableColumn id="2" xr3:uid="{3F30C0E9-D814-4328-830E-7D7C3CFAF0A1}" name="Open Tasks">
      <calculatedColumnFormula>SUM(I2:L2)</calculatedColumnFormula>
    </tableColumn>
    <tableColumn id="3" xr3:uid="{2AA89B0D-C323-4ABC-884B-92D20228217B}" name="Not Started">
      <calculatedColumnFormula>COUNTIF($D$2:$D$100,"Not Started")</calculatedColumnFormula>
    </tableColumn>
    <tableColumn id="4" xr3:uid="{6905D087-BE9C-412A-AB63-F7C664D07058}" name="In Progress">
      <calculatedColumnFormula>COUNTIF($D$2:$D$100,"In Progress")</calculatedColumnFormula>
    </tableColumn>
    <tableColumn id="5" xr3:uid="{58E4B402-D905-4ECC-A5D3-F65528785683}" name="Blocked">
      <calculatedColumnFormula>COUNTIF($D$2:$D$100,"Blocked")</calculatedColumnFormula>
    </tableColumn>
    <tableColumn id="6" xr3:uid="{006B9409-F45A-4F8E-B0BF-EF131CEEEB27}" name="Testing" dataDxfId="0">
      <calculatedColumnFormula>COUNTIF($D$2:$D$100,"Testing")</calculatedColumnFormula>
    </tableColumn>
    <tableColumn id="7" xr3:uid="{6FF521CB-6ED5-44CB-8617-11E068F5EB57}" name="Completed">
      <calculatedColumnFormula>COUNTIF($D$2:$D$100,"Complete")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13D2BB-3034-46FF-AF26-362C3B65DF98}" name="Table2" displayName="Table2" ref="A1:A6" totalsRowShown="0">
  <autoFilter ref="A1:A6" xr:uid="{EB13D2BB-3034-46FF-AF26-362C3B65DF98}"/>
  <tableColumns count="1">
    <tableColumn id="1" xr3:uid="{FFE7FF5F-98BF-49B3-BAC1-4FC92CADECED}" name="Statu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zoomScale="250" zoomScaleNormal="250" workbookViewId="0">
      <selection activeCell="G37" sqref="G37"/>
    </sheetView>
  </sheetViews>
  <sheetFormatPr defaultRowHeight="15"/>
  <cols>
    <col min="2" max="2" width="45.42578125" customWidth="1"/>
    <col min="3" max="3" width="64.7109375" style="1" customWidth="1"/>
    <col min="4" max="4" width="11.28515625" bestFit="1" customWidth="1"/>
    <col min="5" max="5" width="15.140625" bestFit="1" customWidth="1"/>
    <col min="6" max="6" width="14" bestFit="1" customWidth="1"/>
    <col min="7" max="7" width="13.28515625" bestFit="1" customWidth="1"/>
    <col min="8" max="8" width="13.5703125" bestFit="1" customWidth="1"/>
    <col min="9" max="9" width="13.7109375" customWidth="1"/>
    <col min="10" max="10" width="13.28515625" customWidth="1"/>
    <col min="11" max="12" width="11" customWidth="1"/>
    <col min="13" max="13" width="13.140625" bestFit="1" customWidth="1"/>
  </cols>
  <sheetData>
    <row r="1" spans="1:1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30.75" customHeight="1">
      <c r="A2" s="2">
        <v>1</v>
      </c>
      <c r="B2" s="2" t="s">
        <v>13</v>
      </c>
      <c r="C2" s="3" t="s">
        <v>14</v>
      </c>
      <c r="D2" s="2" t="s">
        <v>15</v>
      </c>
      <c r="E2" s="2" t="s">
        <v>16</v>
      </c>
      <c r="F2" s="2"/>
      <c r="G2">
        <f>COUNTIFS(B2:B98,"*")</f>
        <v>31</v>
      </c>
      <c r="H2">
        <f>SUM(I2:L2)</f>
        <v>2</v>
      </c>
      <c r="I2">
        <f>COUNTIF($D$2:$D$100,"Not Started")</f>
        <v>2</v>
      </c>
      <c r="J2">
        <f>COUNTIF($D$2:$D$100,"In Progress")</f>
        <v>0</v>
      </c>
      <c r="K2">
        <f>COUNTIF($D$2:$D$100,"Blocked")</f>
        <v>0</v>
      </c>
      <c r="L2" s="4">
        <f>COUNTIF($D$2:$D$100,"Testing")</f>
        <v>0</v>
      </c>
      <c r="M2">
        <f>COUNTIF($D$2:$D$100,"Complete")</f>
        <v>29</v>
      </c>
    </row>
    <row r="3" spans="1:13" ht="30.75">
      <c r="A3" s="2">
        <v>2</v>
      </c>
      <c r="B3" s="2" t="s">
        <v>17</v>
      </c>
      <c r="C3" s="3" t="s">
        <v>18</v>
      </c>
      <c r="D3" s="2" t="s">
        <v>15</v>
      </c>
      <c r="E3" s="2" t="s">
        <v>19</v>
      </c>
      <c r="F3" s="2"/>
    </row>
    <row r="4" spans="1:13" ht="45.75">
      <c r="A4" s="2">
        <v>3</v>
      </c>
      <c r="B4" s="2" t="s">
        <v>20</v>
      </c>
      <c r="C4" s="3" t="s">
        <v>21</v>
      </c>
      <c r="D4" s="2" t="s">
        <v>15</v>
      </c>
      <c r="E4" s="2" t="s">
        <v>22</v>
      </c>
      <c r="F4" s="2"/>
    </row>
    <row r="5" spans="1:13">
      <c r="A5" s="2">
        <v>4</v>
      </c>
      <c r="B5" s="2" t="s">
        <v>23</v>
      </c>
      <c r="C5" s="2" t="s">
        <v>24</v>
      </c>
      <c r="D5" s="2" t="s">
        <v>15</v>
      </c>
      <c r="E5" s="2" t="s">
        <v>25</v>
      </c>
      <c r="F5" s="2"/>
    </row>
    <row r="6" spans="1:13">
      <c r="A6" s="2">
        <v>4.0999999999999996</v>
      </c>
      <c r="B6" s="2" t="s">
        <v>26</v>
      </c>
      <c r="C6" s="2" t="s">
        <v>27</v>
      </c>
      <c r="D6" s="2" t="s">
        <v>15</v>
      </c>
      <c r="E6" s="2" t="s">
        <v>19</v>
      </c>
      <c r="F6" s="2">
        <v>4.2</v>
      </c>
    </row>
    <row r="7" spans="1:13">
      <c r="A7" s="2">
        <v>4.2</v>
      </c>
      <c r="B7" s="2" t="s">
        <v>28</v>
      </c>
      <c r="C7" s="2" t="s">
        <v>29</v>
      </c>
      <c r="D7" s="2" t="s">
        <v>15</v>
      </c>
      <c r="E7" s="2" t="s">
        <v>30</v>
      </c>
      <c r="F7" s="2"/>
    </row>
    <row r="8" spans="1:13">
      <c r="A8" s="2">
        <v>4.3</v>
      </c>
      <c r="B8" s="2" t="s">
        <v>31</v>
      </c>
      <c r="C8" s="2"/>
      <c r="D8" s="2" t="s">
        <v>15</v>
      </c>
      <c r="E8" s="2" t="s">
        <v>19</v>
      </c>
      <c r="F8" s="2"/>
    </row>
    <row r="9" spans="1:13">
      <c r="A9" s="5">
        <v>5</v>
      </c>
      <c r="B9" s="5" t="s">
        <v>32</v>
      </c>
      <c r="C9" s="5" t="s">
        <v>33</v>
      </c>
      <c r="D9" s="5" t="s">
        <v>15</v>
      </c>
      <c r="E9" s="5" t="s">
        <v>25</v>
      </c>
      <c r="F9" s="5"/>
    </row>
    <row r="10" spans="1:13" ht="45.75">
      <c r="A10" s="5">
        <v>6</v>
      </c>
      <c r="B10" s="6" t="s">
        <v>34</v>
      </c>
      <c r="C10" s="6" t="s">
        <v>35</v>
      </c>
      <c r="D10" s="5" t="s">
        <v>15</v>
      </c>
      <c r="E10" s="5" t="s">
        <v>16</v>
      </c>
      <c r="F10" s="5"/>
    </row>
    <row r="11" spans="1:13">
      <c r="A11" s="5">
        <v>7</v>
      </c>
      <c r="B11" s="5" t="s">
        <v>36</v>
      </c>
      <c r="C11" s="5" t="s">
        <v>37</v>
      </c>
      <c r="D11" s="5" t="s">
        <v>15</v>
      </c>
      <c r="E11" s="5" t="s">
        <v>19</v>
      </c>
      <c r="F11" s="5"/>
    </row>
    <row r="12" spans="1:13">
      <c r="A12" s="5">
        <v>8</v>
      </c>
      <c r="B12" s="5" t="s">
        <v>38</v>
      </c>
      <c r="C12" s="5" t="s">
        <v>39</v>
      </c>
      <c r="D12" s="5" t="s">
        <v>15</v>
      </c>
      <c r="E12" s="5" t="s">
        <v>16</v>
      </c>
      <c r="F12" s="5"/>
    </row>
    <row r="13" spans="1:13">
      <c r="A13" s="5">
        <v>9</v>
      </c>
      <c r="B13" s="5" t="s">
        <v>40</v>
      </c>
      <c r="C13" s="5" t="s">
        <v>41</v>
      </c>
      <c r="D13" s="5" t="s">
        <v>15</v>
      </c>
      <c r="E13" s="5" t="s">
        <v>19</v>
      </c>
      <c r="F13" s="5"/>
    </row>
    <row r="14" spans="1:13">
      <c r="A14" s="5">
        <v>10</v>
      </c>
      <c r="B14" s="5" t="s">
        <v>42</v>
      </c>
      <c r="C14" s="5" t="s">
        <v>43</v>
      </c>
      <c r="D14" s="5" t="s">
        <v>15</v>
      </c>
      <c r="E14" s="5" t="s">
        <v>16</v>
      </c>
      <c r="F14" s="5"/>
    </row>
    <row r="15" spans="1:13">
      <c r="A15" s="5">
        <v>11</v>
      </c>
      <c r="B15" s="5" t="s">
        <v>44</v>
      </c>
      <c r="C15" s="5"/>
      <c r="D15" s="5" t="s">
        <v>15</v>
      </c>
      <c r="E15" s="5" t="s">
        <v>16</v>
      </c>
      <c r="F15" s="5"/>
    </row>
    <row r="16" spans="1:13">
      <c r="A16" s="5">
        <v>12</v>
      </c>
      <c r="B16" s="5" t="s">
        <v>45</v>
      </c>
      <c r="C16" s="5"/>
      <c r="D16" s="5" t="s">
        <v>15</v>
      </c>
      <c r="E16" s="5" t="s">
        <v>16</v>
      </c>
      <c r="F16" s="5"/>
    </row>
    <row r="17" spans="1:6">
      <c r="A17" s="5">
        <v>13</v>
      </c>
      <c r="B17" s="5" t="s">
        <v>46</v>
      </c>
      <c r="C17" s="5"/>
      <c r="D17" s="5" t="s">
        <v>15</v>
      </c>
      <c r="E17" s="5" t="s">
        <v>16</v>
      </c>
      <c r="F17" s="5"/>
    </row>
    <row r="18" spans="1:6">
      <c r="A18" s="5">
        <v>15</v>
      </c>
      <c r="B18" s="5" t="s">
        <v>47</v>
      </c>
      <c r="C18" s="5"/>
      <c r="D18" s="5" t="s">
        <v>15</v>
      </c>
      <c r="E18" s="5" t="s">
        <v>30</v>
      </c>
      <c r="F18" s="5"/>
    </row>
    <row r="19" spans="1:6">
      <c r="A19" s="5">
        <v>14</v>
      </c>
      <c r="B19" s="5" t="s">
        <v>48</v>
      </c>
      <c r="C19" s="5" t="s">
        <v>49</v>
      </c>
      <c r="D19" s="5" t="s">
        <v>15</v>
      </c>
      <c r="E19" s="5" t="s">
        <v>16</v>
      </c>
      <c r="F19" s="5"/>
    </row>
    <row r="20" spans="1:6">
      <c r="A20" s="5">
        <v>16</v>
      </c>
      <c r="B20" s="5" t="s">
        <v>50</v>
      </c>
      <c r="C20" s="5"/>
      <c r="D20" s="5" t="s">
        <v>15</v>
      </c>
      <c r="E20" s="5" t="s">
        <v>25</v>
      </c>
      <c r="F20" s="5"/>
    </row>
    <row r="21" spans="1:6">
      <c r="A21" s="5">
        <v>17</v>
      </c>
      <c r="B21" s="5" t="s">
        <v>51</v>
      </c>
      <c r="C21" s="5"/>
      <c r="D21" s="5" t="s">
        <v>15</v>
      </c>
      <c r="E21" s="5" t="s">
        <v>22</v>
      </c>
      <c r="F21" s="5"/>
    </row>
    <row r="22" spans="1:6">
      <c r="A22" s="5">
        <v>18</v>
      </c>
      <c r="B22" s="5" t="s">
        <v>52</v>
      </c>
      <c r="C22" s="5" t="s">
        <v>53</v>
      </c>
      <c r="D22" s="5" t="s">
        <v>15</v>
      </c>
      <c r="E22" s="5" t="s">
        <v>54</v>
      </c>
      <c r="F22" s="5"/>
    </row>
    <row r="23" spans="1:6">
      <c r="A23" s="5">
        <v>19</v>
      </c>
      <c r="B23" s="5" t="s">
        <v>55</v>
      </c>
      <c r="C23" s="5"/>
      <c r="D23" s="5" t="s">
        <v>15</v>
      </c>
      <c r="E23" s="5" t="s">
        <v>30</v>
      </c>
      <c r="F23" s="5"/>
    </row>
    <row r="24" spans="1:6">
      <c r="A24" s="5">
        <v>20</v>
      </c>
      <c r="B24" s="5" t="s">
        <v>56</v>
      </c>
      <c r="C24" s="5"/>
      <c r="D24" s="5" t="s">
        <v>15</v>
      </c>
      <c r="E24" s="5" t="s">
        <v>16</v>
      </c>
      <c r="F24" s="5"/>
    </row>
    <row r="25" spans="1:6">
      <c r="A25" s="5">
        <v>23</v>
      </c>
      <c r="B25" s="5" t="s">
        <v>57</v>
      </c>
      <c r="C25" s="5" t="s">
        <v>58</v>
      </c>
      <c r="D25" s="5" t="s">
        <v>15</v>
      </c>
      <c r="E25" s="5" t="s">
        <v>59</v>
      </c>
      <c r="F25" s="5"/>
    </row>
    <row r="26" spans="1:6">
      <c r="A26" s="5">
        <v>23</v>
      </c>
      <c r="B26" s="5" t="s">
        <v>60</v>
      </c>
      <c r="C26" s="5"/>
      <c r="D26" s="5" t="s">
        <v>15</v>
      </c>
      <c r="E26" s="5" t="s">
        <v>22</v>
      </c>
      <c r="F26" s="5"/>
    </row>
    <row r="27" spans="1:6">
      <c r="A27" s="5">
        <v>24</v>
      </c>
      <c r="B27" s="5" t="s">
        <v>61</v>
      </c>
      <c r="C27" s="5"/>
      <c r="D27" s="5" t="s">
        <v>15</v>
      </c>
      <c r="E27" s="5" t="s">
        <v>54</v>
      </c>
      <c r="F27" s="5"/>
    </row>
    <row r="28" spans="1:6">
      <c r="A28" s="5">
        <v>25</v>
      </c>
      <c r="B28" s="5" t="s">
        <v>62</v>
      </c>
      <c r="C28" s="5"/>
      <c r="D28" s="5" t="s">
        <v>15</v>
      </c>
      <c r="E28" s="5" t="s">
        <v>16</v>
      </c>
      <c r="F28" s="5"/>
    </row>
    <row r="29" spans="1:6">
      <c r="A29">
        <v>26</v>
      </c>
      <c r="B29" t="s">
        <v>63</v>
      </c>
      <c r="C29" s="1" t="s">
        <v>64</v>
      </c>
      <c r="D29" t="s">
        <v>8</v>
      </c>
      <c r="E29" t="s">
        <v>22</v>
      </c>
    </row>
    <row r="30" spans="1:6" ht="30.75">
      <c r="A30">
        <v>27</v>
      </c>
      <c r="B30" t="s">
        <v>65</v>
      </c>
      <c r="C30" s="1" t="s">
        <v>66</v>
      </c>
      <c r="D30" t="s">
        <v>8</v>
      </c>
      <c r="E30" t="s">
        <v>22</v>
      </c>
    </row>
    <row r="31" spans="1:6">
      <c r="A31" s="5">
        <v>28</v>
      </c>
      <c r="B31" s="5" t="s">
        <v>67</v>
      </c>
      <c r="C31" s="5"/>
      <c r="D31" s="5" t="s">
        <v>15</v>
      </c>
      <c r="E31" s="5" t="s">
        <v>16</v>
      </c>
      <c r="F31" s="5"/>
    </row>
    <row r="32" spans="1:6">
      <c r="A32" s="5">
        <v>29</v>
      </c>
      <c r="B32" s="5" t="s">
        <v>68</v>
      </c>
      <c r="C32" s="5" t="s">
        <v>69</v>
      </c>
      <c r="D32" s="5" t="s">
        <v>15</v>
      </c>
      <c r="E32" s="5" t="s">
        <v>19</v>
      </c>
      <c r="F32" s="5"/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2F14CC-E985-4369-922B-AF4104FDB03E}">
          <x14:formula1>
            <xm:f>Values!$A$2:$A$6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9414-E53E-4BFD-888B-28E9E5887AB4}">
  <dimension ref="A1:A6"/>
  <sheetViews>
    <sheetView workbookViewId="0">
      <selection sqref="A1:A6"/>
    </sheetView>
  </sheetViews>
  <sheetFormatPr defaultRowHeight="15"/>
  <cols>
    <col min="1" max="1" width="11.28515625" bestFit="1" customWidth="1"/>
  </cols>
  <sheetData>
    <row r="1" spans="1:1">
      <c r="A1" t="s">
        <v>3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73F2E7EA9D2144B0A8BEF76FF0BF27" ma:contentTypeVersion="12" ma:contentTypeDescription="Create a new document." ma:contentTypeScope="" ma:versionID="573db46452d7d87d849cf5b415ece9d0">
  <xsd:schema xmlns:xsd="http://www.w3.org/2001/XMLSchema" xmlns:xs="http://www.w3.org/2001/XMLSchema" xmlns:p="http://schemas.microsoft.com/office/2006/metadata/properties" xmlns:ns2="c5a1d89f-03ee-4432-bcc7-f78ec9513c29" xmlns:ns3="279245a1-a0ef-423a-8d80-8a783b7d2882" targetNamespace="http://schemas.microsoft.com/office/2006/metadata/properties" ma:root="true" ma:fieldsID="e4ab9cd8cd2a257446332fb4bc63fb95" ns2:_="" ns3:_="">
    <xsd:import namespace="c5a1d89f-03ee-4432-bcc7-f78ec9513c29"/>
    <xsd:import namespace="279245a1-a0ef-423a-8d80-8a783b7d28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1d89f-03ee-4432-bcc7-f78ec9513c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fc7c6bf-bcdc-4a22-a798-56f05a6d25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9245a1-a0ef-423a-8d80-8a783b7d288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3bcd4fb-bd30-4304-a202-90c4bf64a638}" ma:internalName="TaxCatchAll" ma:showField="CatchAllData" ma:web="279245a1-a0ef-423a-8d80-8a783b7d28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79245a1-a0ef-423a-8d80-8a783b7d2882" xsi:nil="true"/>
    <lcf76f155ced4ddcb4097134ff3c332f xmlns="c5a1d89f-03ee-4432-bcc7-f78ec9513c2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FCFD02-5E7A-46A8-8EEB-1CE94F066F8E}"/>
</file>

<file path=customXml/itemProps2.xml><?xml version="1.0" encoding="utf-8"?>
<ds:datastoreItem xmlns:ds="http://schemas.openxmlformats.org/officeDocument/2006/customXml" ds:itemID="{ED7CD38A-80C1-47C9-B245-710243DAC964}"/>
</file>

<file path=customXml/itemProps3.xml><?xml version="1.0" encoding="utf-8"?>
<ds:datastoreItem xmlns:ds="http://schemas.openxmlformats.org/officeDocument/2006/customXml" ds:itemID="{A4260C96-386D-42E4-BD09-891AFC7D45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Neal, Trevor J.</cp:lastModifiedBy>
  <cp:revision/>
  <dcterms:created xsi:type="dcterms:W3CDTF">2023-05-13T14:44:27Z</dcterms:created>
  <dcterms:modified xsi:type="dcterms:W3CDTF">2023-06-14T13:16:59Z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0x0101003373F2E7EA9D2144B0A8BEF76FF0BF27</vt:lpwstr>
  </property>
  <property fmtid="{D5CDD505-2E9C-101B-9397-08002B2CF9AE}" pid="3" name="MediaServiceImageTags">
    <vt:lpwstr/>
  </property>
</Properties>
</file>