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name="Datos aeronaves python" sheetId="1" state="visible" r:id="rId1"/>
    <sheet name="Datos aeronaves, con formato" sheetId="2" state="visible" r:id="rId2"/>
    <sheet name="Analisis Datos" sheetId="3" state="visible" r:id="rId3"/>
    <sheet name="Datos Motores" sheetId="4" state="visible" r:id="rId4"/>
    <sheet name="Tabla de Atmosfera estandar" sheetId="5" state="visible" r:id="rId5"/>
    <sheet name="Conv de unidades" sheetId="6" state="visible" r:id="rId6"/>
    <sheet name="Hoja2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2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20212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575757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theme="0"/>
      <sz val="2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48"/>
      <scheme val="minor"/>
    </font>
    <font>
      <name val="Calibri"/>
      <family val="2"/>
      <color rgb="FF20212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242424"/>
      <sz val="11"/>
      <scheme val="minor"/>
    </font>
  </fonts>
  <fills count="2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9">
    <xf numFmtId="0" fontId="0" fillId="0" borderId="0" pivotButton="0" quotePrefix="0" xfId="0"/>
    <xf numFmtId="0" fontId="2" fillId="0" borderId="0" pivotButton="0" quotePrefix="0" xfId="0"/>
    <xf numFmtId="0" fontId="0" fillId="10" borderId="0" pivotButton="0" quotePrefix="0" xfId="0"/>
    <xf numFmtId="0" fontId="0" fillId="2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6" borderId="1" pivotButton="0" quotePrefix="0" xfId="0"/>
    <xf numFmtId="0" fontId="0" fillId="3" borderId="1" applyAlignment="1" pivotButton="0" quotePrefix="0" xfId="0">
      <alignment vertical="center" wrapText="1"/>
    </xf>
    <xf numFmtId="0" fontId="0" fillId="2" borderId="1" pivotButton="0" quotePrefix="0" xfId="0"/>
    <xf numFmtId="0" fontId="0" fillId="3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9" fillId="8" borderId="1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2" fillId="18" borderId="1" pivotButton="0" quotePrefix="0" xfId="0"/>
    <xf numFmtId="0" fontId="8" fillId="6" borderId="1" pivotButton="0" quotePrefix="0" xfId="0"/>
    <xf numFmtId="0" fontId="0" fillId="6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vertical="center"/>
    </xf>
    <xf numFmtId="0" fontId="2" fillId="19" borderId="1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 wrapText="1"/>
    </xf>
    <xf numFmtId="164" fontId="12" fillId="2" borderId="4" applyAlignment="1" pivotButton="0" quotePrefix="0" xfId="0">
      <alignment horizontal="center" vertical="center" wrapText="1"/>
    </xf>
    <xf numFmtId="164" fontId="12" fillId="3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164" fontId="12" fillId="4" borderId="4" applyAlignment="1" pivotButton="0" quotePrefix="0" xfId="0">
      <alignment horizontal="center" vertical="center" wrapText="1"/>
    </xf>
    <xf numFmtId="164" fontId="12" fillId="5" borderId="1" applyAlignment="1" pivotButton="0" quotePrefix="0" xfId="0">
      <alignment horizontal="center" vertical="center" wrapText="1"/>
    </xf>
    <xf numFmtId="164" fontId="12" fillId="6" borderId="1" applyAlignment="1" pivotButton="0" quotePrefix="0" xfId="0">
      <alignment horizontal="center" vertical="center" wrapText="1"/>
    </xf>
    <xf numFmtId="164" fontId="12" fillId="6" borderId="4" applyAlignment="1" pivotButton="0" quotePrefix="0" xfId="0">
      <alignment horizontal="center" vertical="center" wrapText="1"/>
    </xf>
    <xf numFmtId="164" fontId="12" fillId="3" borderId="4" applyAlignment="1" pivotButton="0" quotePrefix="0" xfId="0">
      <alignment horizontal="center" vertical="center" wrapText="1"/>
    </xf>
    <xf numFmtId="164" fontId="12" fillId="5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164" fontId="12" fillId="2" borderId="2" applyAlignment="1" pivotButton="0" quotePrefix="0" xfId="0">
      <alignment horizontal="center" vertical="center" wrapText="1"/>
    </xf>
    <xf numFmtId="164" fontId="12" fillId="13" borderId="0" applyAlignment="1" pivotButton="0" quotePrefix="0" xfId="0">
      <alignment horizontal="center" vertical="center" wrapText="1"/>
    </xf>
    <xf numFmtId="164" fontId="12" fillId="16" borderId="0" applyAlignment="1" pivotButton="0" quotePrefix="0" xfId="0">
      <alignment horizontal="center" vertical="center" wrapText="1"/>
    </xf>
    <xf numFmtId="164" fontId="13" fillId="2" borderId="1" applyAlignment="1" pivotButton="0" quotePrefix="0" xfId="0">
      <alignment horizontal="center" vertical="center" wrapText="1"/>
    </xf>
    <xf numFmtId="164" fontId="12" fillId="14" borderId="0" applyAlignment="1" pivotButton="0" quotePrefix="0" xfId="0">
      <alignment horizontal="center" vertical="center" wrapText="1"/>
    </xf>
    <xf numFmtId="164" fontId="12" fillId="2" borderId="3" applyAlignment="1" pivotButton="0" quotePrefix="0" xfId="0">
      <alignment horizontal="center" vertical="center" wrapText="1"/>
    </xf>
    <xf numFmtId="164" fontId="12" fillId="3" borderId="2" applyAlignment="1" pivotButton="0" quotePrefix="0" xfId="0">
      <alignment horizontal="center" vertical="center" wrapText="1"/>
    </xf>
    <xf numFmtId="164" fontId="12" fillId="3" borderId="3" applyAlignment="1" pivotButton="0" quotePrefix="0" xfId="0">
      <alignment horizontal="center" vertical="center" wrapText="1"/>
    </xf>
    <xf numFmtId="164" fontId="12" fillId="4" borderId="2" applyAlignment="1" pivotButton="0" quotePrefix="0" xfId="0">
      <alignment horizontal="center" vertical="center" wrapText="1"/>
    </xf>
    <xf numFmtId="164" fontId="12" fillId="4" borderId="3" applyAlignment="1" pivotButton="0" quotePrefix="0" xfId="0">
      <alignment horizontal="center" vertical="center" wrapText="1"/>
    </xf>
    <xf numFmtId="164" fontId="12" fillId="5" borderId="2" applyAlignment="1" pivotButton="0" quotePrefix="0" xfId="0">
      <alignment horizontal="center" vertical="center" wrapText="1"/>
    </xf>
    <xf numFmtId="164" fontId="12" fillId="5" borderId="3" applyAlignment="1" pivotButton="0" quotePrefix="0" xfId="0">
      <alignment horizontal="center" vertical="center" wrapText="1"/>
    </xf>
    <xf numFmtId="164" fontId="12" fillId="6" borderId="2" applyAlignment="1" pivotButton="0" quotePrefix="0" xfId="0">
      <alignment horizontal="center" vertical="center" wrapText="1"/>
    </xf>
    <xf numFmtId="164" fontId="12" fillId="6" borderId="3" applyAlignment="1" pivotButton="0" quotePrefix="0" xfId="0">
      <alignment horizontal="center" vertical="center" wrapText="1"/>
    </xf>
    <xf numFmtId="164" fontId="5" fillId="8" borderId="2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164" fontId="5" fillId="15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164" fontId="5" fillId="9" borderId="1" applyAlignment="1" pivotButton="0" quotePrefix="0" xfId="0">
      <alignment horizontal="center" vertical="center" wrapText="1"/>
    </xf>
    <xf numFmtId="164" fontId="5" fillId="9" borderId="6" applyAlignment="1" pivotButton="0" quotePrefix="0" xfId="0">
      <alignment horizontal="center" vertical="center" wrapText="1"/>
    </xf>
    <xf numFmtId="164" fontId="5" fillId="10" borderId="2" applyAlignment="1" pivotButton="0" quotePrefix="0" xfId="0">
      <alignment horizontal="center" vertical="center" wrapText="1"/>
    </xf>
    <xf numFmtId="164" fontId="5" fillId="10" borderId="1" applyAlignment="1" pivotButton="0" quotePrefix="0" xfId="0">
      <alignment horizontal="center" vertical="center" wrapText="1"/>
    </xf>
    <xf numFmtId="164" fontId="5" fillId="10" borderId="6" applyAlignment="1" pivotButton="0" quotePrefix="0" xfId="0">
      <alignment horizontal="center" vertical="center" wrapText="1"/>
    </xf>
    <xf numFmtId="164" fontId="5" fillId="11" borderId="2" applyAlignment="1" pivotButton="0" quotePrefix="0" xfId="0">
      <alignment horizontal="center" vertical="center" wrapText="1"/>
    </xf>
    <xf numFmtId="164" fontId="5" fillId="11" borderId="1" applyAlignment="1" pivotButton="0" quotePrefix="0" xfId="0">
      <alignment horizontal="center" vertical="center" wrapText="1"/>
    </xf>
    <xf numFmtId="164" fontId="5" fillId="11" borderId="6" applyAlignment="1" pivotButton="0" quotePrefix="0" xfId="0">
      <alignment horizontal="center" vertical="center" wrapText="1"/>
    </xf>
    <xf numFmtId="164" fontId="5" fillId="12" borderId="2" applyAlignment="1" pivotButton="0" quotePrefix="0" xfId="0">
      <alignment horizontal="center" vertical="center" wrapText="1"/>
    </xf>
    <xf numFmtId="164" fontId="5" fillId="12" borderId="1" applyAlignment="1" pivotButton="0" quotePrefix="0" xfId="0">
      <alignment horizontal="center" vertical="center" wrapText="1"/>
    </xf>
    <xf numFmtId="164" fontId="5" fillId="12" borderId="6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0" fillId="2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1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164" fontId="0" fillId="9" borderId="1" applyAlignment="1" pivotButton="0" quotePrefix="1" xfId="0">
      <alignment horizontal="center" vertical="center" wrapText="1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3" fillId="8" borderId="1" applyAlignment="1" pivotButton="0" quotePrefix="0" xfId="2">
      <alignment horizontal="center" vertical="center" wrapText="1"/>
    </xf>
    <xf numFmtId="0" fontId="3" fillId="8" borderId="1" applyAlignment="1" pivotButton="0" quotePrefix="0" xfId="1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horizontal="right" vertical="center"/>
    </xf>
    <xf numFmtId="164" fontId="0" fillId="4" borderId="1" applyAlignment="1" pivotButton="0" quotePrefix="0" xfId="0">
      <alignment horizontal="right" vertical="center"/>
    </xf>
    <xf numFmtId="164" fontId="0" fillId="6" borderId="1" applyAlignment="1" pivotButton="0" quotePrefix="0" xfId="0">
      <alignment horizontal="right" vertical="center"/>
    </xf>
    <xf numFmtId="164" fontId="0" fillId="3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right" vertical="center" wrapText="1"/>
    </xf>
    <xf numFmtId="0" fontId="0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right" vertical="center" wrapText="1"/>
    </xf>
    <xf numFmtId="0" fontId="17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vertical="center" wrapText="1"/>
    </xf>
    <xf numFmtId="0" fontId="21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center"/>
    </xf>
    <xf numFmtId="164" fontId="0" fillId="17" borderId="1" pivotButton="0" quotePrefix="0" xfId="0"/>
    <xf numFmtId="0" fontId="0" fillId="0" borderId="1" applyAlignment="1" pivotButton="0" quotePrefix="0" xfId="0">
      <alignment horizontal="right"/>
    </xf>
    <xf numFmtId="0" fontId="0" fillId="17" borderId="1" pivotButton="0" quotePrefix="0" xfId="0"/>
    <xf numFmtId="165" fontId="0" fillId="2" borderId="1" applyAlignment="1" pivotButton="0" quotePrefix="1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6" borderId="1" applyAlignment="1" pivotButton="0" quotePrefix="1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 wrapText="1"/>
    </xf>
    <xf numFmtId="165" fontId="7" fillId="2" borderId="1" applyAlignment="1" pivotButton="0" quotePrefix="1" xfId="0">
      <alignment horizontal="center" vertical="center"/>
    </xf>
    <xf numFmtId="165" fontId="7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 wrapText="1"/>
    </xf>
    <xf numFmtId="165" fontId="6" fillId="2" borderId="1" applyAlignment="1" pivotButton="0" quotePrefix="0" xfId="0">
      <alignment horizontal="center" vertical="center"/>
    </xf>
    <xf numFmtId="165" fontId="7" fillId="4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4" borderId="1" applyAlignment="1" pivotButton="0" quotePrefix="1" xfId="0">
      <alignment horizontal="center" vertical="center"/>
    </xf>
    <xf numFmtId="165" fontId="0" fillId="4" borderId="1" applyAlignment="1" pivotButton="0" quotePrefix="0" xfId="0">
      <alignment horizontal="center" vertical="center" wrapText="1"/>
    </xf>
    <xf numFmtId="165" fontId="6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1" applyAlignment="1" pivotButton="0" quotePrefix="1" xfId="0">
      <alignment horizontal="center" vertical="center"/>
    </xf>
    <xf numFmtId="165" fontId="0" fillId="3" borderId="1" applyAlignment="1" pivotButton="0" quotePrefix="0" xfId="0">
      <alignment horizontal="center" vertical="center" wrapText="1"/>
    </xf>
    <xf numFmtId="165" fontId="19" fillId="3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20" fillId="3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8" borderId="1" applyAlignment="1" pivotButton="0" quotePrefix="0" xfId="1">
      <alignment horizontal="center" vertical="center" wrapText="1"/>
    </xf>
    <xf numFmtId="0" fontId="16" fillId="19" borderId="1" applyAlignment="1" pivotButton="0" quotePrefix="0" xfId="0">
      <alignment vertical="center"/>
    </xf>
    <xf numFmtId="164" fontId="0" fillId="9" borderId="1" applyAlignment="1" pivotButton="0" quotePrefix="0" xfId="0">
      <alignment vertical="center" wrapText="1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center" vertical="center"/>
    </xf>
    <xf numFmtId="164" fontId="0" fillId="9" borderId="1" applyAlignment="1" pivotButton="0" quotePrefix="1" xfId="0">
      <alignment horizontal="center" vertical="center"/>
    </xf>
    <xf numFmtId="165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 wrapText="1"/>
    </xf>
    <xf numFmtId="164" fontId="0" fillId="22" borderId="1" applyAlignment="1" pivotButton="0" quotePrefix="0" xfId="0">
      <alignment horizontal="right" vertical="center"/>
    </xf>
    <xf numFmtId="165" fontId="0" fillId="22" borderId="1" applyAlignment="1" pivotButton="0" quotePrefix="0" xfId="0">
      <alignment horizontal="center" vertical="center" wrapText="1"/>
    </xf>
    <xf numFmtId="0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right" vertical="center"/>
    </xf>
    <xf numFmtId="0" fontId="12" fillId="13" borderId="0" applyAlignment="1" pivotButton="0" quotePrefix="0" xfId="0">
      <alignment horizontal="center" vertical="center" wrapText="1"/>
    </xf>
    <xf numFmtId="0" fontId="12" fillId="14" borderId="0" applyAlignment="1" pivotButton="0" quotePrefix="0" xfId="0">
      <alignment horizontal="center" vertical="center" wrapText="1"/>
    </xf>
    <xf numFmtId="0" fontId="12" fillId="16" borderId="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 wrapText="1"/>
    </xf>
    <xf numFmtId="164" fontId="11" fillId="12" borderId="12" applyAlignment="1" pivotButton="0" quotePrefix="0" xfId="0">
      <alignment horizontal="center" vertical="center" textRotation="90"/>
    </xf>
    <xf numFmtId="164" fontId="11" fillId="12" borderId="13" applyAlignment="1" pivotButton="0" quotePrefix="0" xfId="0">
      <alignment horizontal="center" vertical="center" textRotation="90"/>
    </xf>
    <xf numFmtId="164" fontId="11" fillId="12" borderId="5" applyAlignment="1" pivotButton="0" quotePrefix="0" xfId="0">
      <alignment horizontal="center" vertical="center" textRotation="90"/>
    </xf>
    <xf numFmtId="164" fontId="11" fillId="9" borderId="12" applyAlignment="1" pivotButton="0" quotePrefix="0" xfId="0">
      <alignment horizontal="center" vertical="center" textRotation="90" wrapText="1"/>
    </xf>
    <xf numFmtId="164" fontId="11" fillId="9" borderId="13" applyAlignment="1" pivotButton="0" quotePrefix="0" xfId="0">
      <alignment horizontal="center" vertical="center" textRotation="90" wrapText="1"/>
    </xf>
    <xf numFmtId="164" fontId="11" fillId="9" borderId="5" applyAlignment="1" pivotButton="0" quotePrefix="0" xfId="0">
      <alignment horizontal="center" vertical="center" textRotation="90" wrapText="1"/>
    </xf>
    <xf numFmtId="164" fontId="11" fillId="8" borderId="12" applyAlignment="1" pivotButton="0" quotePrefix="0" xfId="0">
      <alignment horizontal="center" vertical="center" textRotation="90" wrapText="1"/>
    </xf>
    <xf numFmtId="164" fontId="11" fillId="8" borderId="13" applyAlignment="1" pivotButton="0" quotePrefix="0" xfId="0">
      <alignment horizontal="center" vertical="center" textRotation="90" wrapText="1"/>
    </xf>
    <xf numFmtId="164" fontId="11" fillId="8" borderId="5" applyAlignment="1" pivotButton="0" quotePrefix="0" xfId="0">
      <alignment horizontal="center" vertical="center" textRotation="90" wrapText="1"/>
    </xf>
    <xf numFmtId="164" fontId="11" fillId="10" borderId="12" applyAlignment="1" pivotButton="0" quotePrefix="0" xfId="0">
      <alignment horizontal="center" vertical="center" textRotation="90"/>
    </xf>
    <xf numFmtId="164" fontId="11" fillId="10" borderId="13" applyAlignment="1" pivotButton="0" quotePrefix="0" xfId="0">
      <alignment horizontal="center" vertical="center" textRotation="90"/>
    </xf>
    <xf numFmtId="164" fontId="11" fillId="10" borderId="5" applyAlignment="1" pivotButton="0" quotePrefix="0" xfId="0">
      <alignment horizontal="center" vertical="center" textRotation="90"/>
    </xf>
    <xf numFmtId="164" fontId="11" fillId="11" borderId="12" applyAlignment="1" pivotButton="0" quotePrefix="0" xfId="0">
      <alignment horizontal="center" vertical="center" textRotation="90"/>
    </xf>
    <xf numFmtId="164" fontId="11" fillId="11" borderId="13" applyAlignment="1" pivotButton="0" quotePrefix="0" xfId="0">
      <alignment horizontal="center" vertical="center" textRotation="90"/>
    </xf>
    <xf numFmtId="164" fontId="11" fillId="11" borderId="5" applyAlignment="1" pivotButton="0" quotePrefix="0" xfId="0">
      <alignment horizontal="center" vertical="center" textRotation="90"/>
    </xf>
    <xf numFmtId="0" fontId="14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18" fillId="20" borderId="9" applyAlignment="1" pivotButton="0" quotePrefix="0" xfId="0">
      <alignment horizontal="center" vertical="center" wrapText="1"/>
    </xf>
    <xf numFmtId="0" fontId="18" fillId="20" borderId="8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  <xf numFmtId="164" fontId="11" fillId="8" borderId="19" applyAlignment="1" pivotButton="0" quotePrefix="0" xfId="0">
      <alignment horizontal="center" vertical="center" textRotation="90" wrapText="1"/>
    </xf>
    <xf numFmtId="0" fontId="0" fillId="0" borderId="13" pivotButton="0" quotePrefix="0" xfId="0"/>
    <xf numFmtId="0" fontId="0" fillId="0" borderId="5" pivotButton="0" quotePrefix="0" xfId="0"/>
    <xf numFmtId="164" fontId="11" fillId="9" borderId="19" applyAlignment="1" pivotButton="0" quotePrefix="0" xfId="0">
      <alignment horizontal="center" vertical="center" textRotation="90" wrapText="1"/>
    </xf>
    <xf numFmtId="164" fontId="11" fillId="10" borderId="19" applyAlignment="1" pivotButton="0" quotePrefix="0" xfId="0">
      <alignment horizontal="center" vertical="center" textRotation="90"/>
    </xf>
    <xf numFmtId="164" fontId="11" fillId="11" borderId="19" applyAlignment="1" pivotButton="0" quotePrefix="0" xfId="0">
      <alignment horizontal="center" vertical="center" textRotation="90"/>
    </xf>
    <xf numFmtId="164" fontId="11" fillId="12" borderId="19" applyAlignment="1" pivotButton="0" quotePrefix="0" xfId="0">
      <alignment horizontal="center" vertical="center" textRotation="90"/>
    </xf>
    <xf numFmtId="0" fontId="0" fillId="0" borderId="8" pivotButton="0" quotePrefix="0" xfId="0"/>
  </cellXfs>
  <cellStyles count="3">
    <cellStyle name="Normal" xfId="0" builtinId="0"/>
    <cellStyle name="Hipervínculo" xfId="1" builtinId="8"/>
    <cellStyle name="Hyperlink" xfId="2"/>
  </cellStyles>
  <dxfs count="3"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A1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D32" authorId="1" shapeId="0">
      <text>
        <t>Ezequiel Delpino:
a 4250, dato sacado de motor, no se tiene en cuenta la aeronave</t>
      </text>
    </comment>
  </commentList>
</comments>
</file>

<file path=xl/comments/comment2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D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36" authorId="1" shapeId="0">
      <text>
        <t>Ezequiel Delpino:
a 4250, dato sacado de motor, no se tiene en cuenta la aeronave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80"/>
  <sheetViews>
    <sheetView zoomScale="50" zoomScaleNormal="50" workbookViewId="0">
      <pane xSplit="1" topLeftCell="W1" activePane="topRight" state="frozen"/>
      <selection activeCell="A9" sqref="A9"/>
      <selection pane="topRight" activeCell="AM1" sqref="AM1"/>
    </sheetView>
  </sheetViews>
  <sheetFormatPr baseColWidth="10" defaultColWidth="11.44140625" defaultRowHeight="15" customHeight="1"/>
  <cols>
    <col width="45.33203125" bestFit="1" customWidth="1" style="121" min="1" max="1"/>
    <col width="15.77734375" customWidth="1" style="23" min="2" max="8"/>
    <col width="15.77734375" customWidth="1" style="122" min="9" max="21"/>
    <col width="15.77734375" customWidth="1" style="23" min="22" max="38"/>
    <col width="11.44140625" customWidth="1" style="23" min="39" max="16384"/>
  </cols>
  <sheetData>
    <row r="1" ht="43.2" customFormat="1" customHeight="1" s="10">
      <c r="A1" s="158" t="n"/>
      <c r="B1" s="10" t="inlineStr">
        <is>
          <t>Stalker XE</t>
        </is>
      </c>
      <c r="C1" s="10" t="inlineStr">
        <is>
          <t>Stalker VXE30</t>
        </is>
      </c>
      <c r="D1" s="10" t="inlineStr">
        <is>
          <t>Aerosonde® Mk. 4.7 Fixed Wing</t>
        </is>
      </c>
      <c r="E1" s="10" t="inlineStr">
        <is>
          <t>Aerosonde® Mk. 4.7 VTOL</t>
        </is>
      </c>
      <c r="F1" s="10" t="inlineStr">
        <is>
          <t>Aerosonde® Mk. 4.8 Fixed wing</t>
        </is>
      </c>
      <c r="G1" s="10" t="inlineStr">
        <is>
          <t>Aerosonde® Mk. 4.8 VTOL FTUAS</t>
        </is>
      </c>
      <c r="H1" s="10" t="inlineStr">
        <is>
          <t>AAI Aerosonde</t>
        </is>
      </c>
      <c r="I1" s="10" t="inlineStr">
        <is>
          <t>Fulmar X</t>
        </is>
      </c>
      <c r="J1" s="10" t="inlineStr">
        <is>
          <t>Orbiter 4</t>
        </is>
      </c>
      <c r="K1" s="10" t="inlineStr">
        <is>
          <t>Orbiter 3</t>
        </is>
      </c>
      <c r="L1" s="10" t="inlineStr">
        <is>
          <t>Mantis</t>
        </is>
      </c>
      <c r="M1" s="10" t="inlineStr">
        <is>
          <t>ScanEagle</t>
        </is>
      </c>
      <c r="N1" s="10" t="inlineStr">
        <is>
          <t>Integrator</t>
        </is>
      </c>
      <c r="O1" s="10" t="inlineStr">
        <is>
          <t>Integrator VTOL</t>
        </is>
      </c>
      <c r="P1" s="10" t="inlineStr">
        <is>
          <t>Integrator Extended Range (ER)</t>
        </is>
      </c>
      <c r="Q1" s="10" t="inlineStr">
        <is>
          <t>ScanEagle 3</t>
        </is>
      </c>
      <c r="R1" s="10" t="inlineStr">
        <is>
          <t>RQNan21A Blackjack</t>
        </is>
      </c>
      <c r="S1" s="10" t="inlineStr">
        <is>
          <t>DeltaQuad Evo</t>
        </is>
      </c>
      <c r="T1" s="10" t="inlineStr">
        <is>
          <t>DeltaQuad Pro #MAP</t>
        </is>
      </c>
      <c r="U1" s="10" t="inlineStr">
        <is>
          <t>DeltaQuad Pro #CARGO</t>
        </is>
      </c>
      <c r="V1" s="10" t="inlineStr">
        <is>
          <t>V21</t>
        </is>
      </c>
      <c r="W1" s="10" t="inlineStr">
        <is>
          <t>V25</t>
        </is>
      </c>
      <c r="X1" s="10" t="inlineStr">
        <is>
          <t>V32</t>
        </is>
      </c>
      <c r="Y1" s="10" t="inlineStr">
        <is>
          <t>V35</t>
        </is>
      </c>
      <c r="Z1" s="10" t="inlineStr">
        <is>
          <t>V39</t>
        </is>
      </c>
      <c r="AA1" s="10" t="inlineStr">
        <is>
          <t>Volitation VT370</t>
        </is>
      </c>
      <c r="AB1" s="10" t="inlineStr">
        <is>
          <t>Skyeye 2600</t>
        </is>
      </c>
      <c r="AC1" s="10" t="inlineStr">
        <is>
          <t>Skyeye 2930 VTOL</t>
        </is>
      </c>
      <c r="AD1" s="10" t="inlineStr">
        <is>
          <t>Skyeye 3600</t>
        </is>
      </c>
      <c r="AE1" s="10" t="inlineStr">
        <is>
          <t>Skyeye 3600 VTOL</t>
        </is>
      </c>
      <c r="AF1" s="10" t="inlineStr">
        <is>
          <t>Skyeye 5000</t>
        </is>
      </c>
      <c r="AG1" s="10" t="inlineStr">
        <is>
          <t>Skyeye 5000 VTOL</t>
        </is>
      </c>
      <c r="AH1" s="10" t="inlineStr">
        <is>
          <t>Skyeye 5000 VTOL octo</t>
        </is>
      </c>
      <c r="AI1" s="10" t="inlineStr">
        <is>
          <t>Volitation VT510</t>
        </is>
      </c>
      <c r="AJ1" s="10" t="inlineStr">
        <is>
          <t>Ascend</t>
        </is>
      </c>
      <c r="AK1" s="10" t="inlineStr">
        <is>
          <t>Transition</t>
        </is>
      </c>
      <c r="AL1" s="10" t="inlineStr">
        <is>
          <t>Reach</t>
        </is>
      </c>
    </row>
    <row r="2" ht="14.4" customFormat="1" customHeight="1" s="183">
      <c r="A2" s="106" t="inlineStr">
        <is>
          <t>Distancia de carrera requerida para despegue</t>
        </is>
      </c>
      <c r="B2" s="124" t="n">
        <v>0</v>
      </c>
      <c r="C2" s="124" t="n">
        <v>0</v>
      </c>
      <c r="D2" s="123" t="inlineStr">
        <is>
          <t>Nan</t>
        </is>
      </c>
      <c r="E2" s="124" t="n">
        <v>0</v>
      </c>
      <c r="F2" s="123" t="inlineStr">
        <is>
          <t>Nan</t>
        </is>
      </c>
      <c r="G2" s="124" t="n">
        <v>0</v>
      </c>
      <c r="H2" s="123" t="inlineStr">
        <is>
          <t>Nan</t>
        </is>
      </c>
      <c r="I2" s="124" t="inlineStr">
        <is>
          <t>Nan</t>
        </is>
      </c>
      <c r="J2" s="124" t="inlineStr">
        <is>
          <t>Nan</t>
        </is>
      </c>
      <c r="K2" s="124" t="inlineStr">
        <is>
          <t>Nan</t>
        </is>
      </c>
      <c r="L2" s="124" t="inlineStr">
        <is>
          <t>Nan</t>
        </is>
      </c>
      <c r="M2" s="124" t="inlineStr">
        <is>
          <t>Nan</t>
        </is>
      </c>
      <c r="N2" s="124" t="inlineStr">
        <is>
          <t>Nan</t>
        </is>
      </c>
      <c r="O2" s="124" t="n">
        <v>0</v>
      </c>
      <c r="P2" s="124" t="inlineStr">
        <is>
          <t>Nan</t>
        </is>
      </c>
      <c r="Q2" s="124" t="inlineStr">
        <is>
          <t>Nan</t>
        </is>
      </c>
      <c r="R2" s="124" t="inlineStr">
        <is>
          <t>Nan</t>
        </is>
      </c>
      <c r="S2" s="124" t="n">
        <v>0</v>
      </c>
      <c r="T2" s="124" t="n">
        <v>0</v>
      </c>
      <c r="U2" s="124" t="n">
        <v>0</v>
      </c>
      <c r="V2" s="124" t="n">
        <v>0</v>
      </c>
      <c r="W2" s="124" t="n">
        <v>0</v>
      </c>
      <c r="X2" s="124" t="n">
        <v>0</v>
      </c>
      <c r="Y2" s="124" t="n">
        <v>0</v>
      </c>
      <c r="Z2" s="124" t="n">
        <v>0</v>
      </c>
      <c r="AA2" s="124" t="n">
        <v>0</v>
      </c>
      <c r="AB2" s="124" t="inlineStr">
        <is>
          <t>Nan</t>
        </is>
      </c>
      <c r="AC2" s="124" t="n">
        <v>0</v>
      </c>
      <c r="AD2" s="124" t="n">
        <v>50</v>
      </c>
      <c r="AE2" s="124" t="n">
        <v>0</v>
      </c>
      <c r="AF2" s="124" t="n">
        <v>60</v>
      </c>
      <c r="AG2" s="124" t="n">
        <v>0</v>
      </c>
      <c r="AH2" s="124" t="n">
        <v>0</v>
      </c>
      <c r="AI2" s="124" t="n">
        <v>0</v>
      </c>
      <c r="AJ2" s="124" t="n">
        <v>0</v>
      </c>
      <c r="AK2" s="124" t="n">
        <v>0</v>
      </c>
      <c r="AL2" s="124" t="n">
        <v>0</v>
      </c>
    </row>
    <row r="3" ht="14.4" customFormat="1" customHeight="1" s="183">
      <c r="A3" s="106" t="inlineStr">
        <is>
          <t>Tasa de ascenso</t>
        </is>
      </c>
      <c r="B3" s="123" t="inlineStr">
        <is>
          <t>Nan</t>
        </is>
      </c>
      <c r="C3" s="123" t="inlineStr">
        <is>
          <t>Nan</t>
        </is>
      </c>
      <c r="D3" s="123" t="inlineStr">
        <is>
          <t>Nan</t>
        </is>
      </c>
      <c r="E3" s="123" t="inlineStr">
        <is>
          <t>Nan</t>
        </is>
      </c>
      <c r="F3" s="123" t="inlineStr">
        <is>
          <t>Nan</t>
        </is>
      </c>
      <c r="G3" s="123" t="inlineStr">
        <is>
          <t>Nan</t>
        </is>
      </c>
      <c r="H3" s="123" t="n">
        <v>2.49936</v>
      </c>
      <c r="I3" s="124" t="inlineStr">
        <is>
          <t>Nan</t>
        </is>
      </c>
      <c r="J3" s="124" t="inlineStr">
        <is>
          <t>Nan</t>
        </is>
      </c>
      <c r="K3" s="124" t="inlineStr">
        <is>
          <t>Nan</t>
        </is>
      </c>
      <c r="L3" s="130" t="inlineStr">
        <is>
          <t>Nan</t>
        </is>
      </c>
      <c r="M3" s="124" t="inlineStr">
        <is>
          <t>Nan</t>
        </is>
      </c>
      <c r="N3" s="124" t="inlineStr">
        <is>
          <t>Nan</t>
        </is>
      </c>
      <c r="O3" s="124" t="inlineStr">
        <is>
          <t>Nan</t>
        </is>
      </c>
      <c r="P3" s="124" t="inlineStr">
        <is>
          <t>Nan</t>
        </is>
      </c>
      <c r="Q3" s="124" t="inlineStr">
        <is>
          <t>Nan</t>
        </is>
      </c>
      <c r="R3" s="124" t="inlineStr">
        <is>
          <t>Nan</t>
        </is>
      </c>
      <c r="S3" s="124" t="inlineStr">
        <is>
          <t>Nan</t>
        </is>
      </c>
      <c r="T3" s="124" t="inlineStr">
        <is>
          <t>Nan</t>
        </is>
      </c>
      <c r="U3" s="124" t="inlineStr">
        <is>
          <t>Nan</t>
        </is>
      </c>
      <c r="V3" s="123" t="inlineStr">
        <is>
          <t>Nan</t>
        </is>
      </c>
      <c r="W3" s="123" t="inlineStr">
        <is>
          <t>Nan</t>
        </is>
      </c>
      <c r="X3" s="123" t="inlineStr">
        <is>
          <t>Nan</t>
        </is>
      </c>
      <c r="Y3" s="124" t="n">
        <v>5</v>
      </c>
      <c r="Z3" s="123" t="inlineStr">
        <is>
          <t>Nan</t>
        </is>
      </c>
      <c r="AA3" s="124" t="n">
        <v>5</v>
      </c>
      <c r="AB3" s="124" t="inlineStr">
        <is>
          <t>Nan</t>
        </is>
      </c>
      <c r="AC3" s="124" t="inlineStr">
        <is>
          <t>Nan</t>
        </is>
      </c>
      <c r="AD3" s="124" t="inlineStr">
        <is>
          <t>Nan</t>
        </is>
      </c>
      <c r="AE3" s="124" t="inlineStr">
        <is>
          <t>Nan</t>
        </is>
      </c>
      <c r="AF3" s="124" t="inlineStr">
        <is>
          <t>Nan</t>
        </is>
      </c>
      <c r="AG3" s="124" t="inlineStr">
        <is>
          <t>Nan</t>
        </is>
      </c>
      <c r="AH3" s="124" t="inlineStr">
        <is>
          <t>Nan</t>
        </is>
      </c>
      <c r="AI3" s="124" t="n">
        <v>5</v>
      </c>
      <c r="AJ3" s="124" t="inlineStr">
        <is>
          <t>Nan</t>
        </is>
      </c>
      <c r="AK3" s="124" t="inlineStr">
        <is>
          <t>Nan</t>
        </is>
      </c>
      <c r="AL3" s="124" t="inlineStr">
        <is>
          <t>Nan</t>
        </is>
      </c>
    </row>
    <row r="4" ht="14.4" customFormat="1" customHeight="1" s="183">
      <c r="A4" s="106" t="inlineStr">
        <is>
          <t>Altitud a la que se realiza el crucero</t>
        </is>
      </c>
      <c r="B4" s="128" t="n">
        <v>6000</v>
      </c>
      <c r="C4" s="128" t="n">
        <v>6000</v>
      </c>
      <c r="D4" s="128" t="n">
        <v>6000</v>
      </c>
      <c r="E4" s="128" t="n">
        <v>6000</v>
      </c>
      <c r="F4" s="128" t="n">
        <v>6000</v>
      </c>
      <c r="G4" s="129" t="n">
        <v>6000</v>
      </c>
      <c r="H4" s="123" t="n">
        <v>5500</v>
      </c>
      <c r="I4" s="129" t="n">
        <v>6000</v>
      </c>
      <c r="J4" s="129" t="n">
        <v>6000</v>
      </c>
      <c r="K4" s="129" t="n">
        <v>6000</v>
      </c>
      <c r="L4" s="129" t="n">
        <v>6000</v>
      </c>
      <c r="M4" s="129" t="n">
        <v>6000</v>
      </c>
      <c r="N4" s="129" t="n">
        <v>6000</v>
      </c>
      <c r="O4" s="141" t="n">
        <v>5000</v>
      </c>
      <c r="P4" s="128" t="n">
        <v>6000</v>
      </c>
      <c r="Q4" s="128" t="n">
        <v>6000</v>
      </c>
      <c r="R4" s="128" t="n">
        <v>6000</v>
      </c>
      <c r="S4" s="128" t="n">
        <v>6000</v>
      </c>
      <c r="T4" s="128" t="n">
        <v>6000</v>
      </c>
      <c r="U4" s="128" t="n">
        <v>6000</v>
      </c>
      <c r="V4" s="128" t="n">
        <v>6000</v>
      </c>
      <c r="W4" s="128" t="n">
        <v>6000</v>
      </c>
      <c r="X4" s="128" t="n">
        <v>6000</v>
      </c>
      <c r="Y4" s="128" t="n">
        <v>6000</v>
      </c>
      <c r="Z4" s="128" t="n">
        <v>6000</v>
      </c>
      <c r="AA4" s="129" t="n">
        <v>6000</v>
      </c>
      <c r="AB4" s="129" t="n">
        <v>6000</v>
      </c>
      <c r="AC4" s="129" t="n">
        <v>6000</v>
      </c>
      <c r="AD4" s="129" t="n">
        <v>6000</v>
      </c>
      <c r="AE4" s="129" t="n">
        <v>6000</v>
      </c>
      <c r="AF4" s="129" t="n">
        <v>6000</v>
      </c>
      <c r="AG4" s="129" t="n">
        <v>6000</v>
      </c>
      <c r="AH4" s="129" t="n">
        <v>6000</v>
      </c>
      <c r="AI4" s="129" t="n">
        <v>6000</v>
      </c>
      <c r="AJ4" s="129" t="n">
        <v>6000</v>
      </c>
      <c r="AK4" s="129" t="n">
        <v>6000</v>
      </c>
      <c r="AL4" s="129" t="n">
        <v>6000</v>
      </c>
    </row>
    <row r="5" ht="14.4" customFormat="1" customHeight="1" s="183">
      <c r="A5" s="106" t="inlineStr">
        <is>
          <t>Velocidad a la que se realiza el crucero (KTAS)</t>
        </is>
      </c>
      <c r="B5" s="124">
        <f>B23/(SQRT(VLOOKUP(B4,'Tabla de Atmosfera estandar'!$A$2:$F$30,5,TRUE)))</f>
        <v/>
      </c>
      <c r="C5" s="124">
        <f>C23/(SQRT(VLOOKUP(C4,'Tabla de Atmosfera estandar'!$A$2:$F$30,5,TRUE)))</f>
        <v/>
      </c>
      <c r="D5" s="124">
        <f>D23/(SQRT(VLOOKUP(D4,'Tabla de Atmosfera estandar'!$A$2:$F$30,5,TRUE)))</f>
        <v/>
      </c>
      <c r="E5" s="124">
        <f>E23/(SQRT(VLOOKUP(E4,'Tabla de Atmosfera estandar'!$A$2:$F$30,5,TRUE)))</f>
        <v/>
      </c>
      <c r="F5" s="124">
        <f>F23/(SQRT(VLOOKUP(F4,'Tabla de Atmosfera estandar'!$A$2:$F$30,5,TRUE)))</f>
        <v/>
      </c>
      <c r="G5" s="123" t="inlineStr">
        <is>
          <t>Nan</t>
        </is>
      </c>
      <c r="H5" s="123" t="inlineStr">
        <is>
          <t>Nan</t>
        </is>
      </c>
      <c r="I5" s="124">
        <f>I23/(SQRT(VLOOKUP(I4,'Tabla de Atmosfera estandar'!$A$2:$F$30,5,TRUE)))</f>
        <v/>
      </c>
      <c r="J5" s="124" t="inlineStr">
        <is>
          <t>Nan</t>
        </is>
      </c>
      <c r="K5" s="124" t="inlineStr">
        <is>
          <t>Nan</t>
        </is>
      </c>
      <c r="L5" s="124">
        <f>L23/(SQRT(VLOOKUP(L4,'Tabla de Atmosfera estandar'!$A$2:$F$30,5,TRUE)))</f>
        <v/>
      </c>
      <c r="M5" s="124">
        <f>M23/(SQRT(VLOOKUP(M4,'Tabla de Atmosfera estandar'!$A$2:$F$30,5,TRUE)))</f>
        <v/>
      </c>
      <c r="N5" s="124">
        <f>N23/(SQRT(VLOOKUP(N4,'Tabla de Atmosfera estandar'!$A$2:$F$30,5,TRUE)))</f>
        <v/>
      </c>
      <c r="O5" s="124" t="inlineStr">
        <is>
          <t>Nan</t>
        </is>
      </c>
      <c r="P5" s="124" t="inlineStr">
        <is>
          <t>Nan</t>
        </is>
      </c>
      <c r="Q5" s="124">
        <f>Q23/(SQRT(VLOOKUP(Q4,'Tabla de Atmosfera estandar'!$A$2:$F$30,5,TRUE)))</f>
        <v/>
      </c>
      <c r="R5" s="124">
        <f>R23/(SQRT(VLOOKUP(R4,'Tabla de Atmosfera estandar'!$A$2:$F$30,5,TRUE)))</f>
        <v/>
      </c>
      <c r="S5" s="124">
        <f>S23/(SQRT(VLOOKUP(S4,'Tabla de Atmosfera estandar'!$A$2:$F$30,5,TRUE)))</f>
        <v/>
      </c>
      <c r="T5" s="124">
        <f>T23/(SQRT(VLOOKUP(T4,'Tabla de Atmosfera estandar'!$A$2:$F$30,5,TRUE)))</f>
        <v/>
      </c>
      <c r="U5" s="124">
        <f>U23/(SQRT(VLOOKUP(U4,'Tabla de Atmosfera estandar'!$A$2:$F$30,5,TRUE)))</f>
        <v/>
      </c>
      <c r="V5" s="124">
        <f>V23/(SQRT(VLOOKUP(V4,'Tabla de Atmosfera estandar'!$A$2:$F$30,5,TRUE)))</f>
        <v/>
      </c>
      <c r="W5" s="124">
        <f>W23/(SQRT(VLOOKUP(W4,'Tabla de Atmosfera estandar'!$A$2:$F$30,5,TRUE)))</f>
        <v/>
      </c>
      <c r="X5" s="124">
        <f>X23/(SQRT(VLOOKUP(X4,'Tabla de Atmosfera estandar'!$A$2:$F$30,5,TRUE)))</f>
        <v/>
      </c>
      <c r="Y5" s="124">
        <f>Y23/(SQRT(VLOOKUP(Y4,'Tabla de Atmosfera estandar'!$A$2:$F$30,5,TRUE)))</f>
        <v/>
      </c>
      <c r="Z5" s="124">
        <f>Z23/(SQRT(VLOOKUP(Z4,'Tabla de Atmosfera estandar'!$A$2:$F$30,5,TRUE)))</f>
        <v/>
      </c>
      <c r="AA5" s="124">
        <f>AA23/(SQRT(VLOOKUP(AA4,'Tabla de Atmosfera estandar'!$A$2:$F$30,5,TRUE)))</f>
        <v/>
      </c>
      <c r="AB5" s="124">
        <f>AB23/(SQRT(VLOOKUP(AB4,'Tabla de Atmosfera estandar'!$A$2:$F$30,5,TRUE)))</f>
        <v/>
      </c>
      <c r="AC5" s="124">
        <f>AC23/(SQRT(VLOOKUP(AC4,'Tabla de Atmosfera estandar'!$A$2:$F$30,5,TRUE)))</f>
        <v/>
      </c>
      <c r="AD5" s="124" t="inlineStr">
        <is>
          <t>Nan</t>
        </is>
      </c>
      <c r="AE5" s="124">
        <f>AE23/(SQRT(VLOOKUP(AE4,'Tabla de Atmosfera estandar'!$A$2:$F$30,5,TRUE)))</f>
        <v/>
      </c>
      <c r="AF5" s="124">
        <f>AF23/(SQRT(VLOOKUP(AF4,'Tabla de Atmosfera estandar'!$A$2:$F$30,5,TRUE)))</f>
        <v/>
      </c>
      <c r="AG5" s="124">
        <f>AG23/(SQRT(VLOOKUP(AG4,'Tabla de Atmosfera estandar'!$A$2:$F$30,5,TRUE)))</f>
        <v/>
      </c>
      <c r="AH5" s="124" t="inlineStr">
        <is>
          <t>Nan</t>
        </is>
      </c>
      <c r="AI5" s="124">
        <f>AI23/(SQRT(VLOOKUP(AI4,'Tabla de Atmosfera estandar'!$A$2:$F$30,5,TRUE)))</f>
        <v/>
      </c>
      <c r="AJ5" s="124">
        <f>AJ23/(SQRT(VLOOKUP(AJ4,'Tabla de Atmosfera estandar'!$A$2:$F$30,5,TRUE)))</f>
        <v/>
      </c>
      <c r="AK5" s="124">
        <f>AK23/(SQRT(VLOOKUP(AK4,'Tabla de Atmosfera estandar'!$A$2:$F$30,5,TRUE)))</f>
        <v/>
      </c>
      <c r="AL5" s="124">
        <f>AL23/(SQRT(VLOOKUP(AL4,'Tabla de Atmosfera estandar'!$A$2:$F$30,5,TRUE)))</f>
        <v/>
      </c>
    </row>
    <row r="6" ht="14.4" customFormat="1" customHeight="1" s="183">
      <c r="A6" s="106" t="inlineStr">
        <is>
          <t>Techo de servicio máximo</t>
        </is>
      </c>
      <c r="B6" s="124" t="n">
        <v>12000</v>
      </c>
      <c r="C6" s="124" t="n">
        <v>12000</v>
      </c>
      <c r="D6" s="124" t="n">
        <v>14700</v>
      </c>
      <c r="E6" s="124" t="n">
        <v>9700</v>
      </c>
      <c r="F6" s="124" t="n">
        <v>18200</v>
      </c>
      <c r="G6" s="124" t="n">
        <v>15000</v>
      </c>
      <c r="H6" s="124" t="n">
        <v>15000</v>
      </c>
      <c r="I6" s="124" t="n">
        <v>9.842000000000001</v>
      </c>
      <c r="J6" s="131" t="inlineStr">
        <is>
          <t>Nan</t>
        </is>
      </c>
      <c r="K6" s="124" t="inlineStr">
        <is>
          <t>Nan</t>
        </is>
      </c>
      <c r="L6" s="130" t="inlineStr">
        <is>
          <t>Nan</t>
        </is>
      </c>
      <c r="M6" s="124" t="n">
        <v>19500</v>
      </c>
      <c r="N6" s="124" t="n">
        <v>19500</v>
      </c>
      <c r="O6" s="124" t="inlineStr">
        <is>
          <t>Nan</t>
        </is>
      </c>
      <c r="P6" s="124" t="n">
        <v>19500</v>
      </c>
      <c r="Q6" s="124" t="n">
        <v>20</v>
      </c>
      <c r="R6" s="124" t="n">
        <v>20</v>
      </c>
      <c r="S6" s="124" t="n">
        <v>13</v>
      </c>
      <c r="T6" s="124" t="n">
        <v>13.123</v>
      </c>
      <c r="U6" s="124" t="n">
        <v>13.123</v>
      </c>
      <c r="V6" s="124" t="n">
        <v>48800</v>
      </c>
      <c r="W6" s="124" t="n">
        <v>16000</v>
      </c>
      <c r="X6" s="124" t="n">
        <v>16000</v>
      </c>
      <c r="Y6" s="124" t="n">
        <v>16000</v>
      </c>
      <c r="Z6" s="124" t="n">
        <v>16000</v>
      </c>
      <c r="AA6" s="124" t="n">
        <v>17000</v>
      </c>
      <c r="AB6" s="124" t="inlineStr">
        <is>
          <t>Nan</t>
        </is>
      </c>
      <c r="AC6" s="124" t="inlineStr">
        <is>
          <t>Nan</t>
        </is>
      </c>
      <c r="AD6" s="124" t="inlineStr">
        <is>
          <t>Nan</t>
        </is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n">
        <v>17000</v>
      </c>
      <c r="AJ6" s="124" t="n">
        <v>10000</v>
      </c>
      <c r="AK6" s="124" t="n">
        <v>13000</v>
      </c>
      <c r="AL6" s="124" t="n">
        <v>16000</v>
      </c>
    </row>
    <row r="7" ht="14.4" customFormat="1" customHeight="1" s="183">
      <c r="A7" s="106" t="inlineStr">
        <is>
          <t>Velocidad de pérdida limpia (KCAS)</t>
        </is>
      </c>
      <c r="B7" s="123" t="inlineStr">
        <is>
          <t>Nan</t>
        </is>
      </c>
      <c r="C7" s="123" t="inlineStr">
        <is>
          <t>Nan</t>
        </is>
      </c>
      <c r="D7" s="123" t="inlineStr">
        <is>
          <t>Nan</t>
        </is>
      </c>
      <c r="E7" s="123" t="inlineStr">
        <is>
          <t>Nan</t>
        </is>
      </c>
      <c r="F7" s="123" t="inlineStr">
        <is>
          <t>Nan</t>
        </is>
      </c>
      <c r="G7" s="123" t="inlineStr">
        <is>
          <t>Nan</t>
        </is>
      </c>
      <c r="H7" s="123" t="inlineStr">
        <is>
          <t>Nan</t>
        </is>
      </c>
      <c r="I7" s="124" t="inlineStr">
        <is>
          <t>Nan</t>
        </is>
      </c>
      <c r="J7" s="124" t="inlineStr">
        <is>
          <t>Nan</t>
        </is>
      </c>
      <c r="K7" s="124" t="inlineStr">
        <is>
          <t>Nan</t>
        </is>
      </c>
      <c r="L7" s="130" t="inlineStr">
        <is>
          <t>Nan</t>
        </is>
      </c>
      <c r="M7" s="124" t="inlineStr">
        <is>
          <t>Nan</t>
        </is>
      </c>
      <c r="N7" s="124" t="inlineStr">
        <is>
          <t>Nan</t>
        </is>
      </c>
      <c r="O7" s="124" t="inlineStr">
        <is>
          <t>Nan</t>
        </is>
      </c>
      <c r="P7" s="124" t="inlineStr">
        <is>
          <t>Nan</t>
        </is>
      </c>
      <c r="Q7" s="124" t="inlineStr">
        <is>
          <t>Nan</t>
        </is>
      </c>
      <c r="R7" s="124" t="inlineStr">
        <is>
          <t>Nan</t>
        </is>
      </c>
      <c r="S7" s="124" t="inlineStr">
        <is>
          <t>Nan</t>
        </is>
      </c>
      <c r="T7" s="124" t="inlineStr">
        <is>
          <t>Nan</t>
        </is>
      </c>
      <c r="U7" s="124" t="inlineStr">
        <is>
          <t>Nan</t>
        </is>
      </c>
      <c r="V7" s="124">
        <f>V17</f>
        <v/>
      </c>
      <c r="W7" s="124">
        <f>W17</f>
        <v/>
      </c>
      <c r="X7" s="124">
        <f>X17</f>
        <v/>
      </c>
      <c r="Y7" s="124">
        <f>Y17</f>
        <v/>
      </c>
      <c r="Z7" s="124">
        <f>Z17</f>
        <v/>
      </c>
      <c r="AA7" s="124">
        <f>AA17</f>
        <v/>
      </c>
      <c r="AB7" s="124">
        <f>AB17</f>
        <v/>
      </c>
      <c r="AC7" s="124">
        <f>AC17</f>
        <v/>
      </c>
      <c r="AD7" s="124">
        <f>AD17</f>
        <v/>
      </c>
      <c r="AE7" s="124">
        <f>AE17</f>
        <v/>
      </c>
      <c r="AF7" s="124">
        <f>AF17</f>
        <v/>
      </c>
      <c r="AG7" s="124">
        <f>AG17</f>
        <v/>
      </c>
      <c r="AH7" s="124" t="inlineStr">
        <is>
          <t>Nan</t>
        </is>
      </c>
      <c r="AI7" s="124">
        <f>AI17</f>
        <v/>
      </c>
      <c r="AJ7" s="124" t="inlineStr">
        <is>
          <t>Nan</t>
        </is>
      </c>
      <c r="AK7" s="124" t="inlineStr">
        <is>
          <t>Nan</t>
        </is>
      </c>
      <c r="AL7" s="124" t="inlineStr">
        <is>
          <t>Nan</t>
        </is>
      </c>
    </row>
    <row r="8" ht="14.4" customFormat="1" customHeight="1" s="96">
      <c r="A8" s="107" t="inlineStr">
        <is>
          <t>Área del ala</t>
        </is>
      </c>
      <c r="B8" s="132" t="n">
        <v>0.87</v>
      </c>
      <c r="C8" s="133">
        <f>B8*1.33136</f>
        <v/>
      </c>
      <c r="D8" s="133" t="n">
        <v>1.55</v>
      </c>
      <c r="E8" s="133" t="n">
        <v>1.55</v>
      </c>
      <c r="F8" s="133" t="n">
        <v>1.55</v>
      </c>
      <c r="G8" s="134" t="inlineStr">
        <is>
          <t>Nan</t>
        </is>
      </c>
      <c r="H8" s="133" t="n">
        <v>0.57</v>
      </c>
      <c r="I8" s="133" t="inlineStr">
        <is>
          <t>Nan</t>
        </is>
      </c>
      <c r="J8" s="133" t="inlineStr">
        <is>
          <t>Nan</t>
        </is>
      </c>
      <c r="K8" s="133" t="inlineStr">
        <is>
          <t>Nan</t>
        </is>
      </c>
      <c r="L8" s="135" t="inlineStr">
        <is>
          <t>Nan</t>
        </is>
      </c>
      <c r="M8" s="133" t="inlineStr">
        <is>
          <t>Nan</t>
        </is>
      </c>
      <c r="N8" s="133" t="inlineStr">
        <is>
          <t>Nan</t>
        </is>
      </c>
      <c r="O8" s="133" t="inlineStr">
        <is>
          <t>Nan</t>
        </is>
      </c>
      <c r="P8" s="133" t="inlineStr">
        <is>
          <t>Nan</t>
        </is>
      </c>
      <c r="Q8" s="133" t="inlineStr">
        <is>
          <t>Nan</t>
        </is>
      </c>
      <c r="R8" s="133" t="inlineStr">
        <is>
          <t>Nan</t>
        </is>
      </c>
      <c r="S8" s="133" t="n">
        <v>0.84</v>
      </c>
      <c r="T8" s="133" t="inlineStr">
        <is>
          <t>Nan</t>
        </is>
      </c>
      <c r="U8" s="133" t="inlineStr">
        <is>
          <t>Nan</t>
        </is>
      </c>
      <c r="V8" s="133" t="n">
        <v>0.8</v>
      </c>
      <c r="W8" s="133" t="n">
        <v>0.52</v>
      </c>
      <c r="X8" s="134" t="inlineStr">
        <is>
          <t>Nan</t>
        </is>
      </c>
      <c r="Y8" s="134" t="inlineStr">
        <is>
          <t>Nan</t>
        </is>
      </c>
      <c r="Z8" s="134" t="inlineStr">
        <is>
          <t>Nan</t>
        </is>
      </c>
      <c r="AA8" s="134" t="inlineStr">
        <is>
          <t>Nan</t>
        </is>
      </c>
      <c r="AB8" s="133" t="n">
        <v>0.88</v>
      </c>
      <c r="AC8" s="133" t="n">
        <v>1</v>
      </c>
      <c r="AD8" s="133" t="n">
        <v>1.33</v>
      </c>
      <c r="AE8" s="133" t="n">
        <v>1.32</v>
      </c>
      <c r="AF8" s="133" t="n">
        <v>2.615</v>
      </c>
      <c r="AG8" s="133" t="n">
        <v>2.615</v>
      </c>
      <c r="AH8" s="133" t="n">
        <v>2.615</v>
      </c>
      <c r="AI8" s="133" t="inlineStr">
        <is>
          <t>Nan</t>
        </is>
      </c>
      <c r="AJ8" s="133" t="inlineStr">
        <is>
          <t>Nan</t>
        </is>
      </c>
      <c r="AK8" s="133" t="inlineStr">
        <is>
          <t>Nan</t>
        </is>
      </c>
      <c r="AL8" s="133" t="inlineStr">
        <is>
          <t>Nan</t>
        </is>
      </c>
    </row>
    <row r="9" ht="14.4" customFormat="1" customHeight="1" s="96">
      <c r="A9" s="107" t="inlineStr">
        <is>
          <t>Relación de aspecto del ala</t>
        </is>
      </c>
      <c r="B9" s="133">
        <f>B19/B20</f>
        <v/>
      </c>
      <c r="C9" s="133">
        <f>C19/C20</f>
        <v/>
      </c>
      <c r="D9" s="133">
        <f>D19/D20</f>
        <v/>
      </c>
      <c r="E9" s="133">
        <f>E19/E20</f>
        <v/>
      </c>
      <c r="F9" s="133">
        <f>F19/F20</f>
        <v/>
      </c>
      <c r="G9" s="134" t="n">
        <v>12.5</v>
      </c>
      <c r="H9" s="133">
        <f>H19/H20</f>
        <v/>
      </c>
      <c r="I9" s="133" t="inlineStr">
        <is>
          <t>Nan</t>
        </is>
      </c>
      <c r="J9" s="133" t="inlineStr">
        <is>
          <t>Nan</t>
        </is>
      </c>
      <c r="K9" s="133" t="inlineStr">
        <is>
          <t>Nan</t>
        </is>
      </c>
      <c r="L9" s="135" t="inlineStr">
        <is>
          <t>Nan</t>
        </is>
      </c>
      <c r="M9" s="133" t="inlineStr">
        <is>
          <t>Nan</t>
        </is>
      </c>
      <c r="N9" s="133" t="inlineStr">
        <is>
          <t>Nan</t>
        </is>
      </c>
      <c r="O9" s="133" t="inlineStr">
        <is>
          <t>Nan</t>
        </is>
      </c>
      <c r="P9" s="136" t="inlineStr">
        <is>
          <t>Nan</t>
        </is>
      </c>
      <c r="Q9" s="133" t="inlineStr">
        <is>
          <t>Nan</t>
        </is>
      </c>
      <c r="R9" s="133" t="inlineStr">
        <is>
          <t>Nan</t>
        </is>
      </c>
      <c r="S9" s="133" t="inlineStr">
        <is>
          <t>Nan</t>
        </is>
      </c>
      <c r="T9" s="133" t="inlineStr">
        <is>
          <t>Nan</t>
        </is>
      </c>
      <c r="U9" s="133" t="inlineStr">
        <is>
          <t>Nan</t>
        </is>
      </c>
      <c r="V9" s="134" t="inlineStr">
        <is>
          <t>Nan</t>
        </is>
      </c>
      <c r="W9" s="134" t="inlineStr">
        <is>
          <t>Nan</t>
        </is>
      </c>
      <c r="X9" s="134" t="inlineStr">
        <is>
          <t>Nan</t>
        </is>
      </c>
      <c r="Y9" s="134" t="inlineStr">
        <is>
          <t>Nan</t>
        </is>
      </c>
      <c r="Z9" s="134" t="inlineStr">
        <is>
          <t>Nan</t>
        </is>
      </c>
      <c r="AA9" s="134" t="inlineStr">
        <is>
          <t>Nan</t>
        </is>
      </c>
      <c r="AB9" s="133" t="inlineStr">
        <is>
          <t>Nan</t>
        </is>
      </c>
      <c r="AC9" s="133" t="inlineStr">
        <is>
          <t>Nan</t>
        </is>
      </c>
      <c r="AD9" s="133" t="inlineStr">
        <is>
          <t>Nan</t>
        </is>
      </c>
      <c r="AE9" s="133" t="inlineStr">
        <is>
          <t>Nan</t>
        </is>
      </c>
      <c r="AF9" s="133" t="inlineStr">
        <is>
          <t>Nan</t>
        </is>
      </c>
      <c r="AG9" s="133" t="inlineStr">
        <is>
          <t>Nan</t>
        </is>
      </c>
      <c r="AH9" s="133" t="inlineStr">
        <is>
          <t>Nan</t>
        </is>
      </c>
      <c r="AI9" s="133" t="inlineStr">
        <is>
          <t>Nan</t>
        </is>
      </c>
      <c r="AJ9" s="133" t="inlineStr">
        <is>
          <t>Nan</t>
        </is>
      </c>
      <c r="AK9" s="133" t="inlineStr">
        <is>
          <t>Nan</t>
        </is>
      </c>
      <c r="AL9" s="133" t="inlineStr">
        <is>
          <t>Nan</t>
        </is>
      </c>
    </row>
    <row r="10" ht="14.4" customFormat="1" customHeight="1" s="96">
      <c r="A10" s="107" t="inlineStr">
        <is>
          <t>Longitud del fuselaje</t>
        </is>
      </c>
      <c r="B10" s="133" t="n">
        <v>2.1</v>
      </c>
      <c r="C10" s="133" t="n">
        <v>2.5908</v>
      </c>
      <c r="D10" s="133" t="n">
        <v>3</v>
      </c>
      <c r="E10" s="133" t="n">
        <v>3</v>
      </c>
      <c r="F10" s="133" t="n">
        <v>3</v>
      </c>
      <c r="G10" s="134" t="inlineStr">
        <is>
          <t>Nan</t>
        </is>
      </c>
      <c r="H10" s="133" t="n">
        <v>1.7</v>
      </c>
      <c r="I10" s="133" t="n">
        <v>1.2</v>
      </c>
      <c r="J10" s="133" t="n">
        <v>1.2</v>
      </c>
      <c r="K10" s="133" t="n">
        <v>1.2</v>
      </c>
      <c r="L10" s="135" t="n">
        <v>1.48</v>
      </c>
      <c r="M10" s="133" t="n">
        <v>1.71</v>
      </c>
      <c r="N10" s="133" t="n">
        <v>2.5</v>
      </c>
      <c r="O10" s="133" t="inlineStr">
        <is>
          <t>Nan</t>
        </is>
      </c>
      <c r="P10" s="133" t="n">
        <v>2.5</v>
      </c>
      <c r="Q10" s="133" t="n">
        <v>2.4</v>
      </c>
      <c r="R10" s="133" t="n">
        <v>2.5</v>
      </c>
      <c r="S10" s="133" t="n">
        <v>0.75</v>
      </c>
      <c r="T10" s="133" t="n">
        <v>0.9</v>
      </c>
      <c r="U10" s="133" t="n">
        <v>0.9</v>
      </c>
      <c r="V10" s="133" t="n">
        <v>0.93</v>
      </c>
      <c r="W10" s="133" t="n">
        <v>0.93</v>
      </c>
      <c r="X10" s="133" t="n">
        <v>1</v>
      </c>
      <c r="Y10" s="133" t="n">
        <v>1.88</v>
      </c>
      <c r="Z10" s="134" t="inlineStr">
        <is>
          <t>Nan</t>
        </is>
      </c>
      <c r="AA10" s="133" t="n">
        <v>2.02</v>
      </c>
      <c r="AB10" s="133" t="n">
        <v>2.05</v>
      </c>
      <c r="AC10" s="133" t="n">
        <v>2.03</v>
      </c>
      <c r="AD10" s="133" t="n">
        <v>2.488</v>
      </c>
      <c r="AE10" s="133" t="n">
        <v>2.42</v>
      </c>
      <c r="AF10" s="133" t="n">
        <v>3.5</v>
      </c>
      <c r="AG10" s="133" t="n">
        <v>3.5</v>
      </c>
      <c r="AH10" s="133" t="n">
        <v>3.5</v>
      </c>
      <c r="AI10" s="133" t="n">
        <v>2.905</v>
      </c>
      <c r="AJ10" s="133" t="n">
        <v>1.562</v>
      </c>
      <c r="AK10" s="133" t="n">
        <v>2.3</v>
      </c>
      <c r="AL10" s="133" t="n">
        <v>4.712</v>
      </c>
    </row>
    <row r="11" ht="14.4" customFormat="1" customHeight="1" s="96">
      <c r="A11" s="107" t="inlineStr">
        <is>
          <t>Profundidad del fuselaje</t>
        </is>
      </c>
      <c r="B11" s="134" t="inlineStr">
        <is>
          <t>Nan</t>
        </is>
      </c>
      <c r="C11" s="134" t="inlineStr">
        <is>
          <t>Nan</t>
        </is>
      </c>
      <c r="D11" s="134" t="inlineStr">
        <is>
          <t>Nan</t>
        </is>
      </c>
      <c r="E11" s="134" t="inlineStr">
        <is>
          <t>Nan</t>
        </is>
      </c>
      <c r="F11" s="134" t="inlineStr">
        <is>
          <t>Nan</t>
        </is>
      </c>
      <c r="G11" s="134" t="inlineStr">
        <is>
          <t>Nan</t>
        </is>
      </c>
      <c r="H11" s="134" t="inlineStr">
        <is>
          <t>Nan</t>
        </is>
      </c>
      <c r="I11" s="133" t="inlineStr">
        <is>
          <t>Nan</t>
        </is>
      </c>
      <c r="J11" s="133" t="inlineStr">
        <is>
          <t>Nan</t>
        </is>
      </c>
      <c r="K11" s="133" t="inlineStr">
        <is>
          <t>Nan</t>
        </is>
      </c>
      <c r="L11" s="135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3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4" t="inlineStr">
        <is>
          <t>Nan</t>
        </is>
      </c>
      <c r="W11" s="134" t="inlineStr">
        <is>
          <t>Nan</t>
        </is>
      </c>
      <c r="X11" s="134" t="inlineStr">
        <is>
          <t>Nan</t>
        </is>
      </c>
      <c r="Y11" s="134" t="inlineStr">
        <is>
          <t>Nan</t>
        </is>
      </c>
      <c r="Z11" s="134" t="inlineStr">
        <is>
          <t>Nan</t>
        </is>
      </c>
      <c r="AA11" s="134" t="inlineStr">
        <is>
          <t>Nan</t>
        </is>
      </c>
      <c r="AB11" s="133" t="inlineStr">
        <is>
          <t>Nan</t>
        </is>
      </c>
      <c r="AC11" s="133" t="inlineStr">
        <is>
          <t>Nan</t>
        </is>
      </c>
      <c r="AD11" s="133" t="inlineStr">
        <is>
          <t>Nan</t>
        </is>
      </c>
      <c r="AE11" s="133" t="inlineStr">
        <is>
          <t>Nan</t>
        </is>
      </c>
      <c r="AF11" s="133" t="inlineStr">
        <is>
          <t>Nan</t>
        </is>
      </c>
      <c r="AG11" s="133" t="inlineStr">
        <is>
          <t>Nan</t>
        </is>
      </c>
      <c r="AH11" s="133" t="inlineStr">
        <is>
          <t>Nan</t>
        </is>
      </c>
      <c r="AI11" s="133" t="inlineStr">
        <is>
          <t>Nan</t>
        </is>
      </c>
      <c r="AJ11" s="133" t="inlineStr">
        <is>
          <t>Nan</t>
        </is>
      </c>
      <c r="AK11" s="133" t="inlineStr">
        <is>
          <t>Nan</t>
        </is>
      </c>
      <c r="AL11" s="133" t="inlineStr">
        <is>
          <t>Nan</t>
        </is>
      </c>
    </row>
    <row r="12" ht="14.4" customFormat="1" customHeight="1" s="96">
      <c r="A12" s="107" t="inlineStr">
        <is>
          <t>Ancho del fuselaje</t>
        </is>
      </c>
      <c r="B12" s="134" t="n">
        <v>0.211</v>
      </c>
      <c r="C12" s="133" t="n">
        <v>0.2</v>
      </c>
      <c r="D12" s="133" t="n">
        <v>0.277</v>
      </c>
      <c r="E12" s="133" t="n">
        <v>0.277</v>
      </c>
      <c r="F12" s="133" t="n">
        <v>0.277</v>
      </c>
      <c r="G12" s="134" t="inlineStr">
        <is>
          <t>Nan</t>
        </is>
      </c>
      <c r="H12" s="134" t="inlineStr">
        <is>
          <t>Nan</t>
        </is>
      </c>
      <c r="I12" s="133" t="inlineStr">
        <is>
          <t>Nan</t>
        </is>
      </c>
      <c r="J12" s="133" t="inlineStr">
        <is>
          <t>Nan</t>
        </is>
      </c>
      <c r="K12" s="133" t="inlineStr">
        <is>
          <t>Nan</t>
        </is>
      </c>
      <c r="L12" s="135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3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3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4" t="inlineStr">
        <is>
          <t>Nan</t>
        </is>
      </c>
      <c r="W12" s="134" t="inlineStr">
        <is>
          <t>Nan</t>
        </is>
      </c>
      <c r="X12" s="134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3" t="inlineStr">
        <is>
          <t>Nan</t>
        </is>
      </c>
      <c r="AC12" s="133" t="inlineStr">
        <is>
          <t>Nan</t>
        </is>
      </c>
      <c r="AD12" s="133" t="inlineStr">
        <is>
          <t>Nan</t>
        </is>
      </c>
      <c r="AE12" s="133" t="inlineStr">
        <is>
          <t>Nan</t>
        </is>
      </c>
      <c r="AF12" s="133" t="n">
        <v>0.375</v>
      </c>
      <c r="AG12" s="133" t="n">
        <v>0.375</v>
      </c>
      <c r="AH12" s="133" t="n">
        <v>0.375</v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</row>
    <row r="13" ht="14.4" customFormat="1" customHeight="1" s="156">
      <c r="A13" s="154" t="inlineStr">
        <is>
          <t>Peso máximo al despegue (MTOW)</t>
        </is>
      </c>
      <c r="B13" s="152" t="n">
        <v>13.6</v>
      </c>
      <c r="C13" s="152" t="n">
        <v>19.958048</v>
      </c>
      <c r="D13" s="152" t="n">
        <v>42.2</v>
      </c>
      <c r="E13" s="152" t="n">
        <v>53.5</v>
      </c>
      <c r="F13" s="152" t="n">
        <v>54.4</v>
      </c>
      <c r="G13" s="152" t="n">
        <v>93</v>
      </c>
      <c r="H13" s="152" t="n">
        <v>13.1</v>
      </c>
      <c r="I13" s="152" t="n">
        <v>20</v>
      </c>
      <c r="J13" s="152" t="n">
        <v>55</v>
      </c>
      <c r="K13" s="152" t="n">
        <v>32</v>
      </c>
      <c r="L13" s="155" t="n">
        <v>6.5</v>
      </c>
      <c r="M13" s="152" t="n">
        <v>26.5</v>
      </c>
      <c r="N13" s="152" t="n">
        <v>74.8</v>
      </c>
      <c r="O13" s="152" t="n">
        <v>75</v>
      </c>
      <c r="P13" s="152" t="n">
        <v>74.8</v>
      </c>
      <c r="Q13" s="152" t="n">
        <v>36.3</v>
      </c>
      <c r="R13" s="152" t="n">
        <v>61</v>
      </c>
      <c r="S13" s="152" t="n">
        <v>10</v>
      </c>
      <c r="T13" s="152" t="n">
        <v>6.2</v>
      </c>
      <c r="U13" s="152" t="n">
        <v>6.2</v>
      </c>
      <c r="V13" s="152" t="n">
        <v>10</v>
      </c>
      <c r="W13" s="152" t="n">
        <v>12.5</v>
      </c>
      <c r="X13" s="152" t="n">
        <v>23.5</v>
      </c>
      <c r="Y13" s="152" t="n">
        <v>32</v>
      </c>
      <c r="Z13" s="152" t="n">
        <v>24</v>
      </c>
      <c r="AA13" s="152" t="n">
        <v>40</v>
      </c>
      <c r="AB13" s="152" t="n">
        <v>15</v>
      </c>
      <c r="AC13" s="152" t="n">
        <v>28</v>
      </c>
      <c r="AD13" s="152" t="n">
        <v>28</v>
      </c>
      <c r="AE13" s="152" t="n">
        <v>40</v>
      </c>
      <c r="AF13" s="152" t="n">
        <v>90</v>
      </c>
      <c r="AG13" s="152" t="n">
        <v>100</v>
      </c>
      <c r="AH13" s="152" t="n">
        <v>100</v>
      </c>
      <c r="AI13" s="152" t="n">
        <v>100</v>
      </c>
      <c r="AJ13" s="152" t="n">
        <v>9.5</v>
      </c>
      <c r="AK13" s="152" t="n">
        <v>18</v>
      </c>
      <c r="AL13" s="152" t="n">
        <v>91</v>
      </c>
    </row>
    <row r="14" ht="14.4" customFormat="1" customHeight="1" s="99">
      <c r="A14" s="108" t="inlineStr">
        <is>
          <t>Alcance de la aeronave</t>
        </is>
      </c>
      <c r="B14" s="126" t="n">
        <v>370</v>
      </c>
      <c r="C14" s="126" t="n">
        <v>433</v>
      </c>
      <c r="D14" s="125" t="inlineStr">
        <is>
          <t>Nan</t>
        </is>
      </c>
      <c r="E14" s="125" t="inlineStr">
        <is>
          <t>Nan</t>
        </is>
      </c>
      <c r="F14" s="125" t="inlineStr">
        <is>
          <t>Nan</t>
        </is>
      </c>
      <c r="G14" s="125" t="inlineStr">
        <is>
          <t>Nan</t>
        </is>
      </c>
      <c r="H14" s="126" t="n">
        <v>3270</v>
      </c>
      <c r="I14" s="126" t="n">
        <v>800</v>
      </c>
      <c r="J14" s="126" t="n">
        <v>150</v>
      </c>
      <c r="K14" s="126" t="n">
        <v>50</v>
      </c>
      <c r="L14" s="127" t="n">
        <v>25</v>
      </c>
      <c r="M14" s="126" t="inlineStr">
        <is>
          <t>Nan</t>
        </is>
      </c>
      <c r="N14" s="126" t="inlineStr">
        <is>
          <t>Nan</t>
        </is>
      </c>
      <c r="O14" s="126" t="inlineStr">
        <is>
          <t>Nan</t>
        </is>
      </c>
      <c r="P14" s="152" t="n">
        <v>500</v>
      </c>
      <c r="Q14" s="126" t="inlineStr">
        <is>
          <t>Nan</t>
        </is>
      </c>
      <c r="R14" s="126" t="n">
        <v>92.59999999999999</v>
      </c>
      <c r="S14" s="126" t="n">
        <v>270</v>
      </c>
      <c r="T14" s="126" t="n">
        <v>100</v>
      </c>
      <c r="U14" s="126" t="n">
        <v>100</v>
      </c>
      <c r="V14" s="125" t="inlineStr">
        <is>
          <t>Nan</t>
        </is>
      </c>
      <c r="W14" s="125" t="inlineStr">
        <is>
          <t>Nan</t>
        </is>
      </c>
      <c r="X14" s="125" t="inlineStr">
        <is>
          <t>Nan</t>
        </is>
      </c>
      <c r="Y14" s="125" t="inlineStr">
        <is>
          <t>Nan</t>
        </is>
      </c>
      <c r="Z14" s="125" t="inlineStr">
        <is>
          <t>Nan</t>
        </is>
      </c>
      <c r="AA14" s="125" t="inlineStr">
        <is>
          <t>Nan</t>
        </is>
      </c>
      <c r="AB14" s="126" t="inlineStr">
        <is>
          <t>Nan</t>
        </is>
      </c>
      <c r="AC14" s="126" t="inlineStr">
        <is>
          <t>Nan</t>
        </is>
      </c>
      <c r="AD14" s="126" t="inlineStr">
        <is>
          <t>Nan</t>
        </is>
      </c>
      <c r="AE14" s="126" t="n">
        <v>300</v>
      </c>
      <c r="AF14" s="126" t="inlineStr">
        <is>
          <t>Nan</t>
        </is>
      </c>
      <c r="AG14" s="126" t="n">
        <v>800</v>
      </c>
      <c r="AH14" s="126" t="inlineStr">
        <is>
          <t>Nan</t>
        </is>
      </c>
      <c r="AI14" s="126" t="inlineStr">
        <is>
          <t>Nan</t>
        </is>
      </c>
      <c r="AJ14" s="126" t="inlineStr">
        <is>
          <t>Nan</t>
        </is>
      </c>
      <c r="AK14" s="126" t="inlineStr">
        <is>
          <t>Nan</t>
        </is>
      </c>
      <c r="AL14" s="126" t="inlineStr">
        <is>
          <t>Nan</t>
        </is>
      </c>
    </row>
    <row r="15" ht="14.4" customFormat="1" customHeight="1" s="99">
      <c r="A15" s="108" t="inlineStr">
        <is>
          <t>Autonomía de la aeronave</t>
        </is>
      </c>
      <c r="B15" s="126" t="n">
        <v>8</v>
      </c>
      <c r="C15" s="126" t="n">
        <v>8</v>
      </c>
      <c r="D15" s="126" t="n">
        <v>19.8</v>
      </c>
      <c r="E15" s="126" t="n">
        <v>12</v>
      </c>
      <c r="F15" s="126" t="n">
        <v>19.8</v>
      </c>
      <c r="G15" s="126" t="n">
        <v>14</v>
      </c>
      <c r="H15" s="126" t="n">
        <v>26</v>
      </c>
      <c r="I15" s="126" t="n">
        <v>8</v>
      </c>
      <c r="J15" s="126" t="n">
        <v>24</v>
      </c>
      <c r="K15" s="126" t="n">
        <v>6</v>
      </c>
      <c r="L15" s="127" t="n">
        <v>2</v>
      </c>
      <c r="M15" s="126" t="n">
        <v>18</v>
      </c>
      <c r="N15" s="126" t="n">
        <v>24</v>
      </c>
      <c r="O15" s="126" t="n">
        <v>16</v>
      </c>
      <c r="P15" s="152" t="n">
        <v>19</v>
      </c>
      <c r="Q15" s="126" t="n">
        <v>18</v>
      </c>
      <c r="R15" s="126" t="n">
        <v>16</v>
      </c>
      <c r="S15" s="126" t="n">
        <v>4.53</v>
      </c>
      <c r="T15" s="126" t="n">
        <v>1.83</v>
      </c>
      <c r="U15" s="126" t="n">
        <v>1.83</v>
      </c>
      <c r="V15" s="126" t="n">
        <v>3</v>
      </c>
      <c r="W15" s="126" t="n">
        <v>4</v>
      </c>
      <c r="X15" s="126" t="n">
        <v>4.5</v>
      </c>
      <c r="Y15" s="126" t="n">
        <v>2.8</v>
      </c>
      <c r="Z15" s="126" t="n">
        <v>4.5</v>
      </c>
      <c r="AA15" s="126" t="n">
        <v>15</v>
      </c>
      <c r="AB15" s="126" t="n">
        <v>2</v>
      </c>
      <c r="AC15" s="126" t="n">
        <v>3</v>
      </c>
      <c r="AD15" s="126" t="n">
        <v>4.5</v>
      </c>
      <c r="AE15" s="126" t="n">
        <v>6</v>
      </c>
      <c r="AF15" s="126" t="n">
        <v>8</v>
      </c>
      <c r="AG15" s="126" t="n">
        <v>8</v>
      </c>
      <c r="AH15" s="126" t="inlineStr">
        <is>
          <t>Nan</t>
        </is>
      </c>
      <c r="AI15" s="126" t="n">
        <v>5</v>
      </c>
      <c r="AJ15" s="126" t="n">
        <v>6</v>
      </c>
      <c r="AK15" s="126" t="n">
        <v>12</v>
      </c>
      <c r="AL15" s="126" t="n">
        <v>20</v>
      </c>
    </row>
    <row r="16" ht="14.4" customFormat="1" customHeight="1" s="99">
      <c r="A16" s="108" t="inlineStr">
        <is>
          <t>Velocidad máxima (KIAS)</t>
        </is>
      </c>
      <c r="B16" s="126" t="n">
        <v>20</v>
      </c>
      <c r="C16" s="126" t="n">
        <v>25.034211403264</v>
      </c>
      <c r="D16" s="126" t="n">
        <v>33.43886</v>
      </c>
      <c r="E16" s="126" t="n">
        <v>33.43886</v>
      </c>
      <c r="F16" s="126" t="n">
        <v>33.43886</v>
      </c>
      <c r="G16" s="125" t="inlineStr">
        <is>
          <t>Nan</t>
        </is>
      </c>
      <c r="H16" s="126" t="n">
        <v>30.845724764736</v>
      </c>
      <c r="I16" s="126" t="n">
        <v>41.7</v>
      </c>
      <c r="J16" s="126" t="n">
        <v>36</v>
      </c>
      <c r="K16" s="126" t="n">
        <v>36</v>
      </c>
      <c r="L16" s="127" t="n">
        <v>25.6</v>
      </c>
      <c r="M16" s="126" t="n">
        <v>41.2</v>
      </c>
      <c r="N16" s="126" t="n">
        <v>46.3</v>
      </c>
      <c r="O16" s="126" t="inlineStr">
        <is>
          <t>Nan</t>
        </is>
      </c>
      <c r="P16" s="126" t="n">
        <v>46.3</v>
      </c>
      <c r="Q16" s="126" t="n">
        <v>41.2</v>
      </c>
      <c r="R16" s="126" t="n">
        <v>46.3</v>
      </c>
      <c r="S16" s="126" t="inlineStr">
        <is>
          <t>Nan</t>
        </is>
      </c>
      <c r="T16" s="126" t="inlineStr">
        <is>
          <t>Nan</t>
        </is>
      </c>
      <c r="U16" s="126" t="inlineStr">
        <is>
          <t>Nan</t>
        </is>
      </c>
      <c r="V16" s="126" t="n">
        <v>33</v>
      </c>
      <c r="W16" s="126" t="n">
        <v>33</v>
      </c>
      <c r="X16" s="126" t="n">
        <v>33</v>
      </c>
      <c r="Y16" s="126" t="n">
        <v>33</v>
      </c>
      <c r="Z16" s="126" t="n">
        <v>33</v>
      </c>
      <c r="AA16" s="126" t="n">
        <v>33</v>
      </c>
      <c r="AB16" s="126" t="inlineStr">
        <is>
          <t>Nan</t>
        </is>
      </c>
      <c r="AC16" s="126" t="n">
        <v>30</v>
      </c>
      <c r="AD16" s="126" t="inlineStr">
        <is>
          <t>Nan</t>
        </is>
      </c>
      <c r="AE16" s="126" t="n">
        <v>33</v>
      </c>
      <c r="AF16" s="126" t="n">
        <v>42</v>
      </c>
      <c r="AG16" s="126" t="n">
        <v>42</v>
      </c>
      <c r="AH16" s="126" t="n">
        <v>38</v>
      </c>
      <c r="AI16" s="126" t="n">
        <v>50</v>
      </c>
      <c r="AJ16" s="126" t="n">
        <v>30</v>
      </c>
      <c r="AK16" s="126" t="n">
        <v>30</v>
      </c>
      <c r="AL16" s="126" t="n">
        <v>35</v>
      </c>
    </row>
    <row r="17" ht="14.4" customFormat="1" customHeight="1" s="99">
      <c r="A17" s="108" t="inlineStr">
        <is>
          <t>Velocidad de pérdida (KCAS)</t>
        </is>
      </c>
      <c r="B17" s="125" t="inlineStr">
        <is>
          <t>Nan</t>
        </is>
      </c>
      <c r="C17" s="125" t="inlineStr">
        <is>
          <t>Nan</t>
        </is>
      </c>
      <c r="D17" s="125" t="inlineStr">
        <is>
          <t>Nan</t>
        </is>
      </c>
      <c r="E17" s="125" t="inlineStr">
        <is>
          <t>Nan</t>
        </is>
      </c>
      <c r="F17" s="125" t="inlineStr">
        <is>
          <t>Nan</t>
        </is>
      </c>
      <c r="G17" s="125" t="inlineStr">
        <is>
          <t>Nan</t>
        </is>
      </c>
      <c r="H17" s="125" t="inlineStr">
        <is>
          <t>Nan</t>
        </is>
      </c>
      <c r="I17" s="126" t="inlineStr">
        <is>
          <t>Nan</t>
        </is>
      </c>
      <c r="J17" s="126" t="inlineStr">
        <is>
          <t>Nan</t>
        </is>
      </c>
      <c r="K17" s="126" t="inlineStr">
        <is>
          <t>Nan</t>
        </is>
      </c>
      <c r="L17" s="127" t="inlineStr">
        <is>
          <t>Nan</t>
        </is>
      </c>
      <c r="M17" s="126" t="inlineStr">
        <is>
          <t>Nan</t>
        </is>
      </c>
      <c r="N17" s="126" t="inlineStr">
        <is>
          <t>Nan</t>
        </is>
      </c>
      <c r="O17" s="126" t="inlineStr">
        <is>
          <t>Nan</t>
        </is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26" t="inlineStr">
        <is>
          <t>Nan</t>
        </is>
      </c>
      <c r="T17" s="126" t="inlineStr">
        <is>
          <t>Nan</t>
        </is>
      </c>
      <c r="U17" s="126" t="inlineStr">
        <is>
          <t>Nan</t>
        </is>
      </c>
      <c r="V17" s="126" t="n">
        <v>14</v>
      </c>
      <c r="W17" s="126" t="n">
        <v>15.5</v>
      </c>
      <c r="X17" s="126" t="n">
        <v>17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6" t="n">
        <v>10</v>
      </c>
      <c r="AC17" s="126" t="n">
        <v>18</v>
      </c>
      <c r="AD17" s="126" t="n">
        <v>12.5</v>
      </c>
      <c r="AE17" s="126" t="n">
        <v>24</v>
      </c>
      <c r="AF17" s="126" t="n">
        <v>15</v>
      </c>
      <c r="AG17" s="126" t="inlineStr">
        <is>
          <t>Nan</t>
        </is>
      </c>
      <c r="AH17" s="126" t="n">
        <v>24</v>
      </c>
      <c r="AI17" s="126" t="n">
        <v>25</v>
      </c>
      <c r="AJ17" s="126" t="n">
        <v>13</v>
      </c>
      <c r="AK17" s="126" t="n">
        <v>13</v>
      </c>
      <c r="AL17" s="126" t="n">
        <v>13</v>
      </c>
    </row>
    <row r="18" ht="14.4" customFormat="1" customHeight="1" s="99">
      <c r="A18" s="108" t="inlineStr">
        <is>
          <t>Radio de giro</t>
        </is>
      </c>
      <c r="B18" s="125" t="inlineStr">
        <is>
          <t>Nan</t>
        </is>
      </c>
      <c r="C18" s="125" t="inlineStr">
        <is>
          <t>Nan</t>
        </is>
      </c>
      <c r="D18" s="125" t="inlineStr">
        <is>
          <t>Nan</t>
        </is>
      </c>
      <c r="E18" s="125" t="inlineStr">
        <is>
          <t>Nan</t>
        </is>
      </c>
      <c r="F18" s="125" t="inlineStr">
        <is>
          <t>Nan</t>
        </is>
      </c>
      <c r="G18" s="125" t="inlineStr">
        <is>
          <t>Nan</t>
        </is>
      </c>
      <c r="H18" s="125" t="inlineStr">
        <is>
          <t>Nan</t>
        </is>
      </c>
      <c r="I18" s="126" t="inlineStr">
        <is>
          <t>Nan</t>
        </is>
      </c>
      <c r="J18" s="126" t="inlineStr">
        <is>
          <t>Nan</t>
        </is>
      </c>
      <c r="K18" s="126" t="inlineStr">
        <is>
          <t>Nan</t>
        </is>
      </c>
      <c r="L18" s="127" t="inlineStr">
        <is>
          <t>Nan</t>
        </is>
      </c>
      <c r="M18" s="126" t="inlineStr">
        <is>
          <t>Nan</t>
        </is>
      </c>
      <c r="N18" s="126" t="inlineStr">
        <is>
          <t>Nan</t>
        </is>
      </c>
      <c r="O18" s="126" t="inlineStr">
        <is>
          <t>Nan</t>
        </is>
      </c>
      <c r="P18" s="126" t="inlineStr">
        <is>
          <t>Nan</t>
        </is>
      </c>
      <c r="Q18" s="126" t="inlineStr">
        <is>
          <t>Nan</t>
        </is>
      </c>
      <c r="R18" s="126" t="inlineStr">
        <is>
          <t>Nan</t>
        </is>
      </c>
      <c r="S18" s="126" t="inlineStr">
        <is>
          <t>Nan</t>
        </is>
      </c>
      <c r="T18" s="126" t="inlineStr">
        <is>
          <t>Nan</t>
        </is>
      </c>
      <c r="U18" s="126" t="inlineStr">
        <is>
          <t>Nan</t>
        </is>
      </c>
      <c r="V18" s="126" t="n">
        <v>100</v>
      </c>
      <c r="W18" s="126" t="n">
        <v>120</v>
      </c>
      <c r="X18" s="126" t="n">
        <v>150</v>
      </c>
      <c r="Y18" s="125" t="inlineStr">
        <is>
          <t>Nan</t>
        </is>
      </c>
      <c r="Z18" s="125" t="inlineStr">
        <is>
          <t>Nan</t>
        </is>
      </c>
      <c r="AA18" s="125" t="inlineStr">
        <is>
          <t>Nan</t>
        </is>
      </c>
      <c r="AB18" s="126" t="inlineStr">
        <is>
          <t>Nan</t>
        </is>
      </c>
      <c r="AC18" s="126" t="inlineStr">
        <is>
          <t>Nan</t>
        </is>
      </c>
      <c r="AD18" s="126" t="inlineStr">
        <is>
          <t>Nan</t>
        </is>
      </c>
      <c r="AE18" s="126" t="inlineStr">
        <is>
          <t>Nan</t>
        </is>
      </c>
      <c r="AF18" s="126" t="inlineStr">
        <is>
          <t>Nan</t>
        </is>
      </c>
      <c r="AG18" s="126" t="inlineStr">
        <is>
          <t>Nan</t>
        </is>
      </c>
      <c r="AH18" s="126" t="inlineStr">
        <is>
          <t>Nan</t>
        </is>
      </c>
      <c r="AI18" s="126" t="inlineStr">
        <is>
          <t>Nan</t>
        </is>
      </c>
      <c r="AJ18" s="126" t="inlineStr">
        <is>
          <t>Nan</t>
        </is>
      </c>
      <c r="AK18" s="126" t="inlineStr">
        <is>
          <t>Nan</t>
        </is>
      </c>
      <c r="AL18" s="126" t="inlineStr">
        <is>
          <t>Nan</t>
        </is>
      </c>
    </row>
    <row r="19" ht="14.4" customFormat="1" customHeight="1" s="86">
      <c r="A19" s="109" t="inlineStr">
        <is>
          <t>envergadura</t>
        </is>
      </c>
      <c r="B19" s="137" t="n">
        <v>3.657</v>
      </c>
      <c r="C19" s="137" t="n">
        <v>4.8768</v>
      </c>
      <c r="D19" s="137" t="n">
        <v>4.4</v>
      </c>
      <c r="E19" s="137" t="n">
        <v>4.4</v>
      </c>
      <c r="F19" s="137" t="n">
        <v>4.4</v>
      </c>
      <c r="G19" s="138" t="inlineStr">
        <is>
          <t>Nan</t>
        </is>
      </c>
      <c r="H19" s="137" t="n">
        <v>2.9</v>
      </c>
      <c r="I19" s="137" t="n">
        <v>3</v>
      </c>
      <c r="J19" s="137" t="n">
        <v>5.2</v>
      </c>
      <c r="K19" s="137" t="n">
        <v>4.4</v>
      </c>
      <c r="L19" s="139" t="n">
        <v>2.1</v>
      </c>
      <c r="M19" s="137" t="n">
        <v>3.1</v>
      </c>
      <c r="N19" s="137" t="n">
        <v>4.8</v>
      </c>
      <c r="O19" s="137" t="inlineStr">
        <is>
          <t>Nan</t>
        </is>
      </c>
      <c r="P19" s="137" t="n">
        <v>4.8</v>
      </c>
      <c r="Q19" s="137" t="n">
        <v>4</v>
      </c>
      <c r="R19" s="137" t="n">
        <v>4.8</v>
      </c>
      <c r="S19" s="137" t="n">
        <v>2.69</v>
      </c>
      <c r="T19" s="137" t="n">
        <v>2.35</v>
      </c>
      <c r="U19" s="137" t="n">
        <v>2.35</v>
      </c>
      <c r="V19" s="137" t="n">
        <v>2.15</v>
      </c>
      <c r="W19" s="137" t="n">
        <v>2.45</v>
      </c>
      <c r="X19" s="137" t="n">
        <v>3.2</v>
      </c>
      <c r="Y19" s="137" t="n">
        <v>3.5</v>
      </c>
      <c r="Z19" s="137" t="n">
        <v>3.9</v>
      </c>
      <c r="AA19" s="137" t="n">
        <v>6.5</v>
      </c>
      <c r="AB19" s="137" t="n">
        <v>2.6</v>
      </c>
      <c r="AC19" s="137" t="n">
        <v>2.93</v>
      </c>
      <c r="AD19" s="137" t="n">
        <v>3.6</v>
      </c>
      <c r="AE19" s="137" t="n">
        <v>3.6</v>
      </c>
      <c r="AF19" s="137" t="n">
        <v>5</v>
      </c>
      <c r="AG19" s="137" t="n">
        <v>5</v>
      </c>
      <c r="AH19" s="137" t="n">
        <v>5</v>
      </c>
      <c r="AI19" s="143" t="n">
        <v>5.1</v>
      </c>
      <c r="AJ19" s="143" t="n">
        <v>2</v>
      </c>
      <c r="AK19" s="143" t="n">
        <v>3</v>
      </c>
      <c r="AL19" s="143" t="n">
        <v>6</v>
      </c>
    </row>
    <row r="20" ht="14.4" customFormat="1" customHeight="1" s="86">
      <c r="A20" s="109" t="inlineStr">
        <is>
          <t>Cuerda</t>
        </is>
      </c>
      <c r="B20" s="137" t="n">
        <v>0.239</v>
      </c>
      <c r="C20" s="137">
        <f>B20*1.33136</f>
        <v/>
      </c>
      <c r="D20" s="137" t="n">
        <v>0.352</v>
      </c>
      <c r="E20" s="137" t="n">
        <v>0.352</v>
      </c>
      <c r="F20" s="137" t="n">
        <v>0.352</v>
      </c>
      <c r="G20" s="138" t="inlineStr">
        <is>
          <t>Nan</t>
        </is>
      </c>
      <c r="H20" s="137">
        <f>H8/H19</f>
        <v/>
      </c>
      <c r="I20" s="137" t="inlineStr">
        <is>
          <t>Nan</t>
        </is>
      </c>
      <c r="J20" s="137" t="inlineStr">
        <is>
          <t>Nan</t>
        </is>
      </c>
      <c r="K20" s="137" t="inlineStr">
        <is>
          <t>Nan</t>
        </is>
      </c>
      <c r="L20" s="139" t="inlineStr">
        <is>
          <t>Nan</t>
        </is>
      </c>
      <c r="M20" s="137" t="inlineStr">
        <is>
          <t>Nan</t>
        </is>
      </c>
      <c r="N20" s="137" t="inlineStr">
        <is>
          <t>Nan</t>
        </is>
      </c>
      <c r="O20" s="137" t="inlineStr">
        <is>
          <t>Nan</t>
        </is>
      </c>
      <c r="P20" s="137" t="inlineStr">
        <is>
          <t>Nan</t>
        </is>
      </c>
      <c r="Q20" s="137" t="inlineStr">
        <is>
          <t>Nan</t>
        </is>
      </c>
      <c r="R20" s="137" t="inlineStr">
        <is>
          <t>Nan</t>
        </is>
      </c>
      <c r="S20" s="137" t="inlineStr">
        <is>
          <t>Nan</t>
        </is>
      </c>
      <c r="T20" s="137" t="inlineStr">
        <is>
          <t>Nan</t>
        </is>
      </c>
      <c r="U20" s="137" t="inlineStr">
        <is>
          <t>Nan</t>
        </is>
      </c>
      <c r="V20" s="138" t="inlineStr">
        <is>
          <t>Nan</t>
        </is>
      </c>
      <c r="W20" s="138" t="inlineStr">
        <is>
          <t>Nan</t>
        </is>
      </c>
      <c r="X20" s="138" t="inlineStr">
        <is>
          <t>Nan</t>
        </is>
      </c>
      <c r="Y20" s="138" t="inlineStr">
        <is>
          <t>Nan</t>
        </is>
      </c>
      <c r="Z20" s="138" t="inlineStr">
        <is>
          <t>Nan</t>
        </is>
      </c>
      <c r="AA20" s="138" t="inlineStr">
        <is>
          <t>Nan</t>
        </is>
      </c>
      <c r="AB20" s="137" t="inlineStr">
        <is>
          <t>Nan</t>
        </is>
      </c>
      <c r="AC20" s="137" t="inlineStr">
        <is>
          <t>Nan</t>
        </is>
      </c>
      <c r="AD20" s="137" t="inlineStr">
        <is>
          <t>Nan</t>
        </is>
      </c>
      <c r="AE20" s="137" t="inlineStr">
        <is>
          <t>Nan</t>
        </is>
      </c>
      <c r="AF20" s="137" t="inlineStr">
        <is>
          <t>Nan</t>
        </is>
      </c>
      <c r="AG20" s="137" t="inlineStr">
        <is>
          <t>Nan</t>
        </is>
      </c>
      <c r="AH20" s="137" t="inlineStr">
        <is>
          <t>Nan</t>
        </is>
      </c>
      <c r="AI20" s="137" t="inlineStr">
        <is>
          <t>Nan</t>
        </is>
      </c>
      <c r="AJ20" s="137" t="inlineStr">
        <is>
          <t>Nan</t>
        </is>
      </c>
      <c r="AK20" s="137" t="inlineStr">
        <is>
          <t>Nan</t>
        </is>
      </c>
      <c r="AL20" s="137" t="inlineStr">
        <is>
          <t>Nan</t>
        </is>
      </c>
    </row>
    <row r="21" ht="14.4" customFormat="1" customHeight="1" s="86">
      <c r="A21" s="109" t="inlineStr">
        <is>
          <t>payload</t>
        </is>
      </c>
      <c r="B21" s="137" t="n">
        <v>2.494756</v>
      </c>
      <c r="C21" s="137" t="n">
        <v>2.494756</v>
      </c>
      <c r="D21" s="137" t="n">
        <v>14.5</v>
      </c>
      <c r="E21" s="137" t="n">
        <v>11.3</v>
      </c>
      <c r="F21" s="137" t="n">
        <v>17.7</v>
      </c>
      <c r="G21" s="137" t="n">
        <v>22.7</v>
      </c>
      <c r="H21" s="138" t="inlineStr">
        <is>
          <t>Nan</t>
        </is>
      </c>
      <c r="I21" s="137" t="inlineStr">
        <is>
          <t>Nan</t>
        </is>
      </c>
      <c r="J21" s="137" t="n">
        <v>12</v>
      </c>
      <c r="K21" s="137" t="n">
        <v>5.5</v>
      </c>
      <c r="L21" s="139" t="inlineStr">
        <is>
          <t>Nan</t>
        </is>
      </c>
      <c r="M21" s="137" t="n">
        <v>5</v>
      </c>
      <c r="N21" s="137" t="n">
        <v>18</v>
      </c>
      <c r="O21" s="137" t="n">
        <v>18</v>
      </c>
      <c r="P21" s="137" t="n">
        <v>18</v>
      </c>
      <c r="Q21" s="137" t="n">
        <v>8.6</v>
      </c>
      <c r="R21" s="137" t="n">
        <v>17.7</v>
      </c>
      <c r="S21" s="137" t="n">
        <v>3</v>
      </c>
      <c r="T21" s="137" t="n">
        <v>1.2</v>
      </c>
      <c r="U21" s="137" t="n">
        <v>1.2</v>
      </c>
      <c r="V21" s="137" t="n">
        <v>1.5</v>
      </c>
      <c r="W21" s="137" t="n">
        <v>2.2</v>
      </c>
      <c r="X21" s="137" t="n">
        <v>5</v>
      </c>
      <c r="Y21" s="137" t="n">
        <v>10</v>
      </c>
      <c r="Z21" s="137" t="n">
        <v>5</v>
      </c>
      <c r="AA21" s="137" t="n">
        <v>18</v>
      </c>
      <c r="AB21" s="137" t="n">
        <v>4</v>
      </c>
      <c r="AC21" s="137" t="n">
        <v>6</v>
      </c>
      <c r="AD21" s="137" t="n">
        <v>10</v>
      </c>
      <c r="AE21" s="137" t="n">
        <v>10</v>
      </c>
      <c r="AF21" s="137" t="n">
        <v>20</v>
      </c>
      <c r="AG21" s="137" t="n">
        <v>25</v>
      </c>
      <c r="AH21" s="137" t="n">
        <v>15</v>
      </c>
      <c r="AI21" s="137" t="n">
        <v>25</v>
      </c>
      <c r="AJ21" s="137" t="n">
        <v>0.6</v>
      </c>
      <c r="AK21" s="137" t="n">
        <v>1.5</v>
      </c>
      <c r="AL21" s="137" t="n">
        <v>7</v>
      </c>
    </row>
    <row r="22" ht="14.4" customFormat="1" customHeight="1" s="86">
      <c r="A22" s="109" t="inlineStr">
        <is>
          <t>duracion en VTOL</t>
        </is>
      </c>
      <c r="B22" s="137" t="n">
        <v>2</v>
      </c>
      <c r="C22" s="138" t="inlineStr">
        <is>
          <t>Nan</t>
        </is>
      </c>
      <c r="D22" s="138" t="inlineStr">
        <is>
          <t>Nan</t>
        </is>
      </c>
      <c r="E22" s="138" t="inlineStr">
        <is>
          <t>Nan</t>
        </is>
      </c>
      <c r="F22" s="138" t="inlineStr">
        <is>
          <t>Nan</t>
        </is>
      </c>
      <c r="G22" s="138" t="inlineStr">
        <is>
          <t>Nan</t>
        </is>
      </c>
      <c r="H22" s="138" t="inlineStr">
        <is>
          <t>Nan</t>
        </is>
      </c>
      <c r="I22" s="137" t="inlineStr">
        <is>
          <t>Nan</t>
        </is>
      </c>
      <c r="J22" s="137" t="inlineStr">
        <is>
          <t>Nan</t>
        </is>
      </c>
      <c r="K22" s="137" t="inlineStr">
        <is>
          <t>Nan</t>
        </is>
      </c>
      <c r="L22" s="139" t="inlineStr">
        <is>
          <t>Nan</t>
        </is>
      </c>
      <c r="M22" s="137" t="inlineStr">
        <is>
          <t>Nan</t>
        </is>
      </c>
      <c r="N22" s="137" t="inlineStr">
        <is>
          <t>Nan</t>
        </is>
      </c>
      <c r="O22" s="137" t="inlineStr">
        <is>
          <t>Nan</t>
        </is>
      </c>
      <c r="P22" s="137" t="inlineStr">
        <is>
          <t>Nan</t>
        </is>
      </c>
      <c r="Q22" s="137" t="inlineStr">
        <is>
          <t>Nan</t>
        </is>
      </c>
      <c r="R22" s="137" t="inlineStr">
        <is>
          <t>Nan</t>
        </is>
      </c>
      <c r="S22" s="137" t="n">
        <v>4.53</v>
      </c>
      <c r="T22" s="137" t="inlineStr">
        <is>
          <t>Nan</t>
        </is>
      </c>
      <c r="U22" s="137" t="inlineStr">
        <is>
          <t>Nan</t>
        </is>
      </c>
      <c r="V22" s="138" t="inlineStr">
        <is>
          <t>Nan</t>
        </is>
      </c>
      <c r="W22" s="138" t="inlineStr">
        <is>
          <t>Nan</t>
        </is>
      </c>
      <c r="X22" s="138" t="inlineStr">
        <is>
          <t>Nan</t>
        </is>
      </c>
      <c r="Y22" s="138" t="inlineStr">
        <is>
          <t>Nan</t>
        </is>
      </c>
      <c r="Z22" s="138" t="inlineStr">
        <is>
          <t>Nan</t>
        </is>
      </c>
      <c r="AA22" s="138" t="inlineStr">
        <is>
          <t>Nan</t>
        </is>
      </c>
      <c r="AB22" s="138" t="inlineStr">
        <is>
          <t>Nan</t>
        </is>
      </c>
      <c r="AC22" s="138" t="inlineStr">
        <is>
          <t>Nan</t>
        </is>
      </c>
      <c r="AD22" s="138" t="inlineStr">
        <is>
          <t>Nan</t>
        </is>
      </c>
      <c r="AE22" s="138" t="inlineStr">
        <is>
          <t>Nan</t>
        </is>
      </c>
      <c r="AF22" s="138" t="inlineStr">
        <is>
          <t>Nan</t>
        </is>
      </c>
      <c r="AG22" s="138" t="inlineStr">
        <is>
          <t>Nan</t>
        </is>
      </c>
      <c r="AH22" s="138" t="inlineStr">
        <is>
          <t>Nan</t>
        </is>
      </c>
      <c r="AI22" s="138" t="inlineStr">
        <is>
          <t>Nan</t>
        </is>
      </c>
      <c r="AJ22" s="138" t="n">
        <v>0.05</v>
      </c>
      <c r="AK22" s="138" t="n">
        <v>0.05</v>
      </c>
      <c r="AL22" s="137" t="n">
        <v>0.05</v>
      </c>
    </row>
    <row r="23" ht="14.4" customFormat="1" customHeight="1" s="86">
      <c r="A23" s="109" t="inlineStr">
        <is>
          <t>Crucero KIAS</t>
        </is>
      </c>
      <c r="B23" s="137" t="n">
        <v>15.43332</v>
      </c>
      <c r="C23" s="137" t="n">
        <v>16.093421616384</v>
      </c>
      <c r="D23" s="137" t="n">
        <v>25</v>
      </c>
      <c r="E23" s="137" t="n">
        <v>25</v>
      </c>
      <c r="F23" s="137" t="n">
        <v>25</v>
      </c>
      <c r="G23" s="138" t="inlineStr">
        <is>
          <t>Nan</t>
        </is>
      </c>
      <c r="H23" s="138" t="inlineStr">
        <is>
          <t>Nan</t>
        </is>
      </c>
      <c r="I23" s="137" t="n">
        <v>27.8</v>
      </c>
      <c r="J23" s="137" t="inlineStr">
        <is>
          <t>Nan</t>
        </is>
      </c>
      <c r="K23" s="137" t="inlineStr">
        <is>
          <t>Nan</t>
        </is>
      </c>
      <c r="L23" s="139" t="n">
        <v>16.7</v>
      </c>
      <c r="M23" s="152" t="n">
        <v>28</v>
      </c>
      <c r="N23" s="137" t="n">
        <v>28.3</v>
      </c>
      <c r="O23" s="137" t="inlineStr">
        <is>
          <t>Nan</t>
        </is>
      </c>
      <c r="P23" s="137" t="inlineStr">
        <is>
          <t>Nan</t>
        </is>
      </c>
      <c r="Q23" s="152" t="n">
        <v>23.5</v>
      </c>
      <c r="R23" s="137" t="n">
        <v>30.9</v>
      </c>
      <c r="S23" s="137" t="n">
        <v>16.54</v>
      </c>
      <c r="T23" s="137" t="n">
        <v>16</v>
      </c>
      <c r="U23" s="137" t="n">
        <v>16</v>
      </c>
      <c r="V23" s="137" t="n">
        <v>18</v>
      </c>
      <c r="W23" s="137" t="n">
        <v>20</v>
      </c>
      <c r="X23" s="137" t="n">
        <v>20</v>
      </c>
      <c r="Y23" s="137" t="n">
        <v>25</v>
      </c>
      <c r="Z23" s="137" t="n">
        <v>25</v>
      </c>
      <c r="AA23" s="137" t="n">
        <v>25</v>
      </c>
      <c r="AB23" s="137" t="n">
        <v>33</v>
      </c>
      <c r="AC23" s="137" t="n">
        <v>24</v>
      </c>
      <c r="AD23" s="137" t="inlineStr">
        <is>
          <t>Nan</t>
        </is>
      </c>
      <c r="AE23" s="137" t="n">
        <v>30</v>
      </c>
      <c r="AF23" s="137" t="n">
        <v>33</v>
      </c>
      <c r="AG23" s="137" t="n">
        <v>28</v>
      </c>
      <c r="AH23" s="137" t="n">
        <v>35</v>
      </c>
      <c r="AI23" s="137" t="n">
        <v>30</v>
      </c>
      <c r="AJ23" s="137" t="n">
        <v>20</v>
      </c>
      <c r="AK23" s="137" t="n">
        <v>20</v>
      </c>
      <c r="AL23" s="137" t="n">
        <v>25</v>
      </c>
    </row>
    <row r="24" ht="14.4" customFormat="1" customHeight="1" s="86">
      <c r="A24" s="109" t="inlineStr">
        <is>
          <t>RTF (dry weight)</t>
        </is>
      </c>
      <c r="B24" s="137" t="inlineStr">
        <is>
          <t>Nan</t>
        </is>
      </c>
      <c r="C24" s="137" t="inlineStr">
        <is>
          <t>Nan</t>
        </is>
      </c>
      <c r="D24" s="137" t="inlineStr">
        <is>
          <t>Nan</t>
        </is>
      </c>
      <c r="E24" s="137" t="inlineStr">
        <is>
          <t>Nan</t>
        </is>
      </c>
      <c r="F24" s="137" t="inlineStr">
        <is>
          <t>Nan</t>
        </is>
      </c>
      <c r="G24" s="137" t="inlineStr">
        <is>
          <t>Nan</t>
        </is>
      </c>
      <c r="H24" s="137" t="inlineStr">
        <is>
          <t>Nan</t>
        </is>
      </c>
      <c r="I24" s="137" t="inlineStr">
        <is>
          <t>Nan</t>
        </is>
      </c>
      <c r="J24" s="137" t="inlineStr">
        <is>
          <t>Nan</t>
        </is>
      </c>
      <c r="K24" s="137" t="inlineStr">
        <is>
          <t>Nan</t>
        </is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7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n">
        <v>4.8</v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7" t="inlineStr">
        <is>
          <t>Nan</t>
        </is>
      </c>
      <c r="Z24" s="137" t="inlineStr">
        <is>
          <t>Nan</t>
        </is>
      </c>
      <c r="AA24" s="137" t="inlineStr">
        <is>
          <t>Nan</t>
        </is>
      </c>
      <c r="AB24" s="137" t="inlineStr">
        <is>
          <t>Nan</t>
        </is>
      </c>
      <c r="AC24" s="137" t="inlineStr">
        <is>
          <t>Nan</t>
        </is>
      </c>
      <c r="AD24" s="137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n">
        <v>6</v>
      </c>
      <c r="AK24" s="137" t="n">
        <v>11.8</v>
      </c>
      <c r="AL24" s="137" t="n">
        <v>54</v>
      </c>
    </row>
    <row r="25" ht="14.4" customFormat="1" customHeight="1" s="86">
      <c r="A25" s="109" t="inlineStr">
        <is>
          <t>RTF (Including fuel &amp; Batteries)</t>
        </is>
      </c>
      <c r="B25" s="137" t="inlineStr">
        <is>
          <t>Nan</t>
        </is>
      </c>
      <c r="C25" s="137" t="inlineStr">
        <is>
          <t>Nan</t>
        </is>
      </c>
      <c r="D25" s="137">
        <f>D13-D21</f>
        <v/>
      </c>
      <c r="E25" s="137">
        <f>E13-E21</f>
        <v/>
      </c>
      <c r="F25" s="137">
        <f>F13-F21</f>
        <v/>
      </c>
      <c r="G25" s="137">
        <f>G13-G21</f>
        <v/>
      </c>
      <c r="H25" s="137" t="inlineStr">
        <is>
          <t>Nan</t>
        </is>
      </c>
      <c r="I25" s="137" t="inlineStr">
        <is>
          <t>Nan</t>
        </is>
      </c>
      <c r="J25" s="137" t="inlineStr">
        <is>
          <t>Nan</t>
        </is>
      </c>
      <c r="K25" s="137" t="inlineStr">
        <is>
          <t>Nan</t>
        </is>
      </c>
      <c r="L25" s="137" t="inlineStr">
        <is>
          <t>Nan</t>
        </is>
      </c>
      <c r="M25" s="137" t="inlineStr">
        <is>
          <t>Nan</t>
        </is>
      </c>
      <c r="N25" s="137" t="inlineStr">
        <is>
          <t>Nan</t>
        </is>
      </c>
      <c r="O25" s="137" t="inlineStr">
        <is>
          <t>Nan</t>
        </is>
      </c>
      <c r="P25" s="137" t="inlineStr">
        <is>
          <t>Nan</t>
        </is>
      </c>
      <c r="Q25" s="137" t="inlineStr">
        <is>
          <t>Nan</t>
        </is>
      </c>
      <c r="R25" s="137" t="inlineStr">
        <is>
          <t>Nan</t>
        </is>
      </c>
      <c r="S25" s="137" t="n">
        <v>6.8</v>
      </c>
      <c r="T25" s="137" t="inlineStr">
        <is>
          <t>Nan</t>
        </is>
      </c>
      <c r="U25" s="137" t="inlineStr">
        <is>
          <t>Nan</t>
        </is>
      </c>
      <c r="V25" s="137" t="inlineStr">
        <is>
          <t>Nan</t>
        </is>
      </c>
      <c r="W25" s="137" t="inlineStr">
        <is>
          <t>Nan</t>
        </is>
      </c>
      <c r="X25" s="137" t="inlineStr">
        <is>
          <t>Nan</t>
        </is>
      </c>
      <c r="Y25" s="137" t="inlineStr">
        <is>
          <t>Nan</t>
        </is>
      </c>
      <c r="Z25" s="137" t="inlineStr">
        <is>
          <t>Nan</t>
        </is>
      </c>
      <c r="AA25" s="137" t="inlineStr">
        <is>
          <t>Nan</t>
        </is>
      </c>
      <c r="AB25" s="137" t="inlineStr">
        <is>
          <t>Nan</t>
        </is>
      </c>
      <c r="AC25" s="137" t="inlineStr">
        <is>
          <t>Nan</t>
        </is>
      </c>
      <c r="AD25" s="137" t="inlineStr">
        <is>
          <t>Nan</t>
        </is>
      </c>
      <c r="AE25" s="137" t="inlineStr">
        <is>
          <t>Nan</t>
        </is>
      </c>
      <c r="AF25" s="137" t="inlineStr">
        <is>
          <t>Nan</t>
        </is>
      </c>
      <c r="AG25" s="137" t="inlineStr">
        <is>
          <t>Nan</t>
        </is>
      </c>
      <c r="AH25" s="137" t="inlineStr">
        <is>
          <t>Nan</t>
        </is>
      </c>
      <c r="AI25" s="137" t="inlineStr">
        <is>
          <t>Nan</t>
        </is>
      </c>
      <c r="AJ25" s="137" t="n">
        <v>8.9</v>
      </c>
      <c r="AK25" s="137" t="n">
        <v>16.5</v>
      </c>
      <c r="AL25" s="137" t="n">
        <v>84</v>
      </c>
    </row>
    <row r="26" ht="14.4" customFormat="1" customHeight="1" s="86">
      <c r="A26" s="109" t="inlineStr">
        <is>
          <t>Empty weight</t>
        </is>
      </c>
      <c r="B26" s="137" t="n">
        <v>10.886208</v>
      </c>
      <c r="C26" s="137" t="n">
        <v>17.463292</v>
      </c>
      <c r="D26" s="137" t="inlineStr">
        <is>
          <t>Nan</t>
        </is>
      </c>
      <c r="E26" s="137" t="inlineStr">
        <is>
          <t>Nan</t>
        </is>
      </c>
      <c r="F26" s="137" t="inlineStr">
        <is>
          <t>Nan</t>
        </is>
      </c>
      <c r="G26" s="137" t="inlineStr">
        <is>
          <t>Nan</t>
        </is>
      </c>
      <c r="H26" s="137" t="n">
        <v>10</v>
      </c>
      <c r="I26" s="137" t="inlineStr">
        <is>
          <t>Nan</t>
        </is>
      </c>
      <c r="J26" s="137" t="inlineStr">
        <is>
          <t>Nan</t>
        </is>
      </c>
      <c r="K26" s="137" t="inlineStr">
        <is>
          <t>Nan</t>
        </is>
      </c>
      <c r="L26" s="139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7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n">
        <v>4.8</v>
      </c>
      <c r="T26" s="137" t="inlineStr">
        <is>
          <t>Nan</t>
        </is>
      </c>
      <c r="U26" s="137" t="inlineStr">
        <is>
          <t>Nan</t>
        </is>
      </c>
      <c r="V26" s="137" t="n">
        <v>2.65</v>
      </c>
      <c r="W26" s="137" t="n">
        <v>3.45</v>
      </c>
      <c r="X26" s="137" t="n">
        <v>6.45</v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7" t="n">
        <v>6.5</v>
      </c>
      <c r="AC26" s="137" t="n">
        <v>7.1</v>
      </c>
      <c r="AD26" s="137" t="n">
        <v>11.5</v>
      </c>
      <c r="AE26" s="137" t="n">
        <v>11</v>
      </c>
      <c r="AF26" s="137" t="n">
        <v>32</v>
      </c>
      <c r="AG26" s="137" t="inlineStr">
        <is>
          <t>Nan</t>
        </is>
      </c>
      <c r="AH26" s="137" t="n">
        <v>35</v>
      </c>
      <c r="AI26" s="137" t="inlineStr">
        <is>
          <t>Nan</t>
        </is>
      </c>
      <c r="AJ26" s="137" t="n">
        <v>3</v>
      </c>
      <c r="AK26" s="137" t="n">
        <v>5.8</v>
      </c>
      <c r="AL26" s="137" t="n">
        <v>31</v>
      </c>
    </row>
    <row r="27" ht="14.4" customFormat="1" customHeight="1" s="86">
      <c r="A27" s="109" t="inlineStr">
        <is>
          <t>Maximum Crosswind</t>
        </is>
      </c>
      <c r="B27" s="137" t="inlineStr">
        <is>
          <t>Nan</t>
        </is>
      </c>
      <c r="C27" s="137" t="inlineStr">
        <is>
          <t>Nan</t>
        </is>
      </c>
      <c r="D27" s="137" t="inlineStr">
        <is>
          <t>Nan</t>
        </is>
      </c>
      <c r="E27" s="137" t="inlineStr">
        <is>
          <t>Nan</t>
        </is>
      </c>
      <c r="F27" s="137" t="inlineStr">
        <is>
          <t>Nan</t>
        </is>
      </c>
      <c r="G27" s="137" t="inlineStr">
        <is>
          <t>Nan</t>
        </is>
      </c>
      <c r="H27" s="137" t="inlineStr">
        <is>
          <t>Nan</t>
        </is>
      </c>
      <c r="I27" s="137" t="inlineStr">
        <is>
          <t>Nan</t>
        </is>
      </c>
      <c r="J27" s="137" t="inlineStr">
        <is>
          <t>Nan</t>
        </is>
      </c>
      <c r="K27" s="137" t="inlineStr">
        <is>
          <t>Nan</t>
        </is>
      </c>
      <c r="L27" s="139" t="inlineStr">
        <is>
          <t>Nan</t>
        </is>
      </c>
      <c r="M27" s="137" t="inlineStr">
        <is>
          <t>Nan</t>
        </is>
      </c>
      <c r="N27" s="137" t="inlineStr">
        <is>
          <t>Nan</t>
        </is>
      </c>
      <c r="O27" s="137" t="n">
        <v>30</v>
      </c>
      <c r="P27" s="137" t="inlineStr">
        <is>
          <t>Nan</t>
        </is>
      </c>
      <c r="Q27" s="137" t="inlineStr">
        <is>
          <t>Nan</t>
        </is>
      </c>
      <c r="R27" s="137" t="inlineStr">
        <is>
          <t>Nan</t>
        </is>
      </c>
      <c r="S27" s="137" t="n">
        <v>45</v>
      </c>
      <c r="T27" s="137" t="n">
        <v>50</v>
      </c>
      <c r="U27" s="137" t="n">
        <v>50</v>
      </c>
      <c r="V27" s="137" t="inlineStr">
        <is>
          <t>Nan</t>
        </is>
      </c>
      <c r="W27" s="137" t="inlineStr">
        <is>
          <t>Nan</t>
        </is>
      </c>
      <c r="X27" s="137" t="inlineStr">
        <is>
          <t>Nan</t>
        </is>
      </c>
      <c r="Y27" s="137" t="inlineStr">
        <is>
          <t>Nan</t>
        </is>
      </c>
      <c r="Z27" s="137" t="inlineStr">
        <is>
          <t>Nan</t>
        </is>
      </c>
      <c r="AA27" s="137" t="inlineStr">
        <is>
          <t>Nan</t>
        </is>
      </c>
      <c r="AB27" s="137" t="inlineStr">
        <is>
          <t>Nan</t>
        </is>
      </c>
      <c r="AC27" s="137" t="inlineStr">
        <is>
          <t>Nan</t>
        </is>
      </c>
      <c r="AD27" s="137" t="inlineStr">
        <is>
          <t>Nan</t>
        </is>
      </c>
      <c r="AE27" s="137" t="inlineStr">
        <is>
          <t>Nan</t>
        </is>
      </c>
      <c r="AF27" s="137" t="inlineStr">
        <is>
          <t>Nan</t>
        </is>
      </c>
      <c r="AG27" s="137" t="inlineStr">
        <is>
          <t>Nan</t>
        </is>
      </c>
      <c r="AH27" s="137" t="inlineStr">
        <is>
          <t>Nan</t>
        </is>
      </c>
      <c r="AI27" s="137" t="inlineStr">
        <is>
          <t>Nan</t>
        </is>
      </c>
      <c r="AJ27" s="137" t="n">
        <v>15</v>
      </c>
      <c r="AK27" s="137" t="n">
        <v>15</v>
      </c>
      <c r="AL27" s="137" t="n">
        <v>15</v>
      </c>
    </row>
    <row r="28" ht="14.4" customFormat="1" customHeight="1" s="86">
      <c r="A28" s="109" t="inlineStr">
        <is>
          <t>Rango de comunicación</t>
        </is>
      </c>
      <c r="B28" s="137" t="n">
        <v>59</v>
      </c>
      <c r="C28" s="137" t="n">
        <v>161</v>
      </c>
      <c r="D28" s="137" t="n">
        <v>140</v>
      </c>
      <c r="E28" s="137" t="n">
        <v>140</v>
      </c>
      <c r="F28" s="137" t="n">
        <v>140</v>
      </c>
      <c r="G28" s="138" t="inlineStr">
        <is>
          <t>Nan</t>
        </is>
      </c>
      <c r="H28" s="140" t="n">
        <v>150</v>
      </c>
      <c r="I28" s="137" t="inlineStr">
        <is>
          <t>Nan</t>
        </is>
      </c>
      <c r="J28" s="137" t="n">
        <v>150</v>
      </c>
      <c r="K28" s="137" t="n">
        <v>50</v>
      </c>
      <c r="L28" s="139" t="n">
        <v>25</v>
      </c>
      <c r="M28" s="137" t="n">
        <v>101.86</v>
      </c>
      <c r="N28" s="137" t="n">
        <v>92.59999999999999</v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n">
        <v>92.59999999999999</v>
      </c>
      <c r="S28" s="137" t="inlineStr">
        <is>
          <t>Nan</t>
        </is>
      </c>
      <c r="T28" s="137" t="n">
        <v>50</v>
      </c>
      <c r="U28" s="137" t="n">
        <v>30</v>
      </c>
      <c r="V28" s="137" t="n">
        <v>30</v>
      </c>
      <c r="W28" s="137" t="n">
        <v>30</v>
      </c>
      <c r="X28" s="137" t="n">
        <v>30</v>
      </c>
      <c r="Y28" s="137" t="n">
        <v>30</v>
      </c>
      <c r="Z28" s="137" t="n">
        <v>30</v>
      </c>
      <c r="AA28" s="138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</row>
    <row r="29" ht="14.4" customFormat="1" customHeight="1" s="86">
      <c r="A29" s="109" t="inlineStr">
        <is>
          <t>Wing Loading</t>
        </is>
      </c>
      <c r="B29" s="138" t="inlineStr">
        <is>
          <t>Nan</t>
        </is>
      </c>
      <c r="C29" s="138" t="inlineStr">
        <is>
          <t>Nan</t>
        </is>
      </c>
      <c r="D29" s="138" t="inlineStr">
        <is>
          <t>Nan</t>
        </is>
      </c>
      <c r="E29" s="138" t="inlineStr">
        <is>
          <t>Nan</t>
        </is>
      </c>
      <c r="F29" s="138" t="inlineStr">
        <is>
          <t>Nan</t>
        </is>
      </c>
      <c r="G29" s="138" t="inlineStr">
        <is>
          <t>Nan</t>
        </is>
      </c>
      <c r="H29" s="137" t="n">
        <v>23</v>
      </c>
      <c r="I29" s="137" t="inlineStr">
        <is>
          <t>Nan</t>
        </is>
      </c>
      <c r="J29" s="137" t="inlineStr">
        <is>
          <t>Nan</t>
        </is>
      </c>
      <c r="K29" s="137" t="inlineStr">
        <is>
          <t>Nan</t>
        </is>
      </c>
      <c r="L29" s="139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12.5</v>
      </c>
      <c r="W29" s="137" t="n">
        <v>24</v>
      </c>
      <c r="X29" s="137" t="n">
        <v>25</v>
      </c>
      <c r="Y29" s="138" t="inlineStr">
        <is>
          <t>Nan</t>
        </is>
      </c>
      <c r="Z29" s="138" t="inlineStr">
        <is>
          <t>Nan</t>
        </is>
      </c>
      <c r="AA29" s="138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00" t="n"/>
      <c r="AN29" s="100" t="n"/>
      <c r="AO29" s="100" t="n"/>
      <c r="AP29" s="100" t="n"/>
    </row>
    <row r="30" ht="14.4" customFormat="1" customHeight="1" s="86">
      <c r="A30" s="109" t="inlineStr">
        <is>
          <t>Potencia/Peso</t>
        </is>
      </c>
      <c r="B30" s="137" t="inlineStr">
        <is>
          <t>Nan</t>
        </is>
      </c>
      <c r="C30" s="137" t="inlineStr">
        <is>
          <t>Nan</t>
        </is>
      </c>
      <c r="D30" s="137" t="inlineStr">
        <is>
          <t>Nan</t>
        </is>
      </c>
      <c r="E30" s="137" t="inlineStr">
        <is>
          <t>Nan</t>
        </is>
      </c>
      <c r="F30" s="137" t="inlineStr">
        <is>
          <t>Nan</t>
        </is>
      </c>
      <c r="G30" s="137" t="inlineStr">
        <is>
          <t>Nan</t>
        </is>
      </c>
      <c r="H30" s="137" t="n">
        <v>98</v>
      </c>
      <c r="I30" s="137" t="inlineStr">
        <is>
          <t>Nan</t>
        </is>
      </c>
      <c r="J30" s="137" t="inlineStr">
        <is>
          <t>Nan</t>
        </is>
      </c>
      <c r="K30" s="137" t="inlineStr">
        <is>
          <t>Nan</t>
        </is>
      </c>
      <c r="L30" s="139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7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8" t="inlineStr">
        <is>
          <t>Nan</t>
        </is>
      </c>
      <c r="W30" s="138" t="inlineStr">
        <is>
          <t>Nan</t>
        </is>
      </c>
      <c r="X30" s="138" t="inlineStr">
        <is>
          <t>Nan</t>
        </is>
      </c>
      <c r="Y30" s="138" t="inlineStr">
        <is>
          <t>Nan</t>
        </is>
      </c>
      <c r="Z30" s="138" t="inlineStr">
        <is>
          <t>Nan</t>
        </is>
      </c>
      <c r="AA30" s="138" t="inlineStr">
        <is>
          <t>Nan</t>
        </is>
      </c>
      <c r="AB30" s="137" t="inlineStr">
        <is>
          <t>Nan</t>
        </is>
      </c>
      <c r="AC30" s="137" t="inlineStr">
        <is>
          <t>Nan</t>
        </is>
      </c>
      <c r="AD30" s="137" t="inlineStr">
        <is>
          <t>Nan</t>
        </is>
      </c>
      <c r="AE30" s="137" t="inlineStr">
        <is>
          <t>Nan</t>
        </is>
      </c>
      <c r="AF30" s="137" t="inlineStr">
        <is>
          <t>Nan</t>
        </is>
      </c>
      <c r="AG30" s="137" t="inlineStr">
        <is>
          <t>Nan</t>
        </is>
      </c>
      <c r="AH30" s="137" t="inlineStr">
        <is>
          <t>Nan</t>
        </is>
      </c>
      <c r="AI30" s="137" t="inlineStr">
        <is>
          <t>Nan</t>
        </is>
      </c>
      <c r="AJ30" s="137" t="inlineStr">
        <is>
          <t>Nan</t>
        </is>
      </c>
      <c r="AK30" s="137" t="inlineStr">
        <is>
          <t>Nan</t>
        </is>
      </c>
      <c r="AL30" s="137" t="inlineStr">
        <is>
          <t>Nan</t>
        </is>
      </c>
      <c r="AM30" s="100" t="n"/>
      <c r="AN30" s="100" t="n"/>
      <c r="AO30" s="100" t="n"/>
      <c r="AP30" s="100" t="n"/>
    </row>
    <row r="31" ht="14.4" customFormat="1" customHeight="1" s="86">
      <c r="A31" s="109" t="inlineStr">
        <is>
          <t>Capacidad combustible</t>
        </is>
      </c>
      <c r="B31" s="137" t="inlineStr">
        <is>
          <t>Nan</t>
        </is>
      </c>
      <c r="C31" s="137" t="inlineStr">
        <is>
          <t>Nan</t>
        </is>
      </c>
      <c r="D31" s="137" t="inlineStr">
        <is>
          <t>Nan</t>
        </is>
      </c>
      <c r="E31" s="137" t="inlineStr">
        <is>
          <t>Nan</t>
        </is>
      </c>
      <c r="F31" s="138" t="inlineStr">
        <is>
          <t>Nan</t>
        </is>
      </c>
      <c r="G31" s="138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9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7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inlineStr">
        <is>
          <t>Nan</t>
        </is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inlineStr">
        <is>
          <t>Nan</t>
        </is>
      </c>
      <c r="W31" s="137" t="inlineStr">
        <is>
          <t>Nan</t>
        </is>
      </c>
      <c r="X31" s="137" t="inlineStr">
        <is>
          <t>Nan</t>
        </is>
      </c>
      <c r="Y31" s="137" t="inlineStr">
        <is>
          <t>Nan</t>
        </is>
      </c>
      <c r="Z31" s="137" t="inlineStr">
        <is>
          <t>Nan</t>
        </is>
      </c>
      <c r="AA31" s="137" t="n">
        <v>13</v>
      </c>
      <c r="AB31" s="137" t="inlineStr">
        <is>
          <t>Nan</t>
        </is>
      </c>
      <c r="AC31" s="137" t="inlineStr">
        <is>
          <t>Nan</t>
        </is>
      </c>
      <c r="AD31" s="137" t="n">
        <v>11.5</v>
      </c>
      <c r="AE31" s="137" t="n">
        <v>11.5</v>
      </c>
      <c r="AF31" s="137" t="n">
        <v>28</v>
      </c>
      <c r="AG31" s="137" t="n">
        <v>28</v>
      </c>
      <c r="AH31" s="137" t="n">
        <v>28</v>
      </c>
      <c r="AI31" s="137" t="n">
        <v>25</v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00" t="n"/>
      <c r="AN31" s="100" t="n"/>
      <c r="AO31" s="100" t="n"/>
      <c r="AP31" s="100" t="n"/>
    </row>
    <row r="32" ht="14.4" customFormat="1" customHeight="1" s="86">
      <c r="A32" s="109" t="inlineStr">
        <is>
          <t>Consumo</t>
        </is>
      </c>
      <c r="B32" s="137" t="inlineStr">
        <is>
          <t>Nan</t>
        </is>
      </c>
      <c r="C32" s="137" t="inlineStr">
        <is>
          <t>Nan</t>
        </is>
      </c>
      <c r="D32" s="137" t="n">
        <v>0.6</v>
      </c>
      <c r="E32" s="137" t="n">
        <v>0.6</v>
      </c>
      <c r="F32" s="138" t="inlineStr">
        <is>
          <t>Nan</t>
        </is>
      </c>
      <c r="G32" s="138" t="inlineStr">
        <is>
          <t>Nan</t>
        </is>
      </c>
      <c r="H32" s="137" t="inlineStr">
        <is>
          <t>Nan</t>
        </is>
      </c>
      <c r="I32" s="137" t="inlineStr">
        <is>
          <t>Nan</t>
        </is>
      </c>
      <c r="J32" s="137" t="inlineStr">
        <is>
          <t>Nan</t>
        </is>
      </c>
      <c r="K32" s="137" t="inlineStr">
        <is>
          <t>Nan</t>
        </is>
      </c>
      <c r="L32" s="139" t="inlineStr">
        <is>
          <t>Nan</t>
        </is>
      </c>
      <c r="M32" s="137" t="inlineStr">
        <is>
          <t>Nan</t>
        </is>
      </c>
      <c r="N32" s="137" t="inlineStr">
        <is>
          <t>Nan</t>
        </is>
      </c>
      <c r="O32" s="137" t="inlineStr">
        <is>
          <t>Nan</t>
        </is>
      </c>
      <c r="P32" s="137" t="inlineStr">
        <is>
          <t>Nan</t>
        </is>
      </c>
      <c r="Q32" s="137" t="inlineStr">
        <is>
          <t>Nan</t>
        </is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inlineStr">
        <is>
          <t>Nan</t>
        </is>
      </c>
      <c r="V32" s="138" t="inlineStr">
        <is>
          <t>Nan</t>
        </is>
      </c>
      <c r="W32" s="138" t="inlineStr">
        <is>
          <t>Nan</t>
        </is>
      </c>
      <c r="X32" s="138" t="inlineStr">
        <is>
          <t>Nan</t>
        </is>
      </c>
      <c r="Y32" s="138" t="inlineStr">
        <is>
          <t>Nan</t>
        </is>
      </c>
      <c r="Z32" s="138" t="inlineStr">
        <is>
          <t>Nan</t>
        </is>
      </c>
      <c r="AA32" s="137" t="n">
        <v>0.96</v>
      </c>
      <c r="AB32" s="137" t="inlineStr">
        <is>
          <t>Nan</t>
        </is>
      </c>
      <c r="AC32" s="137" t="inlineStr">
        <is>
          <t>Nan</t>
        </is>
      </c>
      <c r="AD32" s="137" t="inlineStr">
        <is>
          <t>Nan</t>
        </is>
      </c>
      <c r="AE32" s="137" t="inlineStr">
        <is>
          <t>Nan</t>
        </is>
      </c>
      <c r="AF32" s="137" t="n">
        <v>1.2</v>
      </c>
      <c r="AG32" s="137" t="inlineStr">
        <is>
          <t>Nan</t>
        </is>
      </c>
      <c r="AH32" s="137" t="inlineStr">
        <is>
          <t>Nan</t>
        </is>
      </c>
      <c r="AI32" s="137" t="n">
        <v>5</v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00" t="n"/>
      <c r="AN32" s="100" t="n"/>
      <c r="AO32" s="100" t="n"/>
      <c r="AP32" s="100" t="n"/>
    </row>
    <row r="33" ht="14.4" customFormat="1" customHeight="1" s="86">
      <c r="A33" s="109" t="inlineStr">
        <is>
          <t>Potencia(W)</t>
        </is>
      </c>
      <c r="B33" s="137" t="inlineStr">
        <is>
          <t>Nan</t>
        </is>
      </c>
      <c r="C33" s="137" t="inlineStr">
        <is>
          <t>Nan</t>
        </is>
      </c>
      <c r="D33" s="137" t="n">
        <v>2980</v>
      </c>
      <c r="E33" s="137" t="n">
        <v>2980</v>
      </c>
      <c r="F33" s="138" t="inlineStr">
        <is>
          <t>Nan</t>
        </is>
      </c>
      <c r="G33" s="138" t="inlineStr">
        <is>
          <t>Nan</t>
        </is>
      </c>
      <c r="H33" s="137" t="n">
        <v>1280</v>
      </c>
      <c r="I33" s="137" t="inlineStr">
        <is>
          <t>Nan</t>
        </is>
      </c>
      <c r="J33" s="137" t="inlineStr">
        <is>
          <t>Nan</t>
        </is>
      </c>
      <c r="K33" s="137" t="inlineStr">
        <is>
          <t>Nan</t>
        </is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7" t="inlineStr">
        <is>
          <t>Nan</t>
        </is>
      </c>
      <c r="P33" s="137" t="inlineStr">
        <is>
          <t>Nan</t>
        </is>
      </c>
      <c r="Q33" s="137" t="n">
        <v>170</v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inlineStr">
        <is>
          <t>Nan</t>
        </is>
      </c>
      <c r="Z33" s="137" t="inlineStr">
        <is>
          <t>Nan</t>
        </is>
      </c>
      <c r="AA33" s="137" t="inlineStr">
        <is>
          <t>Nan</t>
        </is>
      </c>
      <c r="AB33" s="137" t="inlineStr">
        <is>
          <t>Nan</t>
        </is>
      </c>
      <c r="AC33" s="137" t="inlineStr">
        <is>
          <t>Nan</t>
        </is>
      </c>
      <c r="AD33" s="137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00" t="n"/>
      <c r="AN33" s="100" t="n"/>
      <c r="AO33" s="100" t="n"/>
      <c r="AP33" s="100" t="n"/>
    </row>
    <row r="34" ht="14.4" customFormat="1" customHeight="1" s="86">
      <c r="A34" s="109" t="inlineStr">
        <is>
          <t>Potencia(HP)</t>
        </is>
      </c>
      <c r="B34" s="137" t="inlineStr">
        <is>
          <t>Nan</t>
        </is>
      </c>
      <c r="C34" s="137" t="inlineStr">
        <is>
          <t>Nan</t>
        </is>
      </c>
      <c r="D34" s="137" t="n">
        <v>4</v>
      </c>
      <c r="E34" s="137" t="n">
        <v>4</v>
      </c>
      <c r="F34" s="138" t="inlineStr">
        <is>
          <t>Nan</t>
        </is>
      </c>
      <c r="G34" s="138" t="inlineStr">
        <is>
          <t>Nan</t>
        </is>
      </c>
      <c r="H34" s="137" t="n">
        <v>1.74</v>
      </c>
      <c r="I34" s="137" t="inlineStr">
        <is>
          <t>Nan</t>
        </is>
      </c>
      <c r="J34" s="137" t="inlineStr">
        <is>
          <t>Nan</t>
        </is>
      </c>
      <c r="K34" s="137" t="inlineStr">
        <is>
          <t>Nan</t>
        </is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7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n">
        <v>8</v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7" t="inlineStr">
        <is>
          <t>Nan</t>
        </is>
      </c>
      <c r="Z34" s="137" t="inlineStr">
        <is>
          <t>Nan</t>
        </is>
      </c>
      <c r="AA34" s="137" t="inlineStr">
        <is>
          <t>Nan</t>
        </is>
      </c>
      <c r="AB34" s="137" t="inlineStr">
        <is>
          <t>Nan</t>
        </is>
      </c>
      <c r="AC34" s="137" t="inlineStr">
        <is>
          <t>Nan</t>
        </is>
      </c>
      <c r="AD34" s="137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00" t="n"/>
      <c r="AN34" s="100" t="n"/>
      <c r="AO34" s="100" t="n"/>
      <c r="AP34" s="100" t="n"/>
    </row>
    <row r="35" ht="14.4" customFormat="1" customHeight="1" s="86">
      <c r="A35" s="110" t="inlineStr">
        <is>
          <t>Precio</t>
        </is>
      </c>
      <c r="B35" s="137" t="inlineStr">
        <is>
          <t>Nan</t>
        </is>
      </c>
      <c r="C35" s="137" t="inlineStr">
        <is>
          <t>Nan</t>
        </is>
      </c>
      <c r="D35" s="137" t="inlineStr">
        <is>
          <t>Nan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7" t="inlineStr">
        <is>
          <t>Nan</t>
        </is>
      </c>
      <c r="J35" s="137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7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n">
        <v>3999</v>
      </c>
      <c r="W35" s="137" t="n">
        <v>4679</v>
      </c>
      <c r="X35" s="142" t="n">
        <v>69999</v>
      </c>
      <c r="Y35" s="137" t="n">
        <v>7999</v>
      </c>
      <c r="Z35" s="137" t="n">
        <v>8999</v>
      </c>
      <c r="AA35" s="137" t="n">
        <v>8999</v>
      </c>
      <c r="AB35" s="137" t="n">
        <v>2299</v>
      </c>
      <c r="AC35" s="137" t="n">
        <v>6799</v>
      </c>
      <c r="AD35" s="137" t="n">
        <v>4999</v>
      </c>
      <c r="AE35" s="137" t="n">
        <v>6999</v>
      </c>
      <c r="AF35" s="137" t="n">
        <v>9999</v>
      </c>
      <c r="AG35" s="137" t="n">
        <v>13900</v>
      </c>
      <c r="AH35" s="137" t="n">
        <v>15999</v>
      </c>
      <c r="AI35" s="137" t="n">
        <v>16599</v>
      </c>
      <c r="AJ35" s="137" t="inlineStr">
        <is>
          <t>Nan</t>
        </is>
      </c>
      <c r="AK35" s="137" t="inlineStr">
        <is>
          <t>Nan</t>
        </is>
      </c>
      <c r="AL35" s="137" t="inlineStr">
        <is>
          <t>Nan</t>
        </is>
      </c>
    </row>
    <row r="36" ht="14.4" customFormat="1" customHeight="1" s="86">
      <c r="A36" s="110" t="inlineStr">
        <is>
          <t>Tiempo de emergencia en vuelo</t>
        </is>
      </c>
      <c r="B36" s="137" t="inlineStr">
        <is>
          <t>Nan</t>
        </is>
      </c>
      <c r="C36" s="137" t="inlineStr">
        <is>
          <t>Nan</t>
        </is>
      </c>
      <c r="D36" s="137" t="inlineStr">
        <is>
          <t>Nan</t>
        </is>
      </c>
      <c r="E36" s="137" t="inlineStr">
        <is>
          <t>Nan</t>
        </is>
      </c>
      <c r="F36" s="137" t="inlineStr">
        <is>
          <t>Nan</t>
        </is>
      </c>
      <c r="G36" s="137" t="inlineStr">
        <is>
          <t>Nan</t>
        </is>
      </c>
      <c r="H36" s="137" t="inlineStr">
        <is>
          <t>Nan</t>
        </is>
      </c>
      <c r="I36" s="137" t="inlineStr">
        <is>
          <t>Nan</t>
        </is>
      </c>
      <c r="J36" s="137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7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n">
        <v>0.108</v>
      </c>
      <c r="W36" s="137" t="n">
        <v>0.108</v>
      </c>
      <c r="X36" s="137" t="n">
        <v>0.108</v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7" t="inlineStr">
        <is>
          <t>Nan</t>
        </is>
      </c>
      <c r="AC36" s="137" t="inlineStr">
        <is>
          <t>Nan</t>
        </is>
      </c>
      <c r="AD36" s="137" t="inlineStr">
        <is>
          <t>Nan</t>
        </is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inlineStr">
        <is>
          <t>Nan</t>
        </is>
      </c>
      <c r="AJ36" s="137" t="inlineStr">
        <is>
          <t>Nan</t>
        </is>
      </c>
      <c r="AK36" s="137" t="inlineStr">
        <is>
          <t>Nan</t>
        </is>
      </c>
      <c r="AL36" s="137" t="inlineStr">
        <is>
          <t>Nan</t>
        </is>
      </c>
    </row>
    <row r="37" ht="14.4" customFormat="1" customHeight="1" s="86">
      <c r="A37" s="110" t="inlineStr">
        <is>
          <t>Distancia de aterrizaje</t>
        </is>
      </c>
      <c r="B37" s="137" t="inlineStr">
        <is>
          <t>Nan</t>
        </is>
      </c>
      <c r="C37" s="137" t="inlineStr">
        <is>
          <t>Nan</t>
        </is>
      </c>
      <c r="D37" s="137" t="inlineStr">
        <is>
          <t>Nan</t>
        </is>
      </c>
      <c r="E37" s="137" t="inlineStr">
        <is>
          <t>Nan</t>
        </is>
      </c>
      <c r="F37" s="137" t="inlineStr">
        <is>
          <t>Nan</t>
        </is>
      </c>
      <c r="G37" s="137" t="inlineStr">
        <is>
          <t>Nan</t>
        </is>
      </c>
      <c r="H37" s="144" t="inlineStr">
        <is>
          <t>Nan</t>
        </is>
      </c>
      <c r="I37" s="137" t="inlineStr">
        <is>
          <t>Nan</t>
        </is>
      </c>
      <c r="J37" s="137" t="inlineStr">
        <is>
          <t>Nan</t>
        </is>
      </c>
      <c r="K37" s="137" t="inlineStr">
        <is>
          <t>Nan</t>
        </is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n">
        <v>0</v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n">
        <v>0</v>
      </c>
      <c r="T37" s="137" t="n">
        <v>0</v>
      </c>
      <c r="U37" s="137" t="n">
        <v>0</v>
      </c>
      <c r="V37" s="138" t="inlineStr">
        <is>
          <t>Nan</t>
        </is>
      </c>
      <c r="W37" s="138" t="inlineStr">
        <is>
          <t>Nan</t>
        </is>
      </c>
      <c r="X37" s="138" t="inlineStr">
        <is>
          <t>Nan</t>
        </is>
      </c>
      <c r="Y37" s="138" t="inlineStr">
        <is>
          <t>Nan</t>
        </is>
      </c>
      <c r="Z37" s="138" t="inlineStr">
        <is>
          <t>Nan</t>
        </is>
      </c>
      <c r="AA37" s="138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</row>
    <row r="38" ht="60" customFormat="1" customHeight="1" s="148">
      <c r="A38" s="149" t="inlineStr">
        <is>
          <t>Dimensiones de la bahía de carga útil</t>
        </is>
      </c>
      <c r="B38" s="150" t="inlineStr">
        <is>
          <t>Nan</t>
        </is>
      </c>
      <c r="C38" s="150" t="inlineStr">
        <is>
          <t>Nan</t>
        </is>
      </c>
      <c r="D38" s="150" t="inlineStr">
        <is>
          <t>Nan</t>
        </is>
      </c>
      <c r="E38" s="150" t="inlineStr">
        <is>
          <t>Nan</t>
        </is>
      </c>
      <c r="F38" s="150" t="inlineStr">
        <is>
          <t>Nan</t>
        </is>
      </c>
      <c r="G38" s="150" t="inlineStr">
        <is>
          <t>Nan</t>
        </is>
      </c>
      <c r="H38" s="150" t="inlineStr">
        <is>
          <t>Nan</t>
        </is>
      </c>
      <c r="I38" s="150" t="inlineStr">
        <is>
          <t>Nan</t>
        </is>
      </c>
      <c r="J38" s="150" t="inlineStr">
        <is>
          <t>Nan</t>
        </is>
      </c>
      <c r="K38" s="150" t="inlineStr">
        <is>
          <t>Nan</t>
        </is>
      </c>
      <c r="L38" s="150" t="inlineStr">
        <is>
          <t>Nan</t>
        </is>
      </c>
      <c r="M38" s="150" t="inlineStr">
        <is>
          <t>Nan</t>
        </is>
      </c>
      <c r="N38" s="150" t="inlineStr">
        <is>
          <t>Nan</t>
        </is>
      </c>
      <c r="O38" s="150" t="inlineStr">
        <is>
          <t>Nan</t>
        </is>
      </c>
      <c r="P38" s="150" t="inlineStr">
        <is>
          <t>Nan</t>
        </is>
      </c>
      <c r="Q38" s="150" t="inlineStr">
        <is>
          <t>Nan</t>
        </is>
      </c>
      <c r="R38" s="150" t="inlineStr">
        <is>
          <t>Nan</t>
        </is>
      </c>
      <c r="S38" s="150" t="inlineStr">
        <is>
          <t>0.2 x 0.2 x 0.11</t>
        </is>
      </c>
      <c r="T38" s="150" t="inlineStr">
        <is>
          <t>Nan</t>
        </is>
      </c>
      <c r="U38" s="150" t="inlineStr">
        <is>
          <t>15 x 10 x 9</t>
        </is>
      </c>
      <c r="V38" s="151" t="inlineStr">
        <is>
          <t>Nan</t>
        </is>
      </c>
      <c r="W38" s="151" t="inlineStr">
        <is>
          <t>Nan</t>
        </is>
      </c>
      <c r="X38" s="151" t="inlineStr">
        <is>
          <t>Nan</t>
        </is>
      </c>
      <c r="Y38" s="151" t="inlineStr">
        <is>
          <t>Nan</t>
        </is>
      </c>
      <c r="Z38" s="151" t="inlineStr">
        <is>
          <t>Nan</t>
        </is>
      </c>
      <c r="AA38" s="151" t="inlineStr">
        <is>
          <t>Nan</t>
        </is>
      </c>
      <c r="AB38" s="148" t="inlineStr">
        <is>
          <t>Nan</t>
        </is>
      </c>
      <c r="AC38" s="148" t="inlineStr">
        <is>
          <t>560 x 210 x 185 mm</t>
        </is>
      </c>
      <c r="AD38" s="148" t="inlineStr">
        <is>
          <t>560 x 260 x 270 mm</t>
        </is>
      </c>
      <c r="AE38" s="148" t="inlineStr">
        <is>
          <t>560 x 260 x 270 mm</t>
        </is>
      </c>
      <c r="AF38" s="148" t="inlineStr">
        <is>
          <t>920 x 340 x 350 mm</t>
        </is>
      </c>
      <c r="AG38" s="148" t="inlineStr">
        <is>
          <t>Nan</t>
        </is>
      </c>
      <c r="AH38" s="148" t="inlineStr">
        <is>
          <t>Nan</t>
        </is>
      </c>
      <c r="AI38" s="148" t="inlineStr">
        <is>
          <t>Nan</t>
        </is>
      </c>
      <c r="AJ38" s="148" t="inlineStr">
        <is>
          <t>Nan</t>
        </is>
      </c>
      <c r="AK38" s="148" t="inlineStr">
        <is>
          <t>Nan</t>
        </is>
      </c>
      <c r="AL38" s="148" t="inlineStr">
        <is>
          <t>Nan</t>
        </is>
      </c>
    </row>
    <row r="39" ht="60" customFormat="1" customHeight="1" s="148">
      <c r="A39" s="149" t="inlineStr">
        <is>
          <t>Battery Power Supply</t>
        </is>
      </c>
      <c r="B39" s="150" t="inlineStr">
        <is>
          <t>Nan</t>
        </is>
      </c>
      <c r="C39" s="150" t="inlineStr">
        <is>
          <t>Nan</t>
        </is>
      </c>
      <c r="D39" s="150" t="inlineStr">
        <is>
          <t>Nan</t>
        </is>
      </c>
      <c r="E39" s="150" t="inlineStr">
        <is>
          <t>Nan</t>
        </is>
      </c>
      <c r="F39" s="150" t="inlineStr">
        <is>
          <t>Nan</t>
        </is>
      </c>
      <c r="G39" s="150" t="inlineStr">
        <is>
          <t>Nan</t>
        </is>
      </c>
      <c r="H39" s="150" t="inlineStr">
        <is>
          <t>Nan</t>
        </is>
      </c>
      <c r="I39" s="150" t="inlineStr">
        <is>
          <t>Nan</t>
        </is>
      </c>
      <c r="J39" s="150" t="inlineStr">
        <is>
          <t>Nan</t>
        </is>
      </c>
      <c r="K39" s="150" t="inlineStr">
        <is>
          <t>Nan</t>
        </is>
      </c>
      <c r="L39" s="150" t="inlineStr">
        <is>
          <t>Nan</t>
        </is>
      </c>
      <c r="M39" s="150" t="inlineStr">
        <is>
          <t>Nan</t>
        </is>
      </c>
      <c r="N39" s="150" t="inlineStr">
        <is>
          <t>Nan</t>
        </is>
      </c>
      <c r="O39" s="150" t="inlineStr">
        <is>
          <t>Nan</t>
        </is>
      </c>
      <c r="P39" s="150" t="inlineStr">
        <is>
          <t>Nan</t>
        </is>
      </c>
      <c r="Q39" s="150" t="inlineStr">
        <is>
          <t>Nan</t>
        </is>
      </c>
      <c r="R39" s="150" t="inlineStr">
        <is>
          <t>Nan</t>
        </is>
      </c>
      <c r="S39" s="150" t="inlineStr">
        <is>
          <t>Semi Solid State LiNanion, 22Ah</t>
        </is>
      </c>
      <c r="T39" s="150" t="inlineStr">
        <is>
          <t>Nan</t>
        </is>
      </c>
      <c r="U39" s="150" t="inlineStr">
        <is>
          <t>Nan</t>
        </is>
      </c>
      <c r="V39" s="148" t="inlineStr">
        <is>
          <t>Nan</t>
        </is>
      </c>
      <c r="W39" s="148" t="inlineStr">
        <is>
          <t>Nan</t>
        </is>
      </c>
      <c r="X39" s="148" t="inlineStr">
        <is>
          <t>Nan</t>
        </is>
      </c>
      <c r="Y39" s="148" t="inlineStr">
        <is>
          <t>Nan</t>
        </is>
      </c>
      <c r="Z39" s="148" t="inlineStr">
        <is>
          <t>Nan</t>
        </is>
      </c>
      <c r="AA39" s="148" t="inlineStr">
        <is>
          <t>Nan</t>
        </is>
      </c>
      <c r="AB39" s="148" t="inlineStr">
        <is>
          <t>Nan</t>
        </is>
      </c>
      <c r="AC39" s="148" t="inlineStr">
        <is>
          <t>Nan</t>
        </is>
      </c>
      <c r="AD39" s="148" t="inlineStr">
        <is>
          <t>Nan</t>
        </is>
      </c>
      <c r="AE39" s="148" t="inlineStr">
        <is>
          <t>Nan</t>
        </is>
      </c>
      <c r="AF39" s="148" t="inlineStr">
        <is>
          <t>Nan</t>
        </is>
      </c>
      <c r="AG39" s="148" t="inlineStr">
        <is>
          <t>Nan</t>
        </is>
      </c>
      <c r="AH39" s="148" t="inlineStr">
        <is>
          <t>Nan</t>
        </is>
      </c>
      <c r="AI39" s="148" t="inlineStr">
        <is>
          <t>Nan</t>
        </is>
      </c>
      <c r="AJ39" s="148" t="inlineStr">
        <is>
          <t>2 x 3800mAh 4S Lipo</t>
        </is>
      </c>
      <c r="AK39" s="148" t="inlineStr">
        <is>
          <t>2 x 9000mAh 4S Lipo</t>
        </is>
      </c>
      <c r="AL39" s="148" t="inlineStr">
        <is>
          <t>12 x 16000mAh 4S Lipo</t>
        </is>
      </c>
    </row>
    <row r="40" ht="60" customFormat="1" customHeight="1" s="89">
      <c r="A40" s="116" t="inlineStr">
        <is>
          <t>Modelo Motor Fixed Wing</t>
        </is>
      </c>
      <c r="B40" s="163" t="inlineStr">
        <is>
          <t>Nan</t>
        </is>
      </c>
      <c r="C40" s="163" t="inlineStr">
        <is>
          <t>Nan</t>
        </is>
      </c>
      <c r="D40" s="89" t="inlineStr">
        <is>
          <t>ELNan005</t>
        </is>
      </c>
      <c r="E40" s="89" t="inlineStr">
        <is>
          <t>ELNan005</t>
        </is>
      </c>
      <c r="F40" s="90" t="inlineStr">
        <is>
          <t>Nan</t>
        </is>
      </c>
      <c r="G40" s="90" t="inlineStr">
        <is>
          <t>Nan</t>
        </is>
      </c>
      <c r="H40" s="163" t="inlineStr">
        <is>
          <t>Enya R120</t>
        </is>
      </c>
      <c r="I40" s="163" t="inlineStr">
        <is>
          <t>Nan</t>
        </is>
      </c>
      <c r="J40" s="163" t="inlineStr">
        <is>
          <t>Nan</t>
        </is>
      </c>
      <c r="K40" s="163" t="inlineStr">
        <is>
          <t>Nan</t>
        </is>
      </c>
      <c r="L40" s="89" t="inlineStr">
        <is>
          <t>Batería recargable</t>
        </is>
      </c>
      <c r="M40" s="163" t="inlineStr">
        <is>
          <t>Motor de combustible pesado (JPNan5 o JPNan8)</t>
        </is>
      </c>
      <c r="N40" s="163" t="inlineStr">
        <is>
          <t>EFI con JPNan5/JPNan8</t>
        </is>
      </c>
      <c r="O40" s="163" t="inlineStr">
        <is>
          <t>Nan</t>
        </is>
      </c>
      <c r="P40" s="163" t="inlineStr">
        <is>
          <t>EFI con JPNan5/JPNan8</t>
        </is>
      </c>
      <c r="Q40" s="163" t="inlineStr">
        <is>
          <t>Heavy Fuel (JPNan5/JPNan8)</t>
        </is>
      </c>
      <c r="R40" s="163" t="inlineStr">
        <is>
          <t>EFI, JPNan5/JPNan8</t>
        </is>
      </c>
      <c r="S40" s="163" t="inlineStr">
        <is>
          <t>Nan</t>
        </is>
      </c>
      <c r="T40" s="163" t="inlineStr">
        <is>
          <t>Nan</t>
        </is>
      </c>
      <c r="U40" s="89" t="inlineStr">
        <is>
          <t>Nan</t>
        </is>
      </c>
      <c r="V40" s="90" t="inlineStr">
        <is>
          <t>Nan</t>
        </is>
      </c>
      <c r="W40" s="90" t="inlineStr">
        <is>
          <t>Nan</t>
        </is>
      </c>
      <c r="X40" s="90" t="inlineStr">
        <is>
          <t>Nan</t>
        </is>
      </c>
      <c r="Y40" s="90" t="inlineStr">
        <is>
          <t>Nan</t>
        </is>
      </c>
      <c r="Z40" s="90" t="inlineStr">
        <is>
          <t>Nan</t>
        </is>
      </c>
      <c r="AA40" s="89" t="inlineStr">
        <is>
          <t>EFI de gasolina</t>
        </is>
      </c>
      <c r="AB40" s="89" t="inlineStr">
        <is>
          <t>20–35 cc gasolina</t>
        </is>
      </c>
      <c r="AC40" s="89" t="inlineStr">
        <is>
          <t>Compatible con motores eléctricos o de gasolina</t>
        </is>
      </c>
      <c r="AD40" s="89" t="inlineStr">
        <is>
          <t>50–100 cc gasolina</t>
        </is>
      </c>
      <c r="AE40" s="89" t="inlineStr">
        <is>
          <t>50–100 cc gasolina</t>
        </is>
      </c>
      <c r="AF40" s="89" t="inlineStr">
        <is>
          <t>DLA 180cc EFI</t>
        </is>
      </c>
      <c r="AG40" s="89" t="inlineStr">
        <is>
          <t>Nan</t>
        </is>
      </c>
      <c r="AH40" s="89" t="inlineStr">
        <is>
          <t>Nan</t>
        </is>
      </c>
      <c r="AI40" s="89" t="inlineStr">
        <is>
          <t>Motor pistón EFI</t>
        </is>
      </c>
      <c r="AJ40" s="89" t="inlineStr">
        <is>
          <t>TNanMotor MN501</t>
        </is>
      </c>
      <c r="AK40" s="89" t="inlineStr">
        <is>
          <t>Saito FG21</t>
        </is>
      </c>
      <c r="AL40" s="89" t="inlineStr">
        <is>
          <t>HFE International DA100EFI</t>
        </is>
      </c>
    </row>
    <row r="41" ht="60" customFormat="1" customHeight="1" s="89">
      <c r="A41" s="111" t="inlineStr">
        <is>
          <t>Modelo Motor VTOL</t>
        </is>
      </c>
      <c r="B41" s="163" t="inlineStr">
        <is>
          <t>Nan</t>
        </is>
      </c>
      <c r="C41" s="163" t="inlineStr">
        <is>
          <t>Nan</t>
        </is>
      </c>
      <c r="D41" s="163" t="inlineStr">
        <is>
          <t>Nan</t>
        </is>
      </c>
      <c r="E41" s="163" t="inlineStr">
        <is>
          <t>Nan</t>
        </is>
      </c>
      <c r="F41" s="90" t="inlineStr">
        <is>
          <t>Nan</t>
        </is>
      </c>
      <c r="G41" s="90" t="inlineStr">
        <is>
          <t>Nan</t>
        </is>
      </c>
      <c r="H41" s="163" t="inlineStr">
        <is>
          <t>Nan</t>
        </is>
      </c>
      <c r="I41" s="163" t="inlineStr">
        <is>
          <t>Nan</t>
        </is>
      </c>
      <c r="J41" s="163" t="inlineStr">
        <is>
          <t>Nan</t>
        </is>
      </c>
      <c r="K41" s="163" t="inlineStr">
        <is>
          <t>Nan</t>
        </is>
      </c>
      <c r="L41" s="89" t="inlineStr">
        <is>
          <t>Nan</t>
        </is>
      </c>
      <c r="M41" s="163" t="inlineStr">
        <is>
          <t>Nan</t>
        </is>
      </c>
      <c r="N41" s="163" t="inlineStr">
        <is>
          <t>Nan</t>
        </is>
      </c>
      <c r="O41" s="163" t="inlineStr">
        <is>
          <t>FLARES eléctrico</t>
        </is>
      </c>
      <c r="P41" s="163" t="inlineStr">
        <is>
          <t>Nan</t>
        </is>
      </c>
      <c r="Q41" s="163" t="inlineStr">
        <is>
          <t>Nan</t>
        </is>
      </c>
      <c r="R41" s="163" t="inlineStr">
        <is>
          <t>Nan</t>
        </is>
      </c>
      <c r="S41" s="163" t="inlineStr">
        <is>
          <t>Nan</t>
        </is>
      </c>
      <c r="T41" s="163" t="inlineStr">
        <is>
          <t>Nan</t>
        </is>
      </c>
      <c r="U41" s="89" t="inlineStr">
        <is>
          <t>Nan</t>
        </is>
      </c>
      <c r="V41" s="89" t="inlineStr">
        <is>
          <t>Nan</t>
        </is>
      </c>
      <c r="W41" s="89" t="inlineStr">
        <is>
          <t>Nan</t>
        </is>
      </c>
      <c r="X41" s="89" t="inlineStr">
        <is>
          <t>Nan</t>
        </is>
      </c>
      <c r="Y41" s="89" t="inlineStr">
        <is>
          <t>Nan</t>
        </is>
      </c>
      <c r="Z41" s="89" t="inlineStr">
        <is>
          <t>Nan</t>
        </is>
      </c>
      <c r="AA41" s="89" t="inlineStr">
        <is>
          <t>Nan</t>
        </is>
      </c>
      <c r="AB41" s="89" t="inlineStr">
        <is>
          <t>Nan</t>
        </is>
      </c>
      <c r="AC41" s="89" t="inlineStr">
        <is>
          <t>Nan</t>
        </is>
      </c>
      <c r="AD41" s="89" t="inlineStr">
        <is>
          <t>Nan</t>
        </is>
      </c>
      <c r="AE41" s="89" t="inlineStr">
        <is>
          <t>Nan</t>
        </is>
      </c>
      <c r="AF41" s="89" t="inlineStr">
        <is>
          <t>Nan</t>
        </is>
      </c>
      <c r="AG41" s="89" t="inlineStr">
        <is>
          <t>Nan</t>
        </is>
      </c>
      <c r="AH41" s="89" t="inlineStr">
        <is>
          <t>Nan</t>
        </is>
      </c>
      <c r="AI41" s="89" t="inlineStr">
        <is>
          <t>Nan</t>
        </is>
      </c>
      <c r="AJ41" s="89" t="inlineStr">
        <is>
          <t>TNanMotor MN501</t>
        </is>
      </c>
      <c r="AK41" s="89" t="inlineStr">
        <is>
          <t>TNanMotor ALTI U7</t>
        </is>
      </c>
      <c r="AL41" s="89" t="inlineStr">
        <is>
          <t>TNanMotor ALTI U15 II KV100</t>
        </is>
      </c>
    </row>
    <row r="42" ht="60" customFormat="1" customHeight="1" s="89">
      <c r="A42" s="111" t="inlineStr">
        <is>
          <t>Portabilidad</t>
        </is>
      </c>
      <c r="B42" s="163" t="inlineStr">
        <is>
          <t>si</t>
        </is>
      </c>
      <c r="C42" s="163" t="inlineStr">
        <is>
          <t>si</t>
        </is>
      </c>
      <c r="D42" s="163" t="inlineStr">
        <is>
          <t>si</t>
        </is>
      </c>
      <c r="E42" s="163" t="inlineStr">
        <is>
          <t>si</t>
        </is>
      </c>
      <c r="F42" s="163" t="inlineStr">
        <is>
          <t>si</t>
        </is>
      </c>
      <c r="G42" s="163" t="inlineStr">
        <is>
          <t>si</t>
        </is>
      </c>
      <c r="H42" s="163" t="inlineStr">
        <is>
          <t>Nan</t>
        </is>
      </c>
      <c r="I42" s="163" t="inlineStr">
        <is>
          <t>Alta</t>
        </is>
      </c>
      <c r="J42" s="163" t="inlineStr">
        <is>
          <t>Altamente transportable</t>
        </is>
      </c>
      <c r="K42" s="163" t="inlineStr">
        <is>
          <t>Altamente transportable</t>
        </is>
      </c>
      <c r="L42" s="89" t="inlineStr">
        <is>
          <t>Sistema transportable en cajas ligeras</t>
        </is>
      </c>
      <c r="M42" s="163" t="inlineStr">
        <is>
          <t>Nan</t>
        </is>
      </c>
      <c r="N42" s="163" t="inlineStr">
        <is>
          <t>Transportable por barco y avión</t>
        </is>
      </c>
      <c r="O42" s="163" t="inlineStr">
        <is>
          <t>Operaciones en espacios reducidos</t>
        </is>
      </c>
      <c r="P42" s="163" t="inlineStr">
        <is>
          <t>Transportable por barco y avión</t>
        </is>
      </c>
      <c r="Q42" s="163" t="inlineStr">
        <is>
          <t>Alta</t>
        </is>
      </c>
      <c r="R42" s="163" t="inlineStr">
        <is>
          <t>Operable desde tierra y mar</t>
        </is>
      </c>
      <c r="S42" s="163" t="inlineStr">
        <is>
          <t>Incluye maleta de transporte</t>
        </is>
      </c>
      <c r="T42" s="163" t="inlineStr">
        <is>
          <t>Montaje en 2 minutos</t>
        </is>
      </c>
      <c r="U42" s="89" t="inlineStr">
        <is>
          <t>Montaje en 2 minutos</t>
        </is>
      </c>
      <c r="V42" s="89" t="inlineStr">
        <is>
          <t>Alta</t>
        </is>
      </c>
      <c r="W42" s="89" t="inlineStr">
        <is>
          <t>Alta</t>
        </is>
      </c>
      <c r="X42" s="89" t="inlineStr">
        <is>
          <t>Alta</t>
        </is>
      </c>
      <c r="Y42" s="89" t="inlineStr">
        <is>
          <t>Alta</t>
        </is>
      </c>
      <c r="Z42" s="89" t="inlineStr">
        <is>
          <t>Alta</t>
        </is>
      </c>
      <c r="AA42" s="89" t="inlineStr">
        <is>
          <t>Media</t>
        </is>
      </c>
      <c r="AB42" s="89" t="inlineStr">
        <is>
          <t>Nan</t>
        </is>
      </c>
      <c r="AC42" s="89" t="inlineStr">
        <is>
          <t>Nan</t>
        </is>
      </c>
      <c r="AD42" s="89" t="inlineStr">
        <is>
          <t>Nan</t>
        </is>
      </c>
      <c r="AE42" s="89" t="inlineStr">
        <is>
          <t>Nan</t>
        </is>
      </c>
      <c r="AF42" s="89" t="inlineStr">
        <is>
          <t>Nan</t>
        </is>
      </c>
      <c r="AG42" s="89" t="inlineStr">
        <is>
          <t>Nan</t>
        </is>
      </c>
      <c r="AH42" s="89" t="inlineStr">
        <is>
          <t>Nan</t>
        </is>
      </c>
      <c r="AI42" s="89" t="inlineStr">
        <is>
          <t>Nan</t>
        </is>
      </c>
      <c r="AJ42" s="89" t="inlineStr">
        <is>
          <t>Nan</t>
        </is>
      </c>
      <c r="AK42" s="89" t="inlineStr">
        <is>
          <t>Nan</t>
        </is>
      </c>
      <c r="AL42" s="89" t="inlineStr">
        <is>
          <t>Nan</t>
        </is>
      </c>
    </row>
    <row r="43" ht="60" customFormat="1" customHeight="1" s="89">
      <c r="A43" s="111" t="inlineStr">
        <is>
          <t>Cámara</t>
        </is>
      </c>
      <c r="B43" s="163" t="inlineStr">
        <is>
          <t>Nan</t>
        </is>
      </c>
      <c r="C43" s="163" t="inlineStr">
        <is>
          <t>Nan</t>
        </is>
      </c>
      <c r="D43" s="163" t="inlineStr">
        <is>
          <t>Nan</t>
        </is>
      </c>
      <c r="E43" s="163" t="inlineStr">
        <is>
          <t>Nan</t>
        </is>
      </c>
      <c r="F43" s="163" t="inlineStr">
        <is>
          <t>Nan</t>
        </is>
      </c>
      <c r="G43" s="163" t="inlineStr">
        <is>
          <t>Nan</t>
        </is>
      </c>
      <c r="H43" s="163" t="inlineStr">
        <is>
          <t>Nan</t>
        </is>
      </c>
      <c r="I43" s="163" t="inlineStr">
        <is>
          <t>Nan</t>
        </is>
      </c>
      <c r="J43" s="163" t="inlineStr">
        <is>
          <t>EO/IR, WAMI, SAR, COMINT, ELINT</t>
        </is>
      </c>
      <c r="K43" s="163" t="inlineStr">
        <is>
          <t>EO/Cooled IR, WAMI, COMINT, ELINT</t>
        </is>
      </c>
      <c r="L43" s="89" t="inlineStr">
        <is>
          <t>EO, IR giroestabilizadas</t>
        </is>
      </c>
      <c r="M43" s="163" t="inlineStr">
        <is>
          <t>EO, MWIR, ViDAR</t>
        </is>
      </c>
      <c r="N43" s="163" t="inlineStr">
        <is>
          <t>EO, MWIR, ViDAR, LRF</t>
        </is>
      </c>
      <c r="O43" s="163" t="inlineStr">
        <is>
          <t>Modular payloads</t>
        </is>
      </c>
      <c r="P43" s="163" t="inlineStr">
        <is>
          <t>EO, MWIR, ViDAR, LRF</t>
        </is>
      </c>
      <c r="Q43" s="163" t="inlineStr">
        <is>
          <t>EO, MWIR/EO, ViDAR</t>
        </is>
      </c>
      <c r="R43" s="163" t="inlineStr">
        <is>
          <t>EO, MWIR, LRF, IR Marker</t>
        </is>
      </c>
      <c r="S43" s="163" t="inlineStr">
        <is>
          <t>Nan</t>
        </is>
      </c>
      <c r="T43" s="163" t="inlineStr">
        <is>
          <t>RGB, Multiespectral, Térmica</t>
        </is>
      </c>
      <c r="U43" s="89" t="inlineStr">
        <is>
          <t>No aplica</t>
        </is>
      </c>
      <c r="V43" s="90" t="inlineStr">
        <is>
          <t>Nan</t>
        </is>
      </c>
      <c r="W43" s="90" t="inlineStr">
        <is>
          <t>Nan</t>
        </is>
      </c>
      <c r="X43" s="90" t="inlineStr">
        <is>
          <t>Nan</t>
        </is>
      </c>
      <c r="Y43" s="90" t="inlineStr">
        <is>
          <t>Nan</t>
        </is>
      </c>
      <c r="Z43" s="90" t="inlineStr">
        <is>
          <t>Nan</t>
        </is>
      </c>
      <c r="AA43" s="90" t="inlineStr">
        <is>
          <t>Nan</t>
        </is>
      </c>
      <c r="AB43" s="89" t="inlineStr">
        <is>
          <t>Nan</t>
        </is>
      </c>
      <c r="AC43" s="89" t="inlineStr">
        <is>
          <t>Nan</t>
        </is>
      </c>
      <c r="AD43" s="89" t="inlineStr">
        <is>
          <t>Nan</t>
        </is>
      </c>
      <c r="AE43" s="89" t="inlineStr">
        <is>
          <t>Nan</t>
        </is>
      </c>
      <c r="AF43" s="89" t="inlineStr">
        <is>
          <t>Nan</t>
        </is>
      </c>
      <c r="AG43" s="89" t="inlineStr">
        <is>
          <t>Nan</t>
        </is>
      </c>
      <c r="AH43" s="89" t="inlineStr">
        <is>
          <t>Nan</t>
        </is>
      </c>
      <c r="AI43" s="89" t="inlineStr">
        <is>
          <t>Nan</t>
        </is>
      </c>
      <c r="AJ43" s="89" t="inlineStr">
        <is>
          <t>Nan</t>
        </is>
      </c>
      <c r="AK43" s="89" t="inlineStr">
        <is>
          <t>Nan</t>
        </is>
      </c>
      <c r="AL43" s="89" t="inlineStr">
        <is>
          <t>Nan</t>
        </is>
      </c>
    </row>
    <row r="44" ht="60" customFormat="1" customHeight="1" s="89">
      <c r="A44" s="111" t="inlineStr">
        <is>
          <t>Despegue</t>
        </is>
      </c>
      <c r="B44" s="163" t="inlineStr">
        <is>
          <t>Bungee, rail, VTOL</t>
        </is>
      </c>
      <c r="C44" s="163" t="inlineStr">
        <is>
          <t>Bungee, rail, VTOL</t>
        </is>
      </c>
      <c r="D44" s="163" t="inlineStr">
        <is>
          <t>Rail</t>
        </is>
      </c>
      <c r="E44" s="163" t="inlineStr">
        <is>
          <t>VTOL</t>
        </is>
      </c>
      <c r="F44" s="163" t="inlineStr">
        <is>
          <t>Rail</t>
        </is>
      </c>
      <c r="G44" s="163" t="inlineStr">
        <is>
          <t>VTOL</t>
        </is>
      </c>
      <c r="H44" s="163" t="inlineStr">
        <is>
          <t>Rail</t>
        </is>
      </c>
      <c r="I44" s="163" t="inlineStr">
        <is>
          <t>Rail</t>
        </is>
      </c>
      <c r="J44" s="163" t="inlineStr">
        <is>
          <t>Rail</t>
        </is>
      </c>
      <c r="K44" s="163" t="inlineStr">
        <is>
          <t>Rail</t>
        </is>
      </c>
      <c r="L44" s="89" t="inlineStr">
        <is>
          <t>Rail</t>
        </is>
      </c>
      <c r="M44" s="163" t="inlineStr">
        <is>
          <t>Rail</t>
        </is>
      </c>
      <c r="N44" s="163" t="inlineStr">
        <is>
          <t>Rail</t>
        </is>
      </c>
      <c r="O44" s="163" t="inlineStr">
        <is>
          <t>VTOL</t>
        </is>
      </c>
      <c r="P44" s="163" t="inlineStr">
        <is>
          <t>Rail</t>
        </is>
      </c>
      <c r="Q44" s="163" t="inlineStr">
        <is>
          <t>Rail</t>
        </is>
      </c>
      <c r="R44" s="163" t="inlineStr">
        <is>
          <t>Rail</t>
        </is>
      </c>
      <c r="S44" s="163" t="inlineStr">
        <is>
          <t>VTOL</t>
        </is>
      </c>
      <c r="T44" s="163" t="inlineStr">
        <is>
          <t>VTOL</t>
        </is>
      </c>
      <c r="U44" s="89" t="inlineStr">
        <is>
          <t>VTOL</t>
        </is>
      </c>
      <c r="V44" s="89" t="inlineStr">
        <is>
          <t>VTOL</t>
        </is>
      </c>
      <c r="W44" s="89" t="inlineStr">
        <is>
          <t>VTOL</t>
        </is>
      </c>
      <c r="X44" s="89" t="inlineStr">
        <is>
          <t>VTOL</t>
        </is>
      </c>
      <c r="Y44" s="89" t="inlineStr">
        <is>
          <t>VTOL</t>
        </is>
      </c>
      <c r="Z44" s="89" t="inlineStr">
        <is>
          <t>VTOL</t>
        </is>
      </c>
      <c r="AA44" s="89" t="inlineStr">
        <is>
          <t>VTOL</t>
        </is>
      </c>
      <c r="AB44" s="89" t="inlineStr">
        <is>
          <t>Nan</t>
        </is>
      </c>
      <c r="AC44" s="89" t="inlineStr">
        <is>
          <t>VTOL</t>
        </is>
      </c>
      <c r="AD44" s="89" t="inlineStr">
        <is>
          <t>Nan</t>
        </is>
      </c>
      <c r="AE44" s="89" t="inlineStr">
        <is>
          <t>VTOL</t>
        </is>
      </c>
      <c r="AF44" s="89" t="inlineStr">
        <is>
          <t>Nan</t>
        </is>
      </c>
      <c r="AG44" s="89" t="inlineStr">
        <is>
          <t>VTOL</t>
        </is>
      </c>
      <c r="AH44" s="89" t="inlineStr">
        <is>
          <t>Nan</t>
        </is>
      </c>
      <c r="AI44" s="89" t="inlineStr">
        <is>
          <t>VTOL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Nan</t>
        </is>
      </c>
    </row>
    <row r="45" ht="60" customFormat="1" customHeight="1" s="89">
      <c r="A45" s="111" t="inlineStr">
        <is>
          <t>Datalink banks</t>
        </is>
      </c>
      <c r="B45" s="90" t="inlineStr">
        <is>
          <t>Nan</t>
        </is>
      </c>
      <c r="C45" s="90" t="inlineStr">
        <is>
          <t>Nan</t>
        </is>
      </c>
      <c r="D45" s="163" t="inlineStr">
        <is>
          <t>L,S,C</t>
        </is>
      </c>
      <c r="E45" s="163" t="inlineStr">
        <is>
          <t>L,S,C</t>
        </is>
      </c>
      <c r="F45" s="163" t="inlineStr">
        <is>
          <t>L,S,C</t>
        </is>
      </c>
      <c r="G45" s="163" t="inlineStr">
        <is>
          <t>L,S,C,KU</t>
        </is>
      </c>
      <c r="H45" s="163" t="inlineStr">
        <is>
          <t>Nan</t>
        </is>
      </c>
      <c r="I45" s="163" t="inlineStr">
        <is>
          <t>Nan</t>
        </is>
      </c>
      <c r="J45" s="163" t="inlineStr">
        <is>
          <t>LOS, BLOS</t>
        </is>
      </c>
      <c r="K45" s="163" t="inlineStr">
        <is>
          <t>LOS, AESNan256, Relay</t>
        </is>
      </c>
      <c r="L45" s="163" t="inlineStr">
        <is>
          <t>Digital, varias frecuencias</t>
        </is>
      </c>
      <c r="M45" s="163" t="inlineStr">
        <is>
          <t>Enlace de datos digital encriptado</t>
        </is>
      </c>
      <c r="N45" s="163" t="inlineStr">
        <is>
          <t>Enlace de datos encriptado</t>
        </is>
      </c>
      <c r="O45" s="163" t="inlineStr">
        <is>
          <t>Nan</t>
        </is>
      </c>
      <c r="P45" s="163" t="inlineStr">
        <is>
          <t>SATCOM, BLOS, robusto</t>
        </is>
      </c>
      <c r="Q45" s="163" t="inlineStr">
        <is>
          <t>Encrypted/Unencrypted</t>
        </is>
      </c>
      <c r="R45" s="163" t="inlineStr">
        <is>
          <t>Encriptado</t>
        </is>
      </c>
      <c r="S45" s="163" t="inlineStr">
        <is>
          <t>Nan</t>
        </is>
      </c>
      <c r="T45" s="163" t="inlineStr">
        <is>
          <t>Nan</t>
        </is>
      </c>
      <c r="U45" s="89" t="inlineStr">
        <is>
          <t>Nan</t>
        </is>
      </c>
      <c r="V45" s="89" t="inlineStr">
        <is>
          <t>Nan</t>
        </is>
      </c>
      <c r="W45" s="89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</row>
    <row r="46" ht="60" customFormat="1" customHeight="1" s="89">
      <c r="A46" s="112" t="inlineStr">
        <is>
          <t>Material del fuselaje</t>
        </is>
      </c>
      <c r="B46" s="163" t="inlineStr">
        <is>
          <t>Nan</t>
        </is>
      </c>
      <c r="C46" s="163" t="inlineStr">
        <is>
          <t>Nan</t>
        </is>
      </c>
      <c r="D46" s="163" t="inlineStr">
        <is>
          <t>Nan</t>
        </is>
      </c>
      <c r="E46" s="163" t="inlineStr">
        <is>
          <t>Nan</t>
        </is>
      </c>
      <c r="F46" s="163" t="inlineStr">
        <is>
          <t>Nan</t>
        </is>
      </c>
      <c r="G46" s="163" t="inlineStr">
        <is>
          <t>Nan</t>
        </is>
      </c>
      <c r="H46" s="163" t="inlineStr">
        <is>
          <t>Nan</t>
        </is>
      </c>
      <c r="I46" s="163" t="inlineStr">
        <is>
          <t>Fibra de carbono</t>
        </is>
      </c>
      <c r="J46" s="163" t="inlineStr">
        <is>
          <t>Nan</t>
        </is>
      </c>
      <c r="K46" s="163" t="inlineStr">
        <is>
          <t>Nan</t>
        </is>
      </c>
      <c r="L46" s="163" t="inlineStr">
        <is>
          <t>Nan</t>
        </is>
      </c>
      <c r="M46" s="163" t="inlineStr">
        <is>
          <t>Nan</t>
        </is>
      </c>
      <c r="N46" s="163" t="inlineStr">
        <is>
          <t>Nan</t>
        </is>
      </c>
      <c r="O46" s="163" t="inlineStr">
        <is>
          <t>Nan</t>
        </is>
      </c>
      <c r="P46" s="163" t="inlineStr">
        <is>
          <t>Nan</t>
        </is>
      </c>
      <c r="Q46" s="163" t="inlineStr">
        <is>
          <t>Nan</t>
        </is>
      </c>
      <c r="R46" s="163" t="inlineStr">
        <is>
          <t>Nan</t>
        </is>
      </c>
      <c r="S46" s="163" t="inlineStr">
        <is>
          <t>Nan</t>
        </is>
      </c>
      <c r="T46" s="163" t="inlineStr">
        <is>
          <t>Nan</t>
        </is>
      </c>
      <c r="U46" s="89" t="inlineStr">
        <is>
          <t>Nan</t>
        </is>
      </c>
      <c r="V46" s="89" t="inlineStr">
        <is>
          <t>Fibra de carbono, Kevlar, PVC</t>
        </is>
      </c>
      <c r="W46" s="89" t="inlineStr">
        <is>
          <t>Fibra de carbono, Kevlar, PVC</t>
        </is>
      </c>
      <c r="X46" s="89" t="inlineStr">
        <is>
          <t>Fibra de carbono y compuestos</t>
        </is>
      </c>
      <c r="Y46" s="89" t="inlineStr">
        <is>
          <t>Fibra de carbono, Kevlar, fibra de vidrio</t>
        </is>
      </c>
      <c r="Z46" s="89" t="inlineStr">
        <is>
          <t>Fibra de carbono completa</t>
        </is>
      </c>
      <c r="AA46" s="89" t="inlineStr">
        <is>
          <t>Nan</t>
        </is>
      </c>
      <c r="AB46" s="89" t="inlineStr">
        <is>
          <t>Fibra de carbono</t>
        </is>
      </c>
      <c r="AC46" s="89" t="inlineStr">
        <is>
          <t>Fibra de carbono</t>
        </is>
      </c>
      <c r="AD46" s="89" t="inlineStr">
        <is>
          <t>Fibra de carbono</t>
        </is>
      </c>
      <c r="AE46" s="89" t="inlineStr">
        <is>
          <t>Fibra de carbono</t>
        </is>
      </c>
      <c r="AF46" s="89" t="inlineStr">
        <is>
          <t>Fibra de carbono</t>
        </is>
      </c>
      <c r="AG46" s="89" t="inlineStr">
        <is>
          <t>Fibra de carbono</t>
        </is>
      </c>
      <c r="AH46" s="89" t="inlineStr">
        <is>
          <t>Carbon Fiber</t>
        </is>
      </c>
      <c r="AI46" s="89" t="inlineStr">
        <is>
          <t>Fibra de carbono compuesta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</row>
    <row r="47" ht="60" customFormat="1" customHeight="1" s="89">
      <c r="A47" s="112" t="inlineStr">
        <is>
          <t>Motor recomendado</t>
        </is>
      </c>
      <c r="B47" s="163" t="inlineStr">
        <is>
          <t>Nan</t>
        </is>
      </c>
      <c r="C47" s="163" t="inlineStr">
        <is>
          <t>Nan</t>
        </is>
      </c>
      <c r="D47" s="163" t="inlineStr">
        <is>
          <t>Nan</t>
        </is>
      </c>
      <c r="E47" s="163" t="inlineStr">
        <is>
          <t>Nan</t>
        </is>
      </c>
      <c r="F47" s="163" t="inlineStr">
        <is>
          <t>Nan</t>
        </is>
      </c>
      <c r="G47" s="163" t="inlineStr">
        <is>
          <t>Nan</t>
        </is>
      </c>
      <c r="H47" s="163" t="inlineStr">
        <is>
          <t>Nan</t>
        </is>
      </c>
      <c r="I47" s="163" t="inlineStr">
        <is>
          <t>Nan</t>
        </is>
      </c>
      <c r="J47" s="163" t="inlineStr">
        <is>
          <t>Nan</t>
        </is>
      </c>
      <c r="K47" s="163" t="inlineStr">
        <is>
          <t>Nan</t>
        </is>
      </c>
      <c r="L47" s="163" t="inlineStr">
        <is>
          <t>Nan</t>
        </is>
      </c>
      <c r="M47" s="163" t="inlineStr">
        <is>
          <t>Nan</t>
        </is>
      </c>
      <c r="N47" s="163" t="inlineStr">
        <is>
          <t>Nan</t>
        </is>
      </c>
      <c r="O47" s="163" t="inlineStr">
        <is>
          <t>Nan</t>
        </is>
      </c>
      <c r="P47" s="163" t="inlineStr">
        <is>
          <t>Nan</t>
        </is>
      </c>
      <c r="Q47" s="163" t="inlineStr">
        <is>
          <t>Nan</t>
        </is>
      </c>
      <c r="R47" s="163" t="inlineStr">
        <is>
          <t>Nan</t>
        </is>
      </c>
      <c r="S47" s="163" t="inlineStr">
        <is>
          <t>Nan</t>
        </is>
      </c>
      <c r="T47" s="163" t="inlineStr">
        <is>
          <t>Nan</t>
        </is>
      </c>
      <c r="U47" s="89" t="inlineStr">
        <is>
          <t>Nan</t>
        </is>
      </c>
      <c r="V47" s="89" t="inlineStr">
        <is>
          <t>Nan</t>
        </is>
      </c>
      <c r="W47" s="89" t="inlineStr">
        <is>
          <t>Nan</t>
        </is>
      </c>
      <c r="X47" s="89" t="inlineStr">
        <is>
          <t>Nan</t>
        </is>
      </c>
      <c r="Y47" s="89" t="inlineStr">
        <is>
          <t>Nan</t>
        </is>
      </c>
      <c r="Z47" s="89" t="inlineStr">
        <is>
          <t>Nan</t>
        </is>
      </c>
      <c r="AA47" s="89" t="inlineStr">
        <is>
          <t>EFI de gasolina</t>
        </is>
      </c>
      <c r="AB47" s="89" t="inlineStr">
        <is>
          <t>Gasolina 20–35 cc</t>
        </is>
      </c>
      <c r="AC47" s="89" t="inlineStr">
        <is>
          <t>Gasolina o eléctrica</t>
        </is>
      </c>
      <c r="AD47" s="89" t="inlineStr">
        <is>
          <t>Gasolina 50–100 cc</t>
        </is>
      </c>
      <c r="AE47" s="89" t="inlineStr">
        <is>
          <t>Gasolina 50–100 cc</t>
        </is>
      </c>
      <c r="AF47" s="89" t="inlineStr">
        <is>
          <t>Gasolina EFI DLA 180 cc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Gasolina o diésel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</row>
    <row r="48" ht="60" customFormat="1" customHeight="1" s="89">
      <c r="A48" s="112" t="inlineStr">
        <is>
          <t>Hélice recomendada VTOL</t>
        </is>
      </c>
      <c r="B48" s="163" t="inlineStr">
        <is>
          <t>Nan</t>
        </is>
      </c>
      <c r="C48" s="163" t="inlineStr">
        <is>
          <t>Nan</t>
        </is>
      </c>
      <c r="D48" s="163" t="inlineStr">
        <is>
          <t>Nan</t>
        </is>
      </c>
      <c r="E48" s="163" t="inlineStr">
        <is>
          <t>Nan</t>
        </is>
      </c>
      <c r="F48" s="163" t="inlineStr">
        <is>
          <t>Nan</t>
        </is>
      </c>
      <c r="G48" s="163" t="inlineStr">
        <is>
          <t>Nan</t>
        </is>
      </c>
      <c r="H48" s="163" t="inlineStr">
        <is>
          <t>Nan</t>
        </is>
      </c>
      <c r="I48" s="163" t="inlineStr">
        <is>
          <t>Nan</t>
        </is>
      </c>
      <c r="J48" s="163" t="inlineStr">
        <is>
          <t>Nan</t>
        </is>
      </c>
      <c r="K48" s="163" t="inlineStr">
        <is>
          <t>Nan</t>
        </is>
      </c>
      <c r="L48" s="163" t="inlineStr">
        <is>
          <t>Nan</t>
        </is>
      </c>
      <c r="M48" s="163" t="inlineStr">
        <is>
          <t>Nan</t>
        </is>
      </c>
      <c r="N48" s="163" t="inlineStr">
        <is>
          <t>Nan</t>
        </is>
      </c>
      <c r="O48" s="163" t="inlineStr">
        <is>
          <t>Nan</t>
        </is>
      </c>
      <c r="P48" s="163" t="inlineStr">
        <is>
          <t>Nan</t>
        </is>
      </c>
      <c r="Q48" s="163" t="inlineStr">
        <is>
          <t>Nan</t>
        </is>
      </c>
      <c r="R48" s="163" t="inlineStr">
        <is>
          <t>Nan</t>
        </is>
      </c>
      <c r="S48" s="163" t="inlineStr">
        <is>
          <t>Nan</t>
        </is>
      </c>
      <c r="T48" s="163" t="inlineStr">
        <is>
          <t>Nan</t>
        </is>
      </c>
      <c r="U48" s="89" t="inlineStr">
        <is>
          <t>Nan</t>
        </is>
      </c>
      <c r="V48" s="89" t="inlineStr">
        <is>
          <t>Nan</t>
        </is>
      </c>
      <c r="W48" s="89" t="inlineStr">
        <is>
          <t>Nan</t>
        </is>
      </c>
      <c r="X48" s="89" t="inlineStr">
        <is>
          <t>Nan</t>
        </is>
      </c>
      <c r="Y48" s="89" t="inlineStr">
        <is>
          <t>Nan</t>
        </is>
      </c>
      <c r="Z48" s="89" t="inlineStr">
        <is>
          <t>Nan</t>
        </is>
      </c>
      <c r="AA48" s="89" t="inlineStr">
        <is>
          <t>Nan</t>
        </is>
      </c>
      <c r="AB48" s="89" t="inlineStr">
        <is>
          <t>Nan</t>
        </is>
      </c>
      <c r="AC48" s="89" t="inlineStr">
        <is>
          <t>Nan</t>
        </is>
      </c>
      <c r="AD48" s="89" t="inlineStr">
        <is>
          <t>Nan</t>
        </is>
      </c>
      <c r="AE48" s="89" t="inlineStr">
        <is>
          <t>Nan</t>
        </is>
      </c>
      <c r="AF48" s="89" t="inlineStr">
        <is>
          <t>Nan</t>
        </is>
      </c>
      <c r="AG48" s="89" t="inlineStr">
        <is>
          <t>Nan</t>
        </is>
      </c>
      <c r="AH48" s="89" t="inlineStr">
        <is>
          <t>Nan</t>
        </is>
      </c>
      <c r="AI48" s="89" t="inlineStr">
        <is>
          <t>Nan</t>
        </is>
      </c>
      <c r="AJ48" s="89" t="inlineStr">
        <is>
          <t>Master Airscrew 3x Power 13x12</t>
        </is>
      </c>
      <c r="AK48" s="89" t="inlineStr">
        <is>
          <t>TNanMotor 18x6.1 Carbon Fiber</t>
        </is>
      </c>
      <c r="AL48" s="89" t="inlineStr">
        <is>
          <t>TNanMotor 40x13.1 Carbon Fiber</t>
        </is>
      </c>
    </row>
    <row r="49" ht="60" customFormat="1" customHeight="1" s="89">
      <c r="A49" s="112" t="inlineStr">
        <is>
          <t>Hélice recomendada Fixed Wing</t>
        </is>
      </c>
      <c r="B49" s="163" t="inlineStr">
        <is>
          <t>Nan</t>
        </is>
      </c>
      <c r="C49" s="163" t="inlineStr">
        <is>
          <t>Nan</t>
        </is>
      </c>
      <c r="D49" s="163" t="inlineStr">
        <is>
          <t>Nan</t>
        </is>
      </c>
      <c r="E49" s="163" t="inlineStr">
        <is>
          <t>Nan</t>
        </is>
      </c>
      <c r="F49" s="163" t="inlineStr">
        <is>
          <t>Nan</t>
        </is>
      </c>
      <c r="G49" s="163" t="inlineStr">
        <is>
          <t>Nan</t>
        </is>
      </c>
      <c r="H49" s="163" t="inlineStr">
        <is>
          <t>Nan</t>
        </is>
      </c>
      <c r="I49" s="163" t="inlineStr">
        <is>
          <t>Nan</t>
        </is>
      </c>
      <c r="J49" s="163" t="inlineStr">
        <is>
          <t>Nan</t>
        </is>
      </c>
      <c r="K49" s="163" t="inlineStr">
        <is>
          <t>Nan</t>
        </is>
      </c>
      <c r="L49" s="163" t="inlineStr">
        <is>
          <t>Nan</t>
        </is>
      </c>
      <c r="M49" s="163" t="inlineStr">
        <is>
          <t>Nan</t>
        </is>
      </c>
      <c r="N49" s="163" t="inlineStr">
        <is>
          <t>Nan</t>
        </is>
      </c>
      <c r="O49" s="163" t="inlineStr">
        <is>
          <t>Nan</t>
        </is>
      </c>
      <c r="P49" s="163" t="inlineStr">
        <is>
          <t>Nan</t>
        </is>
      </c>
      <c r="Q49" s="163" t="inlineStr">
        <is>
          <t>Nan</t>
        </is>
      </c>
      <c r="R49" s="163" t="inlineStr">
        <is>
          <t>Nan</t>
        </is>
      </c>
      <c r="S49" s="163" t="inlineStr">
        <is>
          <t>Nan</t>
        </is>
      </c>
      <c r="T49" s="163" t="inlineStr">
        <is>
          <t>Nan</t>
        </is>
      </c>
      <c r="U49" s="89" t="inlineStr">
        <is>
          <t>Nan</t>
        </is>
      </c>
      <c r="V49" s="89" t="inlineStr">
        <is>
          <t>16 pulgadas</t>
        </is>
      </c>
      <c r="W49" s="89" t="inlineStr">
        <is>
          <t>16Nan17 pulgadas</t>
        </is>
      </c>
      <c r="X49" s="89" t="inlineStr">
        <is>
          <t>17Nan18 pulgadas</t>
        </is>
      </c>
      <c r="Y49" s="89" t="inlineStr">
        <is>
          <t>VTOL: 26 pulgadas; Ala fija: 24 pulgadas</t>
        </is>
      </c>
      <c r="Z49" s="89" t="inlineStr">
        <is>
          <t>VTOL: 22 pulgadas; Ala fija: 21 pulgadas</t>
        </is>
      </c>
      <c r="AA49" s="89" t="inlineStr">
        <is>
          <t>Nan</t>
        </is>
      </c>
      <c r="AB49" s="89" t="inlineStr">
        <is>
          <t>19 x 8 pulgadas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32 x 10 pulgadas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</row>
    <row r="50" ht="60" customFormat="1" customHeight="1" s="89">
      <c r="A50" s="112" t="inlineStr">
        <is>
          <t>Sistema de control</t>
        </is>
      </c>
      <c r="B50" s="163" t="inlineStr">
        <is>
          <t>Nan</t>
        </is>
      </c>
      <c r="C50" s="163" t="inlineStr">
        <is>
          <t>Nan</t>
        </is>
      </c>
      <c r="D50" s="163" t="inlineStr">
        <is>
          <t>Nan</t>
        </is>
      </c>
      <c r="E50" s="163" t="inlineStr">
        <is>
          <t>Nan</t>
        </is>
      </c>
      <c r="F50" s="163" t="inlineStr">
        <is>
          <t>Nan</t>
        </is>
      </c>
      <c r="G50" s="163" t="inlineStr">
        <is>
          <t>Nan</t>
        </is>
      </c>
      <c r="H50" s="163" t="inlineStr">
        <is>
          <t>Nan</t>
        </is>
      </c>
      <c r="I50" s="163" t="inlineStr">
        <is>
          <t>Nan</t>
        </is>
      </c>
      <c r="J50" s="163" t="inlineStr">
        <is>
          <t>Navegación avanzada, redundante</t>
        </is>
      </c>
      <c r="K50" s="163" t="inlineStr">
        <is>
          <t>Navegación avanzada, precisión</t>
        </is>
      </c>
      <c r="L50" s="163" t="inlineStr">
        <is>
          <t>GPS/INS, navegación manual o automática</t>
        </is>
      </c>
      <c r="M50" s="163" t="inlineStr">
        <is>
          <t>Arquitectura abierta</t>
        </is>
      </c>
      <c r="N50" s="163" t="inlineStr">
        <is>
          <t>Arquitectura abierta</t>
        </is>
      </c>
      <c r="O50" s="163" t="inlineStr">
        <is>
          <t>Modular y portátil</t>
        </is>
      </c>
      <c r="P50" s="163" t="inlineStr">
        <is>
          <t>Navegación avanzada</t>
        </is>
      </c>
      <c r="Q50" s="163" t="inlineStr">
        <is>
          <t>Modular</t>
        </is>
      </c>
      <c r="R50" s="163" t="inlineStr">
        <is>
          <t>Modular y portátil</t>
        </is>
      </c>
      <c r="S50" s="163" t="inlineStr">
        <is>
          <t>Nan</t>
        </is>
      </c>
      <c r="T50" s="163" t="inlineStr">
        <is>
          <t>Controlador DeltaQuad</t>
        </is>
      </c>
      <c r="U50" s="163" t="inlineStr">
        <is>
          <t>Controlador DeltaQuad</t>
        </is>
      </c>
      <c r="V50" s="90" t="inlineStr">
        <is>
          <t>Nan</t>
        </is>
      </c>
      <c r="W50" s="90" t="inlineStr">
        <is>
          <t>Nan</t>
        </is>
      </c>
      <c r="X50" s="90" t="inlineStr">
        <is>
          <t>Nan</t>
        </is>
      </c>
      <c r="Y50" s="90" t="inlineStr">
        <is>
          <t>Nan</t>
        </is>
      </c>
      <c r="Z50" s="89" t="inlineStr">
        <is>
          <t>Lightning X7</t>
        </is>
      </c>
      <c r="AA50" s="90" t="inlineStr">
        <is>
          <t>Nan</t>
        </is>
      </c>
      <c r="AB50" s="89" t="inlineStr">
        <is>
          <t>Nan</t>
        </is>
      </c>
      <c r="AC50" s="89" t="inlineStr">
        <is>
          <t>Nan</t>
        </is>
      </c>
      <c r="AD50" s="89" t="inlineStr">
        <is>
          <t>Nan</t>
        </is>
      </c>
      <c r="AE50" s="89" t="inlineStr">
        <is>
          <t>Nan</t>
        </is>
      </c>
      <c r="AF50" s="89" t="inlineStr">
        <is>
          <t>Nan</t>
        </is>
      </c>
      <c r="AG50" s="89" t="inlineStr">
        <is>
          <t>Nan</t>
        </is>
      </c>
      <c r="AH50" s="89" t="inlineStr">
        <is>
          <t>Nan</t>
        </is>
      </c>
      <c r="AI50" s="89" t="inlineStr">
        <is>
          <t>Nan</t>
        </is>
      </c>
      <c r="AJ50" s="89" t="inlineStr">
        <is>
          <t>Nan</t>
        </is>
      </c>
      <c r="AK50" s="89" t="inlineStr">
        <is>
          <t>Nan</t>
        </is>
      </c>
      <c r="AL50" s="89" t="inlineStr">
        <is>
          <t>Nan</t>
        </is>
      </c>
    </row>
    <row r="51" ht="60" customFormat="1" customHeight="1" s="89">
      <c r="A51" s="112" t="inlineStr">
        <is>
          <t>Características adicionales</t>
        </is>
      </c>
      <c r="B51" s="163" t="inlineStr">
        <is>
          <t>Nan</t>
        </is>
      </c>
      <c r="C51" s="163" t="inlineStr">
        <is>
          <t>Nan</t>
        </is>
      </c>
      <c r="D51" s="163" t="inlineStr">
        <is>
          <t>Nan</t>
        </is>
      </c>
      <c r="E51" s="163" t="inlineStr">
        <is>
          <t>Nan</t>
        </is>
      </c>
      <c r="F51" s="163" t="inlineStr">
        <is>
          <t>Nan</t>
        </is>
      </c>
      <c r="G51" s="163" t="inlineStr">
        <is>
          <t>Nan</t>
        </is>
      </c>
      <c r="H51" s="163" t="inlineStr">
        <is>
          <t>Nan</t>
        </is>
      </c>
      <c r="I51" s="163" t="inlineStr">
        <is>
          <t>Alta fiabilidad y facilidad de uso</t>
        </is>
      </c>
      <c r="J51" s="163" t="inlineStr">
        <is>
          <t>MultiNanpayload, operable en clima extremo</t>
        </is>
      </c>
      <c r="K51" s="163" t="inlineStr">
        <is>
          <t>MultiNanpayload, operable en clima extremo</t>
        </is>
      </c>
      <c r="L51" s="163" t="inlineStr">
        <is>
          <t>Modular, navegación spline, ATOL</t>
        </is>
      </c>
      <c r="M51" s="163" t="inlineStr">
        <is>
          <t>Modular, flexible</t>
        </is>
      </c>
      <c r="N51" s="163" t="inlineStr">
        <is>
          <t>Modular, multiNanmisión</t>
        </is>
      </c>
      <c r="O51" s="163" t="inlineStr">
        <is>
          <t>Resistente a alta mar y vientos</t>
        </is>
      </c>
      <c r="P51" s="163" t="inlineStr">
        <is>
          <t>Seguridad aumentada</t>
        </is>
      </c>
      <c r="Q51" s="163" t="inlineStr">
        <is>
          <t>Capacidad MultiNanINT</t>
        </is>
      </c>
      <c r="R51" s="163" t="inlineStr">
        <is>
          <t>Modularidad y flexibilidad</t>
        </is>
      </c>
      <c r="S51" s="163" t="inlineStr">
        <is>
          <t>Despegue y aterrizaje vertical, resistente a lluvias ligeras</t>
        </is>
      </c>
      <c r="T51" s="163" t="inlineStr">
        <is>
          <t>Despegue y aterrizaje vertical, transmisión de video en vivo, integración de múltiples sensores</t>
        </is>
      </c>
      <c r="U51" s="163" t="inlineStr">
        <is>
          <t>Despegue y aterrizaje vertical, transmisión de video en vivo, mecanismo de liberación de carga útil personalizable</t>
        </is>
      </c>
      <c r="V51" s="89" t="inlineStr">
        <is>
          <t>Alta portabilidad</t>
        </is>
      </c>
      <c r="W51" s="89" t="inlineStr">
        <is>
          <t>Alta portabilidad</t>
        </is>
      </c>
      <c r="X51" s="89" t="inlineStr">
        <is>
          <t>Alta portabilidad</t>
        </is>
      </c>
      <c r="Y51" s="89" t="inlineStr">
        <is>
          <t>Mayor capacidad de carga</t>
        </is>
      </c>
      <c r="Z51" s="89" t="inlineStr">
        <is>
          <t>Larga autonomía</t>
        </is>
      </c>
      <c r="AA51" s="89" t="inlineStr">
        <is>
          <t>Autonomía extendida</t>
        </is>
      </c>
      <c r="AB51" s="89" t="inlineStr">
        <is>
          <t>Uso optimizado para misiones prolongadas</t>
        </is>
      </c>
      <c r="AC51" s="89" t="inlineStr">
        <is>
          <t>Compatible VTOL; configuración flexible</t>
        </is>
      </c>
      <c r="AD51" s="89" t="inlineStr">
        <is>
          <t>Diseñado para vigilancia y cartografía</t>
        </is>
      </c>
      <c r="AE51" s="89" t="inlineStr">
        <is>
          <t>Alta capacidad VTOL; alcance extendido</t>
        </is>
      </c>
      <c r="AF51" s="89" t="inlineStr">
        <is>
          <t>Tanque de combustible de Kevlar; sistema de freno en las ruedas</t>
        </is>
      </c>
      <c r="AG51" s="89" t="inlineStr">
        <is>
          <t>Configuración VTOL avanzada</t>
        </is>
      </c>
      <c r="AH51" s="89" t="inlineStr">
        <is>
          <t>Nan</t>
        </is>
      </c>
      <c r="AI51" s="89" t="inlineStr">
        <is>
          <t>Diseño modular de ala tándem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Nan</t>
        </is>
      </c>
    </row>
    <row r="52" ht="28.8" customFormat="1" customHeight="1" s="10">
      <c r="A52" s="105" t="inlineStr">
        <is>
          <t>Empresa</t>
        </is>
      </c>
      <c r="B52" s="10" t="inlineStr">
        <is>
          <t>Lockheed Martin</t>
        </is>
      </c>
      <c r="C52" s="10" t="inlineStr">
        <is>
          <t>Lockheed Martin</t>
        </is>
      </c>
      <c r="D52" s="10" t="inlineStr">
        <is>
          <t>Textron Systems</t>
        </is>
      </c>
      <c r="E52" s="10" t="inlineStr">
        <is>
          <t>Textron Systems</t>
        </is>
      </c>
      <c r="F52" s="10" t="inlineStr">
        <is>
          <t>Textron Systems</t>
        </is>
      </c>
      <c r="G52" s="10" t="inlineStr">
        <is>
          <t>Textron Systems</t>
        </is>
      </c>
      <c r="H52" s="10" t="inlineStr">
        <is>
          <t>Textron Systems</t>
        </is>
      </c>
      <c r="I52" s="10" t="inlineStr">
        <is>
          <t>Thales Group</t>
        </is>
      </c>
      <c r="J52" s="10" t="inlineStr">
        <is>
          <t>Aeronautics Group</t>
        </is>
      </c>
      <c r="K52" s="10" t="inlineStr">
        <is>
          <t>Aeronautics Group</t>
        </is>
      </c>
      <c r="L52" s="10" t="inlineStr">
        <is>
          <t>Indra Sistemas</t>
        </is>
      </c>
      <c r="M52" s="10" t="inlineStr">
        <is>
          <t>Insitu</t>
        </is>
      </c>
      <c r="N52" s="10" t="inlineStr">
        <is>
          <t>Insitu</t>
        </is>
      </c>
      <c r="O52" s="10" t="inlineStr">
        <is>
          <t>Insitu</t>
        </is>
      </c>
      <c r="P52" s="10" t="inlineStr">
        <is>
          <t>Insitu</t>
        </is>
      </c>
      <c r="Q52" s="10" t="inlineStr">
        <is>
          <t>Insitu</t>
        </is>
      </c>
      <c r="R52" s="10" t="inlineStr">
        <is>
          <t>Insitu</t>
        </is>
      </c>
      <c r="S52" s="10" t="inlineStr">
        <is>
          <t>Vertical Technologies</t>
        </is>
      </c>
      <c r="T52" s="10" t="inlineStr">
        <is>
          <t>Vertical Technologies</t>
        </is>
      </c>
      <c r="U52" s="10" t="inlineStr">
        <is>
          <t>Vertical Technologies</t>
        </is>
      </c>
      <c r="V52" s="10" t="inlineStr">
        <is>
          <t>Airmobi</t>
        </is>
      </c>
      <c r="W52" s="10" t="inlineStr">
        <is>
          <t>Airmobi</t>
        </is>
      </c>
      <c r="X52" s="10" t="inlineStr">
        <is>
          <t>Airmobi</t>
        </is>
      </c>
      <c r="Y52" s="10" t="inlineStr">
        <is>
          <t>Airmobi</t>
        </is>
      </c>
      <c r="Z52" s="10" t="inlineStr">
        <is>
          <t>Airmobi</t>
        </is>
      </c>
      <c r="AA52" s="10" t="inlineStr">
        <is>
          <t>Airmobi</t>
        </is>
      </c>
      <c r="AB52" s="10" t="inlineStr">
        <is>
          <t>Airmobi</t>
        </is>
      </c>
      <c r="AC52" s="10" t="inlineStr">
        <is>
          <t>Airmobi</t>
        </is>
      </c>
      <c r="AD52" s="10" t="inlineStr">
        <is>
          <t>Airmobi</t>
        </is>
      </c>
      <c r="AE52" s="10" t="inlineStr">
        <is>
          <t>Airmobi</t>
        </is>
      </c>
      <c r="AF52" s="10" t="inlineStr">
        <is>
          <t>Airmobi</t>
        </is>
      </c>
      <c r="AG52" s="10" t="inlineStr">
        <is>
          <t>Airmobi</t>
        </is>
      </c>
      <c r="AH52" s="10" t="inlineStr">
        <is>
          <t>Airmobi</t>
        </is>
      </c>
      <c r="AI52" s="10" t="inlineStr">
        <is>
          <t>Airmobi</t>
        </is>
      </c>
      <c r="AJ52" s="10" t="inlineStr">
        <is>
          <t>Alti</t>
        </is>
      </c>
      <c r="AK52" s="10" t="inlineStr">
        <is>
          <t>Alti</t>
        </is>
      </c>
      <c r="AL52" s="10" t="inlineStr">
        <is>
          <t>Alti</t>
        </is>
      </c>
    </row>
    <row r="53" ht="49.95" customFormat="1" customHeight="1" s="103">
      <c r="A53" s="113" t="inlineStr">
        <is>
          <t>kjbk</t>
        </is>
      </c>
      <c r="B53" s="103" t="inlineStr">
        <is>
          <t>pdf</t>
        </is>
      </c>
      <c r="C53" s="103" t="inlineStr">
        <is>
          <t>pdf</t>
        </is>
      </c>
      <c r="D53" s="101" t="inlineStr">
        <is>
          <t>Link</t>
        </is>
      </c>
      <c r="E53" s="101" t="inlineStr">
        <is>
          <t>Link</t>
        </is>
      </c>
      <c r="F53" s="101" t="inlineStr">
        <is>
          <t>Link</t>
        </is>
      </c>
      <c r="G53" s="101" t="inlineStr">
        <is>
          <t>Link</t>
        </is>
      </c>
      <c r="H53" s="102" t="inlineStr">
        <is>
          <t>Link</t>
        </is>
      </c>
      <c r="I53" s="102" t="inlineStr">
        <is>
          <t>Link</t>
        </is>
      </c>
      <c r="J53" s="102" t="inlineStr">
        <is>
          <t>Link</t>
        </is>
      </c>
      <c r="K53" s="102" t="inlineStr">
        <is>
          <t>Link</t>
        </is>
      </c>
      <c r="L53" s="102" t="inlineStr">
        <is>
          <t>Link</t>
        </is>
      </c>
      <c r="M53" s="102" t="inlineStr">
        <is>
          <t>Link</t>
        </is>
      </c>
      <c r="N53" s="102" t="inlineStr">
        <is>
          <t>Link</t>
        </is>
      </c>
      <c r="O53" s="103" t="inlineStr">
        <is>
          <t>Nan</t>
        </is>
      </c>
      <c r="P53" s="103" t="inlineStr">
        <is>
          <t>Nan</t>
        </is>
      </c>
      <c r="Q53" s="101" t="inlineStr">
        <is>
          <t>Link</t>
        </is>
      </c>
      <c r="R53" s="101" t="inlineStr">
        <is>
          <t>Link</t>
        </is>
      </c>
      <c r="S53" s="101" t="inlineStr">
        <is>
          <t>Link</t>
        </is>
      </c>
      <c r="T53" s="101" t="inlineStr">
        <is>
          <t>Link</t>
        </is>
      </c>
      <c r="U53" s="101" t="inlineStr">
        <is>
          <t>Link</t>
        </is>
      </c>
      <c r="V53" s="101" t="inlineStr">
        <is>
          <t>Link</t>
        </is>
      </c>
      <c r="W53" s="102" t="inlineStr">
        <is>
          <t>Link</t>
        </is>
      </c>
      <c r="X53" s="102" t="inlineStr">
        <is>
          <t>Link</t>
        </is>
      </c>
      <c r="Y53" s="102" t="inlineStr">
        <is>
          <t>Link</t>
        </is>
      </c>
      <c r="Z53" s="102" t="inlineStr">
        <is>
          <t>Link</t>
        </is>
      </c>
      <c r="AA53" s="102" t="inlineStr">
        <is>
          <t>Link</t>
        </is>
      </c>
      <c r="AB53" s="102" t="inlineStr">
        <is>
          <t>Link</t>
        </is>
      </c>
      <c r="AC53" s="102" t="inlineStr">
        <is>
          <t>Link</t>
        </is>
      </c>
      <c r="AD53" s="102" t="inlineStr">
        <is>
          <t>Link</t>
        </is>
      </c>
      <c r="AE53" s="102" t="inlineStr">
        <is>
          <t>Link</t>
        </is>
      </c>
      <c r="AF53" s="102" t="inlineStr">
        <is>
          <t>Link</t>
        </is>
      </c>
      <c r="AG53" s="102" t="inlineStr">
        <is>
          <t>Link</t>
        </is>
      </c>
      <c r="AH53" s="145" t="inlineStr">
        <is>
          <t>Nan</t>
        </is>
      </c>
      <c r="AI53" s="102" t="inlineStr">
        <is>
          <t>Link</t>
        </is>
      </c>
      <c r="AJ53" s="117" t="inlineStr">
        <is>
          <t>pdf</t>
        </is>
      </c>
      <c r="AK53" s="117" t="inlineStr">
        <is>
          <t>pdf</t>
        </is>
      </c>
      <c r="AL53" s="117" t="inlineStr">
        <is>
          <t>pdf</t>
        </is>
      </c>
    </row>
    <row r="58" ht="14.4" customHeight="1">
      <c r="A58" s="118" t="n"/>
      <c r="B58" s="24" t="n"/>
      <c r="C58" s="24" t="n"/>
      <c r="D58" s="24" t="n"/>
      <c r="E58" s="24" t="n"/>
      <c r="F58" s="24" t="n"/>
      <c r="G58" s="24" t="n"/>
      <c r="H58" s="24" t="n"/>
      <c r="I58" s="120" t="n"/>
      <c r="J58" s="120" t="n"/>
      <c r="K58" s="120" t="n"/>
      <c r="L58" s="120" t="n"/>
      <c r="M58" s="120" t="n"/>
      <c r="N58" s="120" t="n"/>
      <c r="O58" s="120" t="n"/>
      <c r="P58" s="120" t="n"/>
      <c r="Q58" s="120" t="n"/>
      <c r="R58" s="120" t="n"/>
      <c r="S58" s="120" t="n"/>
      <c r="T58" s="120" t="n"/>
      <c r="U58" s="120" t="n"/>
      <c r="V58" s="24" t="n"/>
      <c r="W58" s="24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</row>
    <row r="59" ht="14.4" customHeight="1">
      <c r="A59" s="118" t="n"/>
      <c r="B59" s="24" t="n"/>
      <c r="C59" s="24" t="n"/>
      <c r="D59" s="24" t="n"/>
      <c r="E59" s="24" t="n"/>
      <c r="F59" s="24" t="n"/>
      <c r="G59" s="24" t="n"/>
      <c r="H59" s="24" t="n"/>
      <c r="I59" s="120" t="n"/>
      <c r="J59" s="120" t="n"/>
      <c r="K59" s="120" t="n"/>
      <c r="L59" s="120" t="n"/>
      <c r="M59" s="120" t="n"/>
      <c r="N59" s="120" t="n"/>
      <c r="O59" s="120" t="n"/>
      <c r="P59" s="120" t="n"/>
      <c r="Q59" s="120" t="n"/>
      <c r="R59" s="120" t="n"/>
      <c r="S59" s="120" t="n"/>
      <c r="T59" s="120" t="n"/>
      <c r="U59" s="120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</row>
    <row r="60" ht="14.4" customHeight="1">
      <c r="A60" s="118" t="n"/>
      <c r="B60" s="24" t="n"/>
      <c r="C60" s="24" t="n"/>
      <c r="D60" s="24" t="n"/>
      <c r="E60" s="24" t="n"/>
      <c r="F60" s="24" t="n"/>
      <c r="G60" s="24" t="n"/>
      <c r="H60" s="24" t="n"/>
      <c r="I60" s="120" t="n"/>
      <c r="J60" s="120" t="n"/>
      <c r="K60" s="120" t="n"/>
      <c r="L60" s="120" t="n"/>
      <c r="M60" s="120" t="n"/>
      <c r="N60" s="120" t="n"/>
      <c r="O60" s="120" t="n"/>
      <c r="P60" s="120" t="n"/>
      <c r="Q60" s="120" t="n"/>
      <c r="R60" s="120" t="n"/>
      <c r="S60" s="120" t="n"/>
      <c r="T60" s="120" t="n"/>
      <c r="U60" s="120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</row>
    <row r="61" ht="14.4" customHeight="1">
      <c r="A61" s="118" t="n"/>
      <c r="B61" s="24" t="n"/>
      <c r="C61" s="24" t="n"/>
      <c r="D61" s="24" t="n"/>
      <c r="E61" s="24" t="n"/>
      <c r="F61" s="24" t="n"/>
      <c r="G61" s="24" t="n"/>
      <c r="H61" s="24" t="n"/>
      <c r="I61" s="120" t="n"/>
      <c r="J61" s="120" t="n"/>
      <c r="K61" s="120" t="n"/>
      <c r="L61" s="120" t="n"/>
      <c r="M61" s="120" t="n"/>
      <c r="N61" s="120" t="n"/>
      <c r="O61" s="120" t="n"/>
      <c r="P61" s="120" t="n"/>
      <c r="Q61" s="120" t="n"/>
      <c r="R61" s="120" t="n"/>
      <c r="S61" s="120" t="n"/>
      <c r="T61" s="120" t="n"/>
      <c r="U61" s="120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</row>
    <row r="62" ht="14.4" customHeight="1">
      <c r="A62" s="118" t="n"/>
      <c r="B62" s="24" t="n"/>
      <c r="C62" s="24" t="n"/>
      <c r="D62" s="24" t="n"/>
      <c r="E62" s="24" t="n"/>
      <c r="F62" s="24" t="n"/>
      <c r="G62" s="24" t="n"/>
      <c r="H62" s="24" t="n"/>
      <c r="I62" s="120" t="n"/>
      <c r="J62" s="120" t="n"/>
      <c r="K62" s="120" t="n"/>
      <c r="L62" s="120" t="n"/>
      <c r="M62" s="120" t="n"/>
      <c r="N62" s="120" t="n"/>
      <c r="O62" s="120" t="n"/>
      <c r="P62" s="120" t="n"/>
      <c r="Q62" s="120" t="n"/>
      <c r="R62" s="120" t="n"/>
      <c r="S62" s="120" t="n"/>
      <c r="T62" s="120" t="n"/>
      <c r="U62" s="120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</row>
    <row r="63" ht="16.95" customHeight="1">
      <c r="A63" s="118" t="n"/>
      <c r="B63" s="24" t="n"/>
      <c r="C63" s="24" t="n"/>
      <c r="D63" s="24" t="n"/>
      <c r="E63" s="24" t="n"/>
      <c r="F63" s="24" t="n"/>
      <c r="G63" s="24" t="n"/>
      <c r="H63" s="24" t="n"/>
      <c r="I63" s="120" t="n"/>
      <c r="J63" s="120" t="n"/>
      <c r="K63" s="120" t="n"/>
      <c r="L63" s="120" t="n"/>
      <c r="M63" s="120" t="n"/>
      <c r="N63" s="120" t="n"/>
      <c r="O63" s="120" t="n"/>
      <c r="P63" s="120" t="n"/>
      <c r="Q63" s="120" t="n"/>
      <c r="R63" s="120" t="n"/>
      <c r="S63" s="120" t="n"/>
      <c r="T63" s="120" t="n"/>
      <c r="U63" s="120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</row>
    <row r="64" ht="16.95" customHeight="1">
      <c r="A64" s="118" t="n"/>
      <c r="B64" s="24" t="n"/>
      <c r="C64" s="24" t="n"/>
      <c r="D64" s="24" t="n"/>
      <c r="E64" s="24" t="n"/>
      <c r="F64" s="24" t="n"/>
      <c r="G64" s="24" t="n"/>
      <c r="H64" s="24" t="n"/>
      <c r="I64" s="120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0" t="n"/>
      <c r="U64" s="120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</row>
    <row r="65" ht="16.95" customHeight="1"/>
    <row r="66" ht="16.95" customHeight="1"/>
    <row r="67" ht="16.95" customHeight="1"/>
    <row r="68" ht="16.95" customHeight="1"/>
    <row r="69" ht="16.95" customHeight="1"/>
    <row r="70" ht="16.95" customFormat="1" customHeight="1" s="121">
      <c r="B70" s="23" t="n"/>
      <c r="C70" s="23" t="n"/>
      <c r="D70" s="23" t="n"/>
      <c r="E70" s="23" t="n"/>
      <c r="F70" s="23" t="n"/>
      <c r="G70" s="23" t="n"/>
      <c r="H70" s="23" t="n"/>
      <c r="I70" s="122" t="n"/>
      <c r="J70" s="122" t="n"/>
      <c r="K70" s="122" t="n"/>
      <c r="L70" s="122" t="n"/>
      <c r="M70" s="122" t="n"/>
      <c r="N70" s="122" t="n"/>
      <c r="O70" s="122" t="n"/>
      <c r="P70" s="122" t="n"/>
      <c r="Q70" s="122" t="n"/>
      <c r="R70" s="122" t="n"/>
      <c r="S70" s="122" t="n"/>
      <c r="T70" s="122" t="n"/>
      <c r="U70" s="122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</row>
    <row r="71" ht="16.95" customFormat="1" customHeight="1" s="121">
      <c r="B71" s="23" t="n"/>
      <c r="C71" s="23" t="n"/>
      <c r="D71" s="23" t="n"/>
      <c r="E71" s="23" t="n"/>
      <c r="F71" s="23" t="n"/>
      <c r="G71" s="23" t="n"/>
      <c r="H71" s="23" t="n"/>
      <c r="I71" s="122" t="n"/>
      <c r="J71" s="122" t="n"/>
      <c r="K71" s="122" t="n"/>
      <c r="L71" s="122" t="n"/>
      <c r="M71" s="122" t="n"/>
      <c r="N71" s="122" t="n"/>
      <c r="O71" s="122" t="n"/>
      <c r="P71" s="122" t="n"/>
      <c r="Q71" s="122" t="n"/>
      <c r="R71" s="122" t="n"/>
      <c r="S71" s="122" t="n"/>
      <c r="T71" s="122" t="n"/>
      <c r="U71" s="122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</row>
    <row r="72" ht="16.95" customFormat="1" customHeight="1" s="121">
      <c r="B72" s="23" t="n"/>
      <c r="C72" s="23" t="n"/>
      <c r="D72" s="23" t="n"/>
      <c r="E72" s="23" t="n"/>
      <c r="F72" s="23" t="n"/>
      <c r="G72" s="23" t="n"/>
      <c r="H72" s="23" t="n"/>
      <c r="I72" s="122" t="n"/>
      <c r="J72" s="122" t="n"/>
      <c r="K72" s="122" t="n"/>
      <c r="L72" s="122" t="n"/>
      <c r="M72" s="122" t="n"/>
      <c r="N72" s="122" t="n"/>
      <c r="O72" s="122" t="n"/>
      <c r="P72" s="122" t="n"/>
      <c r="Q72" s="122" t="n"/>
      <c r="R72" s="122" t="n"/>
      <c r="S72" s="122" t="n"/>
      <c r="T72" s="122" t="n"/>
      <c r="U72" s="122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</row>
    <row r="73" ht="16.95" customFormat="1" customHeight="1" s="121">
      <c r="B73" s="23" t="n"/>
      <c r="C73" s="23" t="n"/>
      <c r="D73" s="23" t="n"/>
      <c r="E73" s="23" t="n"/>
      <c r="F73" s="23" t="n"/>
      <c r="G73" s="23" t="n"/>
      <c r="H73" s="23" t="n"/>
      <c r="I73" s="122" t="n"/>
      <c r="J73" s="122" t="n"/>
      <c r="K73" s="122" t="n"/>
      <c r="L73" s="122" t="n"/>
      <c r="M73" s="122" t="n"/>
      <c r="N73" s="122" t="n"/>
      <c r="O73" s="122" t="n"/>
      <c r="P73" s="122" t="n"/>
      <c r="Q73" s="122" t="n"/>
      <c r="R73" s="122" t="n"/>
      <c r="S73" s="122" t="n"/>
      <c r="T73" s="122" t="n"/>
      <c r="U73" s="122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</row>
    <row r="74" ht="16.95" customFormat="1" customHeight="1" s="121">
      <c r="B74" s="23" t="n"/>
      <c r="C74" s="23" t="n"/>
      <c r="D74" s="23" t="n"/>
      <c r="E74" s="23" t="n"/>
      <c r="F74" s="23" t="n"/>
      <c r="G74" s="23" t="n"/>
      <c r="H74" s="23" t="n"/>
      <c r="I74" s="122" t="n"/>
      <c r="J74" s="122" t="n"/>
      <c r="K74" s="122" t="n"/>
      <c r="L74" s="122" t="n"/>
      <c r="M74" s="122" t="n"/>
      <c r="N74" s="122" t="n"/>
      <c r="O74" s="122" t="n"/>
      <c r="P74" s="122" t="n"/>
      <c r="Q74" s="122" t="n"/>
      <c r="R74" s="122" t="n"/>
      <c r="S74" s="122" t="n"/>
      <c r="T74" s="122" t="n"/>
      <c r="U74" s="122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</row>
    <row r="75" ht="16.95" customFormat="1" customHeight="1" s="121">
      <c r="B75" s="23" t="n"/>
      <c r="C75" s="23" t="n"/>
      <c r="D75" s="23" t="n"/>
      <c r="E75" s="23" t="n"/>
      <c r="F75" s="23" t="n"/>
      <c r="G75" s="23" t="n"/>
      <c r="H75" s="23" t="n"/>
      <c r="I75" s="122" t="n"/>
      <c r="J75" s="122" t="n"/>
      <c r="K75" s="122" t="n"/>
      <c r="L75" s="122" t="n"/>
      <c r="M75" s="122" t="n"/>
      <c r="N75" s="122" t="n"/>
      <c r="O75" s="122" t="n"/>
      <c r="P75" s="122" t="n"/>
      <c r="Q75" s="122" t="n"/>
      <c r="R75" s="122" t="n"/>
      <c r="S75" s="122" t="n"/>
      <c r="T75" s="122" t="n"/>
      <c r="U75" s="122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</row>
    <row r="76" ht="16.95" customFormat="1" customHeight="1" s="121">
      <c r="B76" s="23" t="n"/>
      <c r="C76" s="23" t="n"/>
      <c r="D76" s="23" t="n"/>
      <c r="E76" s="23" t="n"/>
      <c r="F76" s="23" t="n"/>
      <c r="G76" s="23" t="n"/>
      <c r="H76" s="23" t="n"/>
      <c r="I76" s="122" t="n"/>
      <c r="J76" s="122" t="n"/>
      <c r="K76" s="122" t="n"/>
      <c r="L76" s="122" t="n"/>
      <c r="M76" s="122" t="n"/>
      <c r="N76" s="122" t="n"/>
      <c r="O76" s="122" t="n"/>
      <c r="P76" s="122" t="n"/>
      <c r="Q76" s="122" t="n"/>
      <c r="R76" s="122" t="n"/>
      <c r="S76" s="122" t="n"/>
      <c r="T76" s="122" t="n"/>
      <c r="U76" s="122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</row>
    <row r="77" ht="16.95" customFormat="1" customHeight="1" s="121">
      <c r="B77" s="23" t="n"/>
      <c r="C77" s="23" t="n"/>
      <c r="D77" s="23" t="n"/>
      <c r="E77" s="23" t="n"/>
      <c r="F77" s="23" t="n"/>
      <c r="G77" s="23" t="n"/>
      <c r="H77" s="23" t="n"/>
      <c r="I77" s="122" t="n"/>
      <c r="J77" s="122" t="n"/>
      <c r="K77" s="122" t="n"/>
      <c r="L77" s="122" t="n"/>
      <c r="M77" s="122" t="n"/>
      <c r="N77" s="122" t="n"/>
      <c r="O77" s="122" t="n"/>
      <c r="P77" s="122" t="n"/>
      <c r="Q77" s="122" t="n"/>
      <c r="R77" s="122" t="n"/>
      <c r="S77" s="122" t="n"/>
      <c r="T77" s="122" t="n"/>
      <c r="U77" s="122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</row>
    <row r="78" ht="16.95" customFormat="1" customHeight="1" s="121">
      <c r="B78" s="23" t="n"/>
      <c r="C78" s="23" t="n"/>
      <c r="D78" s="23" t="n"/>
      <c r="E78" s="23" t="n"/>
      <c r="F78" s="23" t="n"/>
      <c r="G78" s="23" t="n"/>
      <c r="H78" s="23" t="n"/>
      <c r="I78" s="122" t="n"/>
      <c r="J78" s="122" t="n"/>
      <c r="K78" s="122" t="n"/>
      <c r="L78" s="122" t="n"/>
      <c r="M78" s="122" t="n"/>
      <c r="N78" s="122" t="n"/>
      <c r="O78" s="122" t="n"/>
      <c r="P78" s="122" t="n"/>
      <c r="Q78" s="122" t="n"/>
      <c r="R78" s="122" t="n"/>
      <c r="S78" s="122" t="n"/>
      <c r="T78" s="122" t="n"/>
      <c r="U78" s="122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</row>
    <row r="79" ht="16.95" customFormat="1" customHeight="1" s="121">
      <c r="B79" s="23" t="n"/>
      <c r="C79" s="23" t="n"/>
      <c r="D79" s="23" t="n"/>
      <c r="E79" s="23" t="n"/>
      <c r="F79" s="23" t="n"/>
      <c r="G79" s="23" t="n"/>
      <c r="H79" s="23" t="n"/>
      <c r="I79" s="122" t="n"/>
      <c r="J79" s="122" t="n"/>
      <c r="K79" s="122" t="n"/>
      <c r="L79" s="122" t="n"/>
      <c r="M79" s="122" t="n"/>
      <c r="N79" s="122" t="n"/>
      <c r="O79" s="122" t="n"/>
      <c r="P79" s="122" t="n"/>
      <c r="Q79" s="122" t="n"/>
      <c r="R79" s="122" t="n"/>
      <c r="S79" s="122" t="n"/>
      <c r="T79" s="122" t="n"/>
      <c r="U79" s="122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</row>
    <row r="80" ht="16.95" customFormat="1" customHeight="1" s="121">
      <c r="B80" s="23" t="n"/>
      <c r="C80" s="23" t="n"/>
      <c r="D80" s="23" t="n"/>
      <c r="E80" s="23" t="n"/>
      <c r="F80" s="23" t="n"/>
      <c r="G80" s="23" t="n"/>
      <c r="H80" s="23" t="n"/>
      <c r="I80" s="122" t="n"/>
      <c r="J80" s="122" t="n"/>
      <c r="K80" s="122" t="n"/>
      <c r="L80" s="122" t="n"/>
      <c r="M80" s="122" t="n"/>
      <c r="N80" s="122" t="n"/>
      <c r="O80" s="122" t="n"/>
      <c r="P80" s="122" t="n"/>
      <c r="Q80" s="122" t="n"/>
      <c r="R80" s="122" t="n"/>
      <c r="S80" s="122" t="n"/>
      <c r="T80" s="122" t="n"/>
      <c r="U80" s="122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  <c r="AH80" s="23" t="n"/>
      <c r="AI80" s="23" t="n"/>
      <c r="AJ80" s="23" t="n"/>
      <c r="AK80" s="23" t="n"/>
      <c r="AL80" s="23" t="n"/>
      <c r="AM80" s="23" t="n"/>
      <c r="AN80" s="23" t="n"/>
      <c r="AO80" s="23" t="n"/>
      <c r="AP80" s="23" t="n"/>
    </row>
  </sheetData>
  <conditionalFormatting sqref="B2:AL37">
    <cfRule type="expression" priority="3" dxfId="0">
      <formula>NOT(ISNUMBER(B2))</formula>
    </cfRule>
  </conditionalFormatting>
  <hyperlinks>
    <hyperlink xmlns:r="http://schemas.openxmlformats.org/officeDocument/2006/relationships" ref="D53" r:id="rId1"/>
    <hyperlink xmlns:r="http://schemas.openxmlformats.org/officeDocument/2006/relationships" ref="E53" r:id="rId2"/>
    <hyperlink xmlns:r="http://schemas.openxmlformats.org/officeDocument/2006/relationships" ref="F53" r:id="rId3"/>
    <hyperlink xmlns:r="http://schemas.openxmlformats.org/officeDocument/2006/relationships" ref="G53" display="Link" r:id="rId4"/>
    <hyperlink xmlns:r="http://schemas.openxmlformats.org/officeDocument/2006/relationships" ref="H53" r:id="rId5"/>
    <hyperlink xmlns:r="http://schemas.openxmlformats.org/officeDocument/2006/relationships" ref="I53" r:id="rId6"/>
    <hyperlink xmlns:r="http://schemas.openxmlformats.org/officeDocument/2006/relationships" ref="J53" r:id="rId7"/>
    <hyperlink xmlns:r="http://schemas.openxmlformats.org/officeDocument/2006/relationships" ref="K53" r:id="rId8"/>
    <hyperlink xmlns:r="http://schemas.openxmlformats.org/officeDocument/2006/relationships" ref="L53" r:id="rId9"/>
    <hyperlink xmlns:r="http://schemas.openxmlformats.org/officeDocument/2006/relationships" ref="M53" r:id="rId10"/>
    <hyperlink xmlns:r="http://schemas.openxmlformats.org/officeDocument/2006/relationships" ref="N53" r:id="rId11"/>
    <hyperlink xmlns:r="http://schemas.openxmlformats.org/officeDocument/2006/relationships" ref="Q53" r:id="rId12"/>
    <hyperlink xmlns:r="http://schemas.openxmlformats.org/officeDocument/2006/relationships" ref="R53" r:id="rId13"/>
    <hyperlink xmlns:r="http://schemas.openxmlformats.org/officeDocument/2006/relationships" ref="S53" r:id="rId14"/>
    <hyperlink xmlns:r="http://schemas.openxmlformats.org/officeDocument/2006/relationships" ref="T53" r:id="rId15"/>
    <hyperlink xmlns:r="http://schemas.openxmlformats.org/officeDocument/2006/relationships" ref="U53" r:id="rId16"/>
    <hyperlink xmlns:r="http://schemas.openxmlformats.org/officeDocument/2006/relationships" ref="V53" tooltip="asca" r:id="rId17"/>
    <hyperlink xmlns:r="http://schemas.openxmlformats.org/officeDocument/2006/relationships" ref="W53" tooltip="asca" r:id="rId18"/>
    <hyperlink xmlns:r="http://schemas.openxmlformats.org/officeDocument/2006/relationships" ref="X53" tooltip="asca" r:id="rId19"/>
    <hyperlink xmlns:r="http://schemas.openxmlformats.org/officeDocument/2006/relationships" ref="Y53" tooltip="asca" r:id="rId20"/>
    <hyperlink xmlns:r="http://schemas.openxmlformats.org/officeDocument/2006/relationships" ref="Z53" tooltip="asca" r:id="rId21"/>
    <hyperlink xmlns:r="http://schemas.openxmlformats.org/officeDocument/2006/relationships" ref="AA53" tooltip="asca" r:id="rId22"/>
    <hyperlink xmlns:r="http://schemas.openxmlformats.org/officeDocument/2006/relationships" ref="AB53" tooltip="asca" r:id="rId23"/>
    <hyperlink xmlns:r="http://schemas.openxmlformats.org/officeDocument/2006/relationships" ref="AC53" tooltip="asca" r:id="rId24"/>
    <hyperlink xmlns:r="http://schemas.openxmlformats.org/officeDocument/2006/relationships" ref="AD53" tooltip="asca" r:id="rId25"/>
    <hyperlink xmlns:r="http://schemas.openxmlformats.org/officeDocument/2006/relationships" ref="AE53" tooltip="asca" r:id="rId26"/>
    <hyperlink xmlns:r="http://schemas.openxmlformats.org/officeDocument/2006/relationships" ref="AF53" tooltip="asca" r:id="rId27"/>
    <hyperlink xmlns:r="http://schemas.openxmlformats.org/officeDocument/2006/relationships" ref="AG53" tooltip="asca" r:id="rId28"/>
    <hyperlink xmlns:r="http://schemas.openxmlformats.org/officeDocument/2006/relationships" ref="AI53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07"/>
  <sheetViews>
    <sheetView tabSelected="1" zoomScale="50" zoomScaleNormal="50" workbookViewId="0">
      <pane xSplit="4" topLeftCell="E1" activePane="topRight" state="frozen"/>
      <selection activeCell="A9" sqref="A9"/>
      <selection pane="topRight" activeCell="K27" sqref="K27"/>
    </sheetView>
  </sheetViews>
  <sheetFormatPr baseColWidth="10" defaultColWidth="11.44140625" defaultRowHeight="15" customHeight="1"/>
  <cols>
    <col width="18.109375" customWidth="1" style="23" min="1" max="2"/>
    <col width="21.109375" bestFit="1" customWidth="1" style="25" min="3" max="3"/>
    <col width="45.33203125" bestFit="1" customWidth="1" style="121" min="4" max="4"/>
    <col width="15.77734375" customWidth="1" style="23" min="5" max="11"/>
    <col width="15.77734375" customWidth="1" style="122" min="12" max="24"/>
    <col width="15.77734375" customWidth="1" style="23" min="25" max="46"/>
    <col width="15.77734375" customWidth="1" style="122" min="47" max="53"/>
    <col width="11.44140625" customWidth="1" style="23" min="54" max="16384"/>
  </cols>
  <sheetData>
    <row r="1" ht="40.2" customFormat="1" customHeight="1" s="28">
      <c r="A1" s="146" t="inlineStr">
        <is>
          <t>Tabla para análisis estadístico de aeronaves existentes</t>
        </is>
      </c>
      <c r="B1" s="146" t="n"/>
      <c r="C1" s="146" t="n"/>
      <c r="D1" s="146" t="n"/>
      <c r="E1" s="146" t="n"/>
      <c r="F1" s="146" t="n"/>
      <c r="G1" s="146" t="n"/>
      <c r="H1" s="146" t="n"/>
      <c r="I1" s="146" t="n"/>
      <c r="J1" s="146" t="n"/>
      <c r="K1" s="146" t="n"/>
      <c r="L1" s="146" t="n"/>
      <c r="M1" s="146" t="n"/>
      <c r="N1" s="146" t="n"/>
      <c r="O1" s="146" t="n"/>
      <c r="P1" s="146" t="n"/>
      <c r="Q1" s="146" t="n"/>
      <c r="R1" s="146" t="n"/>
      <c r="S1" s="146" t="n"/>
      <c r="T1" s="146" t="n"/>
      <c r="U1" s="146" t="n"/>
      <c r="V1" s="146" t="n"/>
      <c r="W1" s="146" t="n"/>
      <c r="X1" s="146" t="n"/>
      <c r="Y1" s="146" t="n"/>
      <c r="Z1" s="146" t="n"/>
      <c r="AA1" s="146" t="n"/>
      <c r="AB1" s="146" t="n"/>
      <c r="AC1" s="146" t="n"/>
      <c r="AD1" s="146" t="n"/>
      <c r="AE1" s="146" t="n"/>
      <c r="AF1" s="146" t="n"/>
      <c r="AG1" s="146" t="n"/>
      <c r="AH1" s="146" t="n"/>
      <c r="AI1" s="146" t="n"/>
      <c r="AJ1" s="146" t="n"/>
      <c r="AK1" s="146" t="n"/>
      <c r="AL1" s="146" t="n"/>
      <c r="AM1" s="146" t="n"/>
      <c r="AN1" s="146" t="n"/>
      <c r="AO1" s="146" t="n"/>
      <c r="AP1" s="146" t="n"/>
      <c r="AQ1" s="146" t="n"/>
      <c r="AR1" s="146" t="n"/>
      <c r="AS1" s="146" t="n"/>
      <c r="AT1" s="146" t="n"/>
      <c r="AU1" s="146" t="n"/>
      <c r="AV1" s="146" t="n"/>
      <c r="AW1" s="146" t="n"/>
      <c r="AX1" s="146" t="n"/>
      <c r="AY1" s="146" t="n"/>
      <c r="AZ1" s="146" t="n"/>
      <c r="BA1" s="146" t="n"/>
    </row>
    <row r="2" ht="40.2" customFormat="1" customHeight="1" s="75">
      <c r="B2" s="74" t="inlineStr">
        <is>
          <t>Key</t>
        </is>
      </c>
      <c r="C2" s="74" t="inlineStr">
        <is>
          <t>Unidades</t>
        </is>
      </c>
      <c r="D2" s="104" t="inlineStr">
        <is>
          <t>Parámetro</t>
        </is>
      </c>
      <c r="E2" s="162" t="inlineStr">
        <is>
          <t>Aeronaves</t>
        </is>
      </c>
      <c r="F2" s="187" t="n"/>
      <c r="G2" s="187" t="n"/>
      <c r="H2" s="187" t="n"/>
      <c r="I2" s="187" t="n"/>
      <c r="J2" s="187" t="n"/>
      <c r="K2" s="187" t="n"/>
      <c r="L2" s="187" t="n"/>
      <c r="M2" s="187" t="n"/>
      <c r="N2" s="187" t="n"/>
      <c r="O2" s="187" t="n"/>
      <c r="P2" s="187" t="n"/>
      <c r="Q2" s="187" t="n"/>
      <c r="R2" s="187" t="n"/>
      <c r="S2" s="187" t="n"/>
      <c r="T2" s="187" t="n"/>
      <c r="U2" s="187" t="n"/>
      <c r="V2" s="187" t="n"/>
      <c r="W2" s="187" t="n"/>
      <c r="X2" s="187" t="n"/>
      <c r="Y2" s="187" t="n"/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7" t="n"/>
      <c r="AI2" s="187" t="n"/>
      <c r="AJ2" s="187" t="n"/>
      <c r="AK2" s="187" t="n"/>
      <c r="AL2" s="187" t="n"/>
      <c r="AM2" s="187" t="n"/>
      <c r="AN2" s="187" t="n"/>
      <c r="AO2" s="187" t="n"/>
      <c r="AP2" s="187" t="n"/>
      <c r="AQ2" s="187" t="n"/>
      <c r="AR2" s="187" t="n"/>
      <c r="AS2" s="187" t="n"/>
      <c r="AT2" s="187" t="n"/>
      <c r="AU2" s="187" t="n"/>
      <c r="AV2" s="187" t="n"/>
      <c r="AW2" s="187" t="n"/>
      <c r="AX2" s="187" t="n"/>
      <c r="AY2" s="187" t="n"/>
      <c r="AZ2" s="187" t="n"/>
      <c r="BA2" s="188" t="n"/>
      <c r="BB2" s="72" t="n"/>
      <c r="BC2" s="72" t="n"/>
      <c r="BD2" s="72" t="n"/>
      <c r="BE2" s="72" t="n"/>
    </row>
    <row r="3" ht="28.8" customFormat="1" customHeight="1" s="10">
      <c r="D3" s="105" t="inlineStr">
        <is>
          <t>Empresa</t>
        </is>
      </c>
      <c r="E3" s="10" t="inlineStr">
        <is>
          <t>Lockheed Martin</t>
        </is>
      </c>
      <c r="F3" s="10" t="inlineStr">
        <is>
          <t>Lockheed Martin</t>
        </is>
      </c>
      <c r="G3" s="10" t="inlineStr">
        <is>
          <t>Textron Systems</t>
        </is>
      </c>
      <c r="H3" s="10" t="inlineStr">
        <is>
          <t>Textron Systems</t>
        </is>
      </c>
      <c r="I3" s="10" t="inlineStr">
        <is>
          <t>Textron Systems</t>
        </is>
      </c>
      <c r="J3" s="10" t="inlineStr">
        <is>
          <t>Textron Systems</t>
        </is>
      </c>
      <c r="K3" s="10" t="inlineStr">
        <is>
          <t>Textron Systems</t>
        </is>
      </c>
      <c r="L3" s="10" t="inlineStr">
        <is>
          <t>Thales Group</t>
        </is>
      </c>
      <c r="M3" s="10" t="inlineStr">
        <is>
          <t>Aeronautics Group</t>
        </is>
      </c>
      <c r="N3" s="10" t="inlineStr">
        <is>
          <t>Aeronautics Group</t>
        </is>
      </c>
      <c r="O3" s="10" t="inlineStr">
        <is>
          <t>Indra Sistemas</t>
        </is>
      </c>
      <c r="P3" s="10" t="inlineStr">
        <is>
          <t>Insitu</t>
        </is>
      </c>
      <c r="Q3" s="10" t="inlineStr">
        <is>
          <t>Insitu</t>
        </is>
      </c>
      <c r="R3" s="10" t="inlineStr">
        <is>
          <t>Insitu</t>
        </is>
      </c>
      <c r="S3" s="10" t="inlineStr">
        <is>
          <t>Insitu</t>
        </is>
      </c>
      <c r="T3" s="10" t="inlineStr">
        <is>
          <t>Insitu</t>
        </is>
      </c>
      <c r="U3" s="10" t="inlineStr">
        <is>
          <t>Insitu</t>
        </is>
      </c>
      <c r="V3" s="10" t="inlineStr">
        <is>
          <t>Vertical Technologies</t>
        </is>
      </c>
      <c r="W3" s="10" t="inlineStr">
        <is>
          <t>Vertical Technologies</t>
        </is>
      </c>
      <c r="X3" s="10" t="inlineStr">
        <is>
          <t>Vertical Technologies</t>
        </is>
      </c>
      <c r="Y3" s="10" t="inlineStr">
        <is>
          <t>Airmobi</t>
        </is>
      </c>
      <c r="Z3" s="10" t="inlineStr">
        <is>
          <t>Airmobi</t>
        </is>
      </c>
      <c r="AA3" s="10" t="inlineStr">
        <is>
          <t>Airmobi</t>
        </is>
      </c>
      <c r="AB3" s="10" t="inlineStr">
        <is>
          <t>Airmobi</t>
        </is>
      </c>
      <c r="AC3" s="10" t="inlineStr">
        <is>
          <t>Airmobi</t>
        </is>
      </c>
      <c r="AD3" s="10" t="inlineStr">
        <is>
          <t>Airmobi</t>
        </is>
      </c>
      <c r="AE3" s="10" t="inlineStr">
        <is>
          <t>Airmobi</t>
        </is>
      </c>
      <c r="AF3" s="10" t="inlineStr">
        <is>
          <t>Airmobi</t>
        </is>
      </c>
      <c r="AG3" s="10" t="inlineStr">
        <is>
          <t>Airmobi</t>
        </is>
      </c>
      <c r="AH3" s="10" t="inlineStr">
        <is>
          <t>Airmobi</t>
        </is>
      </c>
      <c r="AI3" s="10" t="inlineStr">
        <is>
          <t>Airmobi</t>
        </is>
      </c>
      <c r="AJ3" s="10" t="inlineStr">
        <is>
          <t>Airmobi</t>
        </is>
      </c>
      <c r="AK3" s="10" t="inlineStr">
        <is>
          <t>Airmobi</t>
        </is>
      </c>
      <c r="AL3" s="10" t="inlineStr">
        <is>
          <t>Airmobi</t>
        </is>
      </c>
      <c r="AM3" s="10" t="inlineStr">
        <is>
          <t>Alti</t>
        </is>
      </c>
      <c r="AN3" s="10" t="inlineStr">
        <is>
          <t>Alti</t>
        </is>
      </c>
      <c r="AO3" s="10" t="inlineStr">
        <is>
          <t>Alti</t>
        </is>
      </c>
      <c r="AP3" s="10" t="inlineStr">
        <is>
          <t>Wingtra</t>
        </is>
      </c>
      <c r="AQ3" s="10" t="inlineStr">
        <is>
          <t>QuantumNanSystems GmbH</t>
        </is>
      </c>
      <c r="AR3" s="10" t="inlineStr">
        <is>
          <t>QuantumNanSystems GmbH</t>
        </is>
      </c>
      <c r="AS3" s="10" t="inlineStr">
        <is>
          <t>QuantumNanSystems GmbH</t>
        </is>
      </c>
      <c r="AT3" s="10" t="inlineStr">
        <is>
          <t>QuantumNanSystems GmbH</t>
        </is>
      </c>
      <c r="AU3" s="10" t="inlineStr">
        <is>
          <t>JOUAV</t>
        </is>
      </c>
      <c r="AV3" s="10" t="inlineStr">
        <is>
          <t>JOUAV</t>
        </is>
      </c>
      <c r="AW3" s="10" t="inlineStr">
        <is>
          <t>JOUAV</t>
        </is>
      </c>
      <c r="AX3" s="10" t="inlineStr">
        <is>
          <t>JOUAV</t>
        </is>
      </c>
      <c r="AY3" s="10" t="inlineStr">
        <is>
          <t>JOUAV</t>
        </is>
      </c>
      <c r="AZ3" s="10" t="inlineStr">
        <is>
          <t>JOUAV</t>
        </is>
      </c>
      <c r="BA3" s="10" t="inlineStr">
        <is>
          <t>JOUAV</t>
        </is>
      </c>
    </row>
    <row r="4" ht="43.2" customFormat="1" customHeight="1" s="10">
      <c r="B4" s="114" t="n"/>
      <c r="D4" s="105" t="inlineStr">
        <is>
          <t>Modelo</t>
        </is>
      </c>
      <c r="E4" s="10" t="inlineStr">
        <is>
          <t>Stalker XE</t>
        </is>
      </c>
      <c r="F4" s="10" t="inlineStr">
        <is>
          <t>Stalker VXE30</t>
        </is>
      </c>
      <c r="G4" s="10" t="inlineStr">
        <is>
          <t>Aerosonde Mk. 4.7 Fixed Wing</t>
        </is>
      </c>
      <c r="H4" s="10" t="inlineStr">
        <is>
          <t>Aerosonde Mk. 4.7 VTOL</t>
        </is>
      </c>
      <c r="I4" s="10" t="inlineStr">
        <is>
          <t>Aerosonde Mk. 4.8 Fixed wing</t>
        </is>
      </c>
      <c r="J4" s="10" t="inlineStr">
        <is>
          <t>Aerosonde Mk. 4.8 VTOL FTUAS</t>
        </is>
      </c>
      <c r="K4" s="10" t="inlineStr">
        <is>
          <t>AAI Aerosonde</t>
        </is>
      </c>
      <c r="L4" s="10" t="inlineStr">
        <is>
          <t>Fulmar X</t>
        </is>
      </c>
      <c r="M4" s="10" t="inlineStr">
        <is>
          <t>Orbiter 4</t>
        </is>
      </c>
      <c r="N4" s="10" t="inlineStr">
        <is>
          <t>Orbiter 3</t>
        </is>
      </c>
      <c r="O4" s="10" t="inlineStr">
        <is>
          <t>Mantis</t>
        </is>
      </c>
      <c r="P4" s="10" t="inlineStr">
        <is>
          <t>ScanEagle</t>
        </is>
      </c>
      <c r="Q4" s="10" t="inlineStr">
        <is>
          <t>Integrator</t>
        </is>
      </c>
      <c r="R4" s="10" t="inlineStr">
        <is>
          <t>Integrator VTOL</t>
        </is>
      </c>
      <c r="S4" s="10" t="inlineStr">
        <is>
          <t>Integrator Extended Range (ER)</t>
        </is>
      </c>
      <c r="T4" s="10" t="inlineStr">
        <is>
          <t>ScanEagle 3</t>
        </is>
      </c>
      <c r="U4" s="10" t="inlineStr">
        <is>
          <t>RQNan21A Blackjack</t>
        </is>
      </c>
      <c r="V4" s="10" t="inlineStr">
        <is>
          <t>DeltaQuad Evo</t>
        </is>
      </c>
      <c r="W4" s="10" t="inlineStr">
        <is>
          <t>DeltaQuad Pro #MAP</t>
        </is>
      </c>
      <c r="X4" s="10" t="inlineStr">
        <is>
          <t>DeltaQuad Pro #CARGO</t>
        </is>
      </c>
      <c r="Y4" s="10" t="inlineStr">
        <is>
          <t>V21</t>
        </is>
      </c>
      <c r="Z4" s="10" t="inlineStr">
        <is>
          <t>V25</t>
        </is>
      </c>
      <c r="AA4" s="10" t="inlineStr">
        <is>
          <t>V32</t>
        </is>
      </c>
      <c r="AB4" s="10" t="inlineStr">
        <is>
          <t>V35</t>
        </is>
      </c>
      <c r="AC4" s="10" t="inlineStr">
        <is>
          <t>V39</t>
        </is>
      </c>
      <c r="AD4" s="10" t="inlineStr">
        <is>
          <t>Volitation VT370</t>
        </is>
      </c>
      <c r="AE4" s="10" t="inlineStr">
        <is>
          <t>Skyeye 2600</t>
        </is>
      </c>
      <c r="AF4" s="10" t="inlineStr">
        <is>
          <t>Skyeye 2930 VTOL</t>
        </is>
      </c>
      <c r="AG4" s="10" t="inlineStr">
        <is>
          <t>Skyeye 3600</t>
        </is>
      </c>
      <c r="AH4" s="10" t="inlineStr">
        <is>
          <t>Skyeye 3600 VTOL</t>
        </is>
      </c>
      <c r="AI4" s="10" t="inlineStr">
        <is>
          <t>Skyeye 5000</t>
        </is>
      </c>
      <c r="AJ4" s="10" t="inlineStr">
        <is>
          <t>Skyeye 5000 VTOL</t>
        </is>
      </c>
      <c r="AK4" s="10" t="inlineStr">
        <is>
          <t>Skyeye 5000 VTOL octo</t>
        </is>
      </c>
      <c r="AL4" s="10" t="inlineStr">
        <is>
          <t>Volitation VT510</t>
        </is>
      </c>
      <c r="AM4" s="10" t="inlineStr">
        <is>
          <t>Ascend</t>
        </is>
      </c>
      <c r="AN4" s="10" t="inlineStr">
        <is>
          <t>Transition</t>
        </is>
      </c>
      <c r="AO4" s="10" t="inlineStr">
        <is>
          <t>Reach</t>
        </is>
      </c>
      <c r="AP4" s="10" t="inlineStr">
        <is>
          <t>WingtraOne GEN II</t>
        </is>
      </c>
      <c r="AQ4" s="10" t="inlineStr">
        <is>
          <t>Trinity Pro</t>
        </is>
      </c>
      <c r="AR4" s="10" t="inlineStr">
        <is>
          <t>Vector</t>
        </is>
      </c>
      <c r="AS4" s="10" t="inlineStr">
        <is>
          <t>Scorpion</t>
        </is>
      </c>
      <c r="AT4" s="10" t="inlineStr">
        <is>
          <t>Trinity F90+</t>
        </is>
      </c>
      <c r="AU4" s="10" t="inlineStr">
        <is>
          <t>CWNan007</t>
        </is>
      </c>
      <c r="AV4" s="10" t="inlineStr">
        <is>
          <t>CWNan15</t>
        </is>
      </c>
      <c r="AW4" s="10" t="inlineStr">
        <is>
          <t>CWNan25</t>
        </is>
      </c>
      <c r="AX4" s="10" t="inlineStr">
        <is>
          <t>CWNan25E</t>
        </is>
      </c>
      <c r="AY4" s="10" t="inlineStr">
        <is>
          <t>CWNan25H</t>
        </is>
      </c>
      <c r="AZ4" s="10" t="inlineStr">
        <is>
          <t>CWNan30E</t>
        </is>
      </c>
      <c r="BA4" s="10" t="inlineStr">
        <is>
          <t>CWNan80E</t>
        </is>
      </c>
    </row>
    <row r="5" ht="14.4" customFormat="1" customHeight="1" s="183">
      <c r="A5" s="164" t="inlineStr">
        <is>
          <t>"designbrief"</t>
        </is>
      </c>
      <c r="B5" s="164" t="inlineStr">
        <is>
          <t>groundrun_m</t>
        </is>
      </c>
      <c r="C5" s="164" t="inlineStr">
        <is>
          <t>m</t>
        </is>
      </c>
      <c r="D5" s="106" t="inlineStr">
        <is>
          <t>Distancia de carrera requerida para despegue</t>
        </is>
      </c>
      <c r="E5" s="124" t="n">
        <v>0</v>
      </c>
      <c r="F5" s="124" t="n">
        <v>0</v>
      </c>
      <c r="G5" s="123" t="inlineStr">
        <is>
          <t>Nan</t>
        </is>
      </c>
      <c r="H5" s="124" t="n">
        <v>0</v>
      </c>
      <c r="I5" s="123" t="inlineStr">
        <is>
          <t>Nan</t>
        </is>
      </c>
      <c r="J5" s="124" t="n">
        <v>0</v>
      </c>
      <c r="K5" s="123" t="inlineStr">
        <is>
          <t>Nan</t>
        </is>
      </c>
      <c r="L5" s="124" t="inlineStr">
        <is>
          <t>Nan</t>
        </is>
      </c>
      <c r="M5" s="124" t="inlineStr">
        <is>
          <t>Nan</t>
        </is>
      </c>
      <c r="N5" s="124" t="inlineStr">
        <is>
          <t>Nan</t>
        </is>
      </c>
      <c r="O5" s="124" t="inlineStr">
        <is>
          <t>Nan</t>
        </is>
      </c>
      <c r="P5" s="124" t="inlineStr">
        <is>
          <t>Nan</t>
        </is>
      </c>
      <c r="Q5" s="124" t="inlineStr">
        <is>
          <t>Nan</t>
        </is>
      </c>
      <c r="R5" s="124" t="n">
        <v>0</v>
      </c>
      <c r="S5" s="124" t="inlineStr">
        <is>
          <t>Nan</t>
        </is>
      </c>
      <c r="T5" s="124" t="inlineStr">
        <is>
          <t>Nan</t>
        </is>
      </c>
      <c r="U5" s="124" t="inlineStr">
        <is>
          <t>Nan</t>
        </is>
      </c>
      <c r="V5" s="124" t="n">
        <v>0</v>
      </c>
      <c r="W5" s="124" t="n">
        <v>0</v>
      </c>
      <c r="X5" s="124" t="n">
        <v>0</v>
      </c>
      <c r="Y5" s="124" t="n">
        <v>0</v>
      </c>
      <c r="Z5" s="124" t="n">
        <v>0</v>
      </c>
      <c r="AA5" s="124" t="n">
        <v>0</v>
      </c>
      <c r="AB5" s="124" t="n">
        <v>0</v>
      </c>
      <c r="AC5" s="124" t="n">
        <v>0</v>
      </c>
      <c r="AD5" s="124" t="n">
        <v>0</v>
      </c>
      <c r="AE5" s="124" t="inlineStr">
        <is>
          <t>Nan</t>
        </is>
      </c>
      <c r="AF5" s="124" t="n">
        <v>0</v>
      </c>
      <c r="AG5" s="124" t="n">
        <v>50</v>
      </c>
      <c r="AH5" s="124" t="n">
        <v>0</v>
      </c>
      <c r="AI5" s="124" t="n">
        <v>60</v>
      </c>
      <c r="AJ5" s="124" t="n">
        <v>0</v>
      </c>
      <c r="AK5" s="124" t="n">
        <v>0</v>
      </c>
      <c r="AL5" s="124" t="n">
        <v>0</v>
      </c>
      <c r="AM5" s="124" t="n">
        <v>0</v>
      </c>
      <c r="AN5" s="124" t="n">
        <v>0</v>
      </c>
      <c r="AO5" s="124" t="n">
        <v>0</v>
      </c>
      <c r="AP5" s="124" t="n">
        <v>0</v>
      </c>
      <c r="AT5" s="93" t="n"/>
    </row>
    <row r="6" ht="14.4" customFormat="1" customHeight="1" s="183">
      <c r="A6" s="189" t="n"/>
      <c r="B6" s="164" t="inlineStr">
        <is>
          <t>climbrate_fpm</t>
        </is>
      </c>
      <c r="C6" s="164" t="inlineStr">
        <is>
          <t>m/s</t>
        </is>
      </c>
      <c r="D6" s="106" t="inlineStr">
        <is>
          <t>Tasa de ascenso</t>
        </is>
      </c>
      <c r="E6" s="123" t="inlineStr">
        <is>
          <t>Nan</t>
        </is>
      </c>
      <c r="F6" s="123" t="inlineStr">
        <is>
          <t>Nan</t>
        </is>
      </c>
      <c r="G6" s="123" t="inlineStr">
        <is>
          <t>Nan</t>
        </is>
      </c>
      <c r="H6" s="123" t="inlineStr">
        <is>
          <t>Nan</t>
        </is>
      </c>
      <c r="I6" s="123" t="inlineStr">
        <is>
          <t>Nan</t>
        </is>
      </c>
      <c r="J6" s="123" t="inlineStr">
        <is>
          <t>Nan</t>
        </is>
      </c>
      <c r="K6" s="123" t="n">
        <v>2.49936</v>
      </c>
      <c r="L6" s="124" t="inlineStr">
        <is>
          <t>Nan</t>
        </is>
      </c>
      <c r="M6" s="124" t="inlineStr">
        <is>
          <t>Nan</t>
        </is>
      </c>
      <c r="N6" s="124" t="inlineStr">
        <is>
          <t>Nan</t>
        </is>
      </c>
      <c r="O6" s="130" t="inlineStr">
        <is>
          <t>Nan</t>
        </is>
      </c>
      <c r="P6" s="124" t="inlineStr">
        <is>
          <t>Nan</t>
        </is>
      </c>
      <c r="Q6" s="124" t="inlineStr">
        <is>
          <t>Nan</t>
        </is>
      </c>
      <c r="R6" s="124" t="inlineStr">
        <is>
          <t>Nan</t>
        </is>
      </c>
      <c r="S6" s="124" t="inlineStr">
        <is>
          <t>Nan</t>
        </is>
      </c>
      <c r="T6" s="124" t="inlineStr">
        <is>
          <t>Nan</t>
        </is>
      </c>
      <c r="U6" s="124" t="inlineStr">
        <is>
          <t>Nan</t>
        </is>
      </c>
      <c r="V6" s="124" t="inlineStr">
        <is>
          <t>Nan</t>
        </is>
      </c>
      <c r="W6" s="124" t="inlineStr">
        <is>
          <t>Nan</t>
        </is>
      </c>
      <c r="X6" s="124" t="inlineStr">
        <is>
          <t>Nan</t>
        </is>
      </c>
      <c r="Y6" s="123" t="inlineStr">
        <is>
          <t>Nan</t>
        </is>
      </c>
      <c r="Z6" s="123" t="inlineStr">
        <is>
          <t>Nan</t>
        </is>
      </c>
      <c r="AA6" s="123" t="inlineStr">
        <is>
          <t>Nan</t>
        </is>
      </c>
      <c r="AB6" s="124" t="n">
        <v>5</v>
      </c>
      <c r="AC6" s="123" t="inlineStr">
        <is>
          <t>Nan</t>
        </is>
      </c>
      <c r="AD6" s="124" t="n">
        <v>5</v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inlineStr">
        <is>
          <t>Nan</t>
        </is>
      </c>
      <c r="AJ6" s="124" t="inlineStr">
        <is>
          <t>Nan</t>
        </is>
      </c>
      <c r="AK6" s="124" t="inlineStr">
        <is>
          <t>Nan</t>
        </is>
      </c>
      <c r="AL6" s="124" t="n">
        <v>5</v>
      </c>
      <c r="AM6" s="124" t="inlineStr">
        <is>
          <t>Nan</t>
        </is>
      </c>
      <c r="AN6" s="124" t="inlineStr">
        <is>
          <t>Nan</t>
        </is>
      </c>
      <c r="AO6" s="124" t="inlineStr">
        <is>
          <t>Nan</t>
        </is>
      </c>
      <c r="AT6" s="93" t="n"/>
    </row>
    <row r="7" ht="14.4" customFormat="1" customHeight="1" s="183">
      <c r="A7" s="189" t="n"/>
      <c r="B7" s="164" t="inlineStr">
        <is>
          <t>cruisealt_m</t>
        </is>
      </c>
      <c r="C7" s="164" t="inlineStr">
        <is>
          <t>ft</t>
        </is>
      </c>
      <c r="D7" s="106" t="inlineStr">
        <is>
          <t>Altitud a la que se realiza el crucero</t>
        </is>
      </c>
      <c r="E7" s="128" t="n">
        <v>6000</v>
      </c>
      <c r="F7" s="128" t="n">
        <v>6000</v>
      </c>
      <c r="G7" s="128" t="n">
        <v>6000</v>
      </c>
      <c r="H7" s="128" t="n">
        <v>6000</v>
      </c>
      <c r="I7" s="128" t="n">
        <v>6000</v>
      </c>
      <c r="J7" s="129" t="n">
        <v>6000</v>
      </c>
      <c r="K7" s="123" t="n">
        <v>5500</v>
      </c>
      <c r="L7" s="129" t="n">
        <v>6000</v>
      </c>
      <c r="M7" s="129" t="n">
        <v>6000</v>
      </c>
      <c r="N7" s="129" t="n">
        <v>6000</v>
      </c>
      <c r="O7" s="129" t="n">
        <v>6000</v>
      </c>
      <c r="P7" s="129" t="n">
        <v>6000</v>
      </c>
      <c r="Q7" s="129" t="n">
        <v>6000</v>
      </c>
      <c r="R7" s="141" t="n">
        <v>5000</v>
      </c>
      <c r="S7" s="128" t="n">
        <v>6000</v>
      </c>
      <c r="T7" s="128" t="n">
        <v>6000</v>
      </c>
      <c r="U7" s="128" t="n">
        <v>6000</v>
      </c>
      <c r="V7" s="128" t="n">
        <v>6000</v>
      </c>
      <c r="W7" s="128" t="n">
        <v>6000</v>
      </c>
      <c r="X7" s="128" t="n">
        <v>6000</v>
      </c>
      <c r="Y7" s="128" t="n">
        <v>6000</v>
      </c>
      <c r="Z7" s="128" t="n">
        <v>6000</v>
      </c>
      <c r="AA7" s="128" t="n">
        <v>6000</v>
      </c>
      <c r="AB7" s="128" t="n">
        <v>6000</v>
      </c>
      <c r="AC7" s="128" t="n">
        <v>6000</v>
      </c>
      <c r="AD7" s="129" t="n">
        <v>6000</v>
      </c>
      <c r="AE7" s="129" t="n">
        <v>6000</v>
      </c>
      <c r="AF7" s="129" t="n">
        <v>6000</v>
      </c>
      <c r="AG7" s="129" t="n">
        <v>6000</v>
      </c>
      <c r="AH7" s="129" t="n">
        <v>6000</v>
      </c>
      <c r="AI7" s="129" t="n">
        <v>6000</v>
      </c>
      <c r="AJ7" s="129" t="n">
        <v>6000</v>
      </c>
      <c r="AK7" s="129" t="n">
        <v>6000</v>
      </c>
      <c r="AL7" s="129" t="n">
        <v>6000</v>
      </c>
      <c r="AM7" s="129" t="n">
        <v>6000</v>
      </c>
      <c r="AN7" s="129" t="n">
        <v>6000</v>
      </c>
      <c r="AO7" s="129" t="n">
        <v>6000</v>
      </c>
      <c r="AT7" s="93" t="n"/>
    </row>
    <row r="8" ht="14.4" customFormat="1" customHeight="1" s="183">
      <c r="A8" s="189" t="n"/>
      <c r="B8" s="164" t="inlineStr">
        <is>
          <t>cruisespeed_ktas</t>
        </is>
      </c>
      <c r="C8" s="164" t="inlineStr">
        <is>
          <t>m/s</t>
        </is>
      </c>
      <c r="D8" s="106" t="inlineStr">
        <is>
          <t>Velocidad a la que se realiza el crucero (KTAS)</t>
        </is>
      </c>
      <c r="E8" s="124">
        <f>E27/(SQRT(VLOOKUP(E7,'Tabla de Atmosfera estandar'!$A$2:$F$30,5,TRUE)))</f>
        <v/>
      </c>
      <c r="F8" s="124">
        <f>F27/(SQRT(VLOOKUP(F7,'Tabla de Atmosfera estandar'!$A$2:$F$30,5,TRUE)))</f>
        <v/>
      </c>
      <c r="G8" s="124">
        <f>G27/(SQRT(VLOOKUP(G7,'Tabla de Atmosfera estandar'!$A$2:$F$30,5,TRUE)))</f>
        <v/>
      </c>
      <c r="H8" s="124">
        <f>H27/(SQRT(VLOOKUP(H7,'Tabla de Atmosfera estandar'!$A$2:$F$30,5,TRUE)))</f>
        <v/>
      </c>
      <c r="I8" s="124">
        <f>I27/(SQRT(VLOOKUP(I7,'Tabla de Atmosfera estandar'!$A$2:$F$30,5,TRUE)))</f>
        <v/>
      </c>
      <c r="J8" s="123" t="inlineStr">
        <is>
          <t>Nan</t>
        </is>
      </c>
      <c r="K8" s="123" t="inlineStr">
        <is>
          <t>Nan</t>
        </is>
      </c>
      <c r="L8" s="124">
        <f>L27/(SQRT(VLOOKUP(L7,'Tabla de Atmosfera estandar'!$A$2:$F$30,5,TRUE)))</f>
        <v/>
      </c>
      <c r="M8" s="124" t="inlineStr">
        <is>
          <t>Nan</t>
        </is>
      </c>
      <c r="N8" s="124" t="inlineStr">
        <is>
          <t>Nan</t>
        </is>
      </c>
      <c r="O8" s="124">
        <f>O27/(SQRT(VLOOKUP(O7,'Tabla de Atmosfera estandar'!$A$2:$F$30,5,TRUE)))</f>
        <v/>
      </c>
      <c r="P8" s="124">
        <f>P27/(SQRT(VLOOKUP(P7,'Tabla de Atmosfera estandar'!$A$2:$F$30,5,TRUE)))</f>
        <v/>
      </c>
      <c r="Q8" s="124">
        <f>Q27/(SQRT(VLOOKUP(Q7,'Tabla de Atmosfera estandar'!$A$2:$F$30,5,TRUE)))</f>
        <v/>
      </c>
      <c r="R8" s="124" t="inlineStr">
        <is>
          <t>Nan</t>
        </is>
      </c>
      <c r="S8" s="124" t="inlineStr">
        <is>
          <t>Nan</t>
        </is>
      </c>
      <c r="T8" s="124">
        <f>T27/(SQRT(VLOOKUP(T7,'Tabla de Atmosfera estandar'!$A$2:$F$30,5,TRUE)))</f>
        <v/>
      </c>
      <c r="U8" s="124">
        <f>U27/(SQRT(VLOOKUP(U7,'Tabla de Atmosfera estandar'!$A$2:$F$30,5,TRUE)))</f>
        <v/>
      </c>
      <c r="V8" s="124">
        <f>V27/(SQRT(VLOOKUP(V7,'Tabla de Atmosfera estandar'!$A$2:$F$30,5,TRUE)))</f>
        <v/>
      </c>
      <c r="W8" s="124">
        <f>W27/(SQRT(VLOOKUP(W7,'Tabla de Atmosfera estandar'!$A$2:$F$30,5,TRUE)))</f>
        <v/>
      </c>
      <c r="X8" s="124">
        <f>X27/(SQRT(VLOOKUP(X7,'Tabla de Atmosfera estandar'!$A$2:$F$30,5,TRUE)))</f>
        <v/>
      </c>
      <c r="Y8" s="124">
        <f>Y27/(SQRT(VLOOKUP(Y7,'Tabla de Atmosfera estandar'!$A$2:$F$30,5,TRUE)))</f>
        <v/>
      </c>
      <c r="Z8" s="124">
        <f>Z27/(SQRT(VLOOKUP(Z7,'Tabla de Atmosfera estandar'!$A$2:$F$30,5,TRUE)))</f>
        <v/>
      </c>
      <c r="AA8" s="124">
        <f>AA27/(SQRT(VLOOKUP(AA7,'Tabla de Atmosfera estandar'!$A$2:$F$30,5,TRUE)))</f>
        <v/>
      </c>
      <c r="AB8" s="124">
        <f>AB27/(SQRT(VLOOKUP(AB7,'Tabla de Atmosfera estandar'!$A$2:$F$30,5,TRUE)))</f>
        <v/>
      </c>
      <c r="AC8" s="124">
        <f>AC27/(SQRT(VLOOKUP(AC7,'Tabla de Atmosfera estandar'!$A$2:$F$30,5,TRUE)))</f>
        <v/>
      </c>
      <c r="AD8" s="124">
        <f>AD27/(SQRT(VLOOKUP(AD7,'Tabla de Atmosfera estandar'!$A$2:$F$30,5,TRUE)))</f>
        <v/>
      </c>
      <c r="AE8" s="124">
        <f>AE27/(SQRT(VLOOKUP(AE7,'Tabla de Atmosfera estandar'!$A$2:$F$30,5,TRUE)))</f>
        <v/>
      </c>
      <c r="AF8" s="124">
        <f>AF27/(SQRT(VLOOKUP(AF7,'Tabla de Atmosfera estandar'!$A$2:$F$30,5,TRUE)))</f>
        <v/>
      </c>
      <c r="AG8" s="124" t="inlineStr">
        <is>
          <t>Nan</t>
        </is>
      </c>
      <c r="AH8" s="124">
        <f>AH27/(SQRT(VLOOKUP(AH7,'Tabla de Atmosfera estandar'!$A$2:$F$30,5,TRUE)))</f>
        <v/>
      </c>
      <c r="AI8" s="124">
        <f>AI27/(SQRT(VLOOKUP(AI7,'Tabla de Atmosfera estandar'!$A$2:$F$30,5,TRUE)))</f>
        <v/>
      </c>
      <c r="AJ8" s="124">
        <f>AJ27/(SQRT(VLOOKUP(AJ7,'Tabla de Atmosfera estandar'!$A$2:$F$30,5,TRUE)))</f>
        <v/>
      </c>
      <c r="AK8" s="124" t="inlineStr">
        <is>
          <t>Nan</t>
        </is>
      </c>
      <c r="AL8" s="124">
        <f>AL27/(SQRT(VLOOKUP(AL7,'Tabla de Atmosfera estandar'!$A$2:$F$30,5,TRUE)))</f>
        <v/>
      </c>
      <c r="AM8" s="124">
        <f>AM27/(SQRT(VLOOKUP(AM7,'Tabla de Atmosfera estandar'!$A$2:$F$30,5,TRUE)))</f>
        <v/>
      </c>
      <c r="AN8" s="124">
        <f>AN27/(SQRT(VLOOKUP(AN7,'Tabla de Atmosfera estandar'!$A$2:$F$30,5,TRUE)))</f>
        <v/>
      </c>
      <c r="AO8" s="124">
        <f>AO27/(SQRT(VLOOKUP(AO7,'Tabla de Atmosfera estandar'!$A$2:$F$30,5,TRUE)))</f>
        <v/>
      </c>
      <c r="AT8" s="93" t="n"/>
    </row>
    <row r="9" ht="14.4" customFormat="1" customHeight="1" s="183">
      <c r="A9" s="189" t="n"/>
      <c r="B9" s="164" t="inlineStr">
        <is>
          <t>servceil_m</t>
        </is>
      </c>
      <c r="C9" s="164" t="inlineStr">
        <is>
          <t>ft</t>
        </is>
      </c>
      <c r="D9" s="106" t="inlineStr">
        <is>
          <t>Techo de servicio máximo</t>
        </is>
      </c>
      <c r="E9" s="124" t="n">
        <v>12000</v>
      </c>
      <c r="F9" s="124" t="n">
        <v>12000</v>
      </c>
      <c r="G9" s="124" t="n">
        <v>14700</v>
      </c>
      <c r="H9" s="124" t="n">
        <v>9700</v>
      </c>
      <c r="I9" s="124" t="n">
        <v>18200</v>
      </c>
      <c r="J9" s="124" t="n">
        <v>15000</v>
      </c>
      <c r="K9" s="124" t="n">
        <v>15000</v>
      </c>
      <c r="L9" s="124" t="n">
        <v>9.842000000000001</v>
      </c>
      <c r="M9" s="131" t="inlineStr">
        <is>
          <t>Nan</t>
        </is>
      </c>
      <c r="N9" s="124" t="inlineStr">
        <is>
          <t>Nan</t>
        </is>
      </c>
      <c r="O9" s="130" t="inlineStr">
        <is>
          <t>Nan</t>
        </is>
      </c>
      <c r="P9" s="124" t="n">
        <v>19500</v>
      </c>
      <c r="Q9" s="124" t="n">
        <v>19500</v>
      </c>
      <c r="R9" s="124" t="inlineStr">
        <is>
          <t>Nan</t>
        </is>
      </c>
      <c r="S9" s="124" t="n">
        <v>19500</v>
      </c>
      <c r="T9" s="124" t="n">
        <v>20</v>
      </c>
      <c r="U9" s="124" t="n">
        <v>20</v>
      </c>
      <c r="V9" s="124" t="n">
        <v>13</v>
      </c>
      <c r="W9" s="124" t="n">
        <v>13.123</v>
      </c>
      <c r="X9" s="124" t="n">
        <v>13.123</v>
      </c>
      <c r="Y9" s="124" t="n">
        <v>48800</v>
      </c>
      <c r="Z9" s="124" t="n">
        <v>16000</v>
      </c>
      <c r="AA9" s="124" t="n">
        <v>16000</v>
      </c>
      <c r="AB9" s="124" t="n">
        <v>16000</v>
      </c>
      <c r="AC9" s="124" t="n">
        <v>16000</v>
      </c>
      <c r="AD9" s="124" t="n">
        <v>17000</v>
      </c>
      <c r="AE9" s="124" t="inlineStr">
        <is>
          <t>Nan</t>
        </is>
      </c>
      <c r="AF9" s="124" t="inlineStr">
        <is>
          <t>Nan</t>
        </is>
      </c>
      <c r="AG9" s="124" t="inlineStr">
        <is>
          <t>Nan</t>
        </is>
      </c>
      <c r="AH9" s="124" t="inlineStr">
        <is>
          <t>Nan</t>
        </is>
      </c>
      <c r="AI9" s="124" t="inlineStr">
        <is>
          <t>Nan</t>
        </is>
      </c>
      <c r="AJ9" s="124" t="inlineStr">
        <is>
          <t>Nan</t>
        </is>
      </c>
      <c r="AK9" s="124" t="inlineStr">
        <is>
          <t>Nan</t>
        </is>
      </c>
      <c r="AL9" s="124" t="n">
        <v>17000</v>
      </c>
      <c r="AM9" s="124" t="n">
        <v>10000</v>
      </c>
      <c r="AN9" s="124" t="n">
        <v>13000</v>
      </c>
      <c r="AO9" s="124" t="n">
        <v>16000</v>
      </c>
      <c r="AT9" s="93" t="n"/>
    </row>
    <row r="10" ht="14.4" customFormat="1" customHeight="1" s="183">
      <c r="A10" s="190" t="n"/>
      <c r="B10" s="164" t="inlineStr">
        <is>
          <t>vstallclean_kcas</t>
        </is>
      </c>
      <c r="C10" s="164" t="inlineStr">
        <is>
          <t>m/s</t>
        </is>
      </c>
      <c r="D10" s="106" t="inlineStr">
        <is>
          <t>Velocidad de pérdida limpia (KCAS)</t>
        </is>
      </c>
      <c r="E10" s="123" t="inlineStr">
        <is>
          <t>Nan</t>
        </is>
      </c>
      <c r="F10" s="123" t="inlineStr">
        <is>
          <t>Nan</t>
        </is>
      </c>
      <c r="G10" s="123" t="inlineStr">
        <is>
          <t>Nan</t>
        </is>
      </c>
      <c r="H10" s="123" t="inlineStr">
        <is>
          <t>Nan</t>
        </is>
      </c>
      <c r="I10" s="123" t="inlineStr">
        <is>
          <t>Nan</t>
        </is>
      </c>
      <c r="J10" s="123" t="inlineStr">
        <is>
          <t>Nan</t>
        </is>
      </c>
      <c r="K10" s="123" t="inlineStr">
        <is>
          <t>Nan</t>
        </is>
      </c>
      <c r="L10" s="124" t="inlineStr">
        <is>
          <t>Nan</t>
        </is>
      </c>
      <c r="M10" s="124" t="inlineStr">
        <is>
          <t>Nan</t>
        </is>
      </c>
      <c r="N10" s="124" t="inlineStr">
        <is>
          <t>Nan</t>
        </is>
      </c>
      <c r="O10" s="130" t="inlineStr">
        <is>
          <t>Nan</t>
        </is>
      </c>
      <c r="P10" s="124" t="inlineStr">
        <is>
          <t>Nan</t>
        </is>
      </c>
      <c r="Q10" s="124" t="inlineStr">
        <is>
          <t>Nan</t>
        </is>
      </c>
      <c r="R10" s="124" t="inlineStr">
        <is>
          <t>Nan</t>
        </is>
      </c>
      <c r="S10" s="124" t="inlineStr">
        <is>
          <t>Nan</t>
        </is>
      </c>
      <c r="T10" s="124" t="inlineStr">
        <is>
          <t>Nan</t>
        </is>
      </c>
      <c r="U10" s="124" t="inlineStr">
        <is>
          <t>Nan</t>
        </is>
      </c>
      <c r="V10" s="124" t="inlineStr">
        <is>
          <t>Nan</t>
        </is>
      </c>
      <c r="W10" s="124" t="inlineStr">
        <is>
          <t>Nan</t>
        </is>
      </c>
      <c r="X10" s="124" t="inlineStr">
        <is>
          <t>Nan</t>
        </is>
      </c>
      <c r="Y10" s="124">
        <f>Y20</f>
        <v/>
      </c>
      <c r="Z10" s="124">
        <f>Z20</f>
        <v/>
      </c>
      <c r="AA10" s="124">
        <f>AA20</f>
        <v/>
      </c>
      <c r="AB10" s="124">
        <f>AB20</f>
        <v/>
      </c>
      <c r="AC10" s="124">
        <f>AC20</f>
        <v/>
      </c>
      <c r="AD10" s="124">
        <f>AD20</f>
        <v/>
      </c>
      <c r="AE10" s="124">
        <f>AE20</f>
        <v/>
      </c>
      <c r="AF10" s="124">
        <f>AF20</f>
        <v/>
      </c>
      <c r="AG10" s="124">
        <f>AG20</f>
        <v/>
      </c>
      <c r="AH10" s="124">
        <f>AH20</f>
        <v/>
      </c>
      <c r="AI10" s="124">
        <f>AI20</f>
        <v/>
      </c>
      <c r="AJ10" s="124">
        <f>AJ20</f>
        <v/>
      </c>
      <c r="AK10" s="124" t="inlineStr">
        <is>
          <t>Nan</t>
        </is>
      </c>
      <c r="AL10" s="124">
        <f>AL20</f>
        <v/>
      </c>
      <c r="AM10" s="124" t="inlineStr">
        <is>
          <t>Nan</t>
        </is>
      </c>
      <c r="AN10" s="124" t="inlineStr">
        <is>
          <t>Nan</t>
        </is>
      </c>
      <c r="AO10" s="124" t="inlineStr">
        <is>
          <t>Nan</t>
        </is>
      </c>
      <c r="AT10" s="93" t="n"/>
    </row>
    <row r="11" ht="14.4" customFormat="1" customHeight="1" s="96">
      <c r="A11" s="165" t="inlineStr">
        <is>
          <t>"designdefinition"</t>
        </is>
      </c>
      <c r="B11" s="165" t="inlineStr">
        <is>
          <t>wingarea_m2</t>
        </is>
      </c>
      <c r="C11" s="165" t="inlineStr">
        <is>
          <t>m²</t>
        </is>
      </c>
      <c r="D11" s="107" t="inlineStr">
        <is>
          <t>Área del ala</t>
        </is>
      </c>
      <c r="E11" s="132" t="n">
        <v>0.87</v>
      </c>
      <c r="F11" s="133">
        <f>E11*1.33136</f>
        <v/>
      </c>
      <c r="G11" s="133" t="n">
        <v>1.55</v>
      </c>
      <c r="H11" s="133" t="n">
        <v>1.55</v>
      </c>
      <c r="I11" s="133" t="n">
        <v>1.55</v>
      </c>
      <c r="J11" s="134" t="inlineStr">
        <is>
          <t>Nan</t>
        </is>
      </c>
      <c r="K11" s="133" t="n">
        <v>0.57</v>
      </c>
      <c r="L11" s="133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5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3" t="n">
        <v>0.84</v>
      </c>
      <c r="W11" s="133" t="inlineStr">
        <is>
          <t>Nan</t>
        </is>
      </c>
      <c r="X11" s="133" t="inlineStr">
        <is>
          <t>Nan</t>
        </is>
      </c>
      <c r="Y11" s="133" t="n">
        <v>0.8</v>
      </c>
      <c r="Z11" s="133" t="n">
        <v>0.52</v>
      </c>
      <c r="AA11" s="134" t="inlineStr">
        <is>
          <t>Nan</t>
        </is>
      </c>
      <c r="AB11" s="134" t="inlineStr">
        <is>
          <t>Nan</t>
        </is>
      </c>
      <c r="AC11" s="134" t="inlineStr">
        <is>
          <t>Nan</t>
        </is>
      </c>
      <c r="AD11" s="134" t="inlineStr">
        <is>
          <t>Nan</t>
        </is>
      </c>
      <c r="AE11" s="133" t="n">
        <v>0.88</v>
      </c>
      <c r="AF11" s="133" t="n">
        <v>1</v>
      </c>
      <c r="AG11" s="133" t="n">
        <v>1.33</v>
      </c>
      <c r="AH11" s="133" t="n">
        <v>1.32</v>
      </c>
      <c r="AI11" s="133" t="n">
        <v>2.615</v>
      </c>
      <c r="AJ11" s="133" t="n">
        <v>2.615</v>
      </c>
      <c r="AK11" s="133" t="n">
        <v>2.615</v>
      </c>
      <c r="AL11" s="133" t="inlineStr">
        <is>
          <t>Nan</t>
        </is>
      </c>
      <c r="AM11" s="133" t="inlineStr">
        <is>
          <t>Nan</t>
        </is>
      </c>
      <c r="AN11" s="133" t="inlineStr">
        <is>
          <t>Nan</t>
        </is>
      </c>
      <c r="AO11" s="133" t="inlineStr">
        <is>
          <t>Nan</t>
        </is>
      </c>
      <c r="AT11" s="95" t="n"/>
    </row>
    <row r="12" ht="14.4" customFormat="1" customHeight="1" s="96">
      <c r="A12" s="189" t="n"/>
      <c r="B12" s="165" t="inlineStr">
        <is>
          <t>aspectratio</t>
        </is>
      </c>
      <c r="C12" s="165" t="inlineStr">
        <is>
          <t>Nan</t>
        </is>
      </c>
      <c r="D12" s="107" t="inlineStr">
        <is>
          <t>Relación de aspecto del ala</t>
        </is>
      </c>
      <c r="E12" s="133">
        <f>E23/E24</f>
        <v/>
      </c>
      <c r="F12" s="133">
        <f>F23/F24</f>
        <v/>
      </c>
      <c r="G12" s="133">
        <f>G23/G24</f>
        <v/>
      </c>
      <c r="H12" s="133">
        <f>H23/H24</f>
        <v/>
      </c>
      <c r="I12" s="133">
        <f>I23/I24</f>
        <v/>
      </c>
      <c r="J12" s="134" t="n">
        <v>12.5</v>
      </c>
      <c r="K12" s="133">
        <f>K23/K24</f>
        <v/>
      </c>
      <c r="L12" s="133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5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6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3" t="inlineStr">
        <is>
          <t>Nan</t>
        </is>
      </c>
      <c r="W12" s="133" t="inlineStr">
        <is>
          <t>Nan</t>
        </is>
      </c>
      <c r="X12" s="133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4" t="inlineStr">
        <is>
          <t>Nan</t>
        </is>
      </c>
      <c r="AC12" s="134" t="inlineStr">
        <is>
          <t>Nan</t>
        </is>
      </c>
      <c r="AD12" s="134" t="inlineStr">
        <is>
          <t>Nan</t>
        </is>
      </c>
      <c r="AE12" s="133" t="inlineStr">
        <is>
          <t>Nan</t>
        </is>
      </c>
      <c r="AF12" s="133" t="inlineStr">
        <is>
          <t>Nan</t>
        </is>
      </c>
      <c r="AG12" s="133" t="inlineStr">
        <is>
          <t>Nan</t>
        </is>
      </c>
      <c r="AH12" s="133" t="inlineStr">
        <is>
          <t>Nan</t>
        </is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  <c r="AM12" s="133" t="inlineStr">
        <is>
          <t>Nan</t>
        </is>
      </c>
      <c r="AN12" s="133" t="inlineStr">
        <is>
          <t>Nan</t>
        </is>
      </c>
      <c r="AO12" s="133" t="inlineStr">
        <is>
          <t>Nan</t>
        </is>
      </c>
      <c r="AT12" s="95" t="n"/>
    </row>
    <row r="13" ht="14.4" customFormat="1" customHeight="1" s="96">
      <c r="A13" s="189" t="n"/>
      <c r="B13" s="165" t="inlineStr">
        <is>
          <t>fuselength_m</t>
        </is>
      </c>
      <c r="C13" s="165" t="inlineStr">
        <is>
          <t>m</t>
        </is>
      </c>
      <c r="D13" s="107" t="inlineStr">
        <is>
          <t>Longitud del fuselaje</t>
        </is>
      </c>
      <c r="E13" s="133" t="n">
        <v>2.1</v>
      </c>
      <c r="F13" s="133" t="n">
        <v>2.5908</v>
      </c>
      <c r="G13" s="133" t="n">
        <v>3</v>
      </c>
      <c r="H13" s="133" t="n">
        <v>3</v>
      </c>
      <c r="I13" s="133" t="n">
        <v>3</v>
      </c>
      <c r="J13" s="134" t="inlineStr">
        <is>
          <t>Nan</t>
        </is>
      </c>
      <c r="K13" s="133" t="n">
        <v>1.7</v>
      </c>
      <c r="L13" s="133" t="n">
        <v>1.2</v>
      </c>
      <c r="M13" s="133" t="n">
        <v>1.2</v>
      </c>
      <c r="N13" s="133" t="n">
        <v>1.2</v>
      </c>
      <c r="O13" s="135" t="n">
        <v>1.48</v>
      </c>
      <c r="P13" s="133" t="n">
        <v>1.71</v>
      </c>
      <c r="Q13" s="133" t="n">
        <v>2.5</v>
      </c>
      <c r="R13" s="133" t="inlineStr">
        <is>
          <t>Nan</t>
        </is>
      </c>
      <c r="S13" s="133" t="n">
        <v>2.5</v>
      </c>
      <c r="T13" s="133" t="n">
        <v>2.4</v>
      </c>
      <c r="U13" s="133" t="n">
        <v>2.5</v>
      </c>
      <c r="V13" s="133" t="n">
        <v>0.75</v>
      </c>
      <c r="W13" s="133" t="n">
        <v>0.9</v>
      </c>
      <c r="X13" s="133" t="n">
        <v>0.9</v>
      </c>
      <c r="Y13" s="133" t="n">
        <v>0.93</v>
      </c>
      <c r="Z13" s="133" t="n">
        <v>0.93</v>
      </c>
      <c r="AA13" s="133" t="n">
        <v>1</v>
      </c>
      <c r="AB13" s="133" t="n">
        <v>1.88</v>
      </c>
      <c r="AC13" s="134" t="inlineStr">
        <is>
          <t>Nan</t>
        </is>
      </c>
      <c r="AD13" s="133" t="n">
        <v>2.02</v>
      </c>
      <c r="AE13" s="133" t="n">
        <v>2.05</v>
      </c>
      <c r="AF13" s="133" t="n">
        <v>2.03</v>
      </c>
      <c r="AG13" s="133" t="n">
        <v>2.488</v>
      </c>
      <c r="AH13" s="133" t="n">
        <v>2.42</v>
      </c>
      <c r="AI13" s="133" t="n">
        <v>3.5</v>
      </c>
      <c r="AJ13" s="133" t="n">
        <v>3.5</v>
      </c>
      <c r="AK13" s="133" t="n">
        <v>3.5</v>
      </c>
      <c r="AL13" s="133" t="n">
        <v>2.905</v>
      </c>
      <c r="AM13" s="133" t="n">
        <v>1.562</v>
      </c>
      <c r="AN13" s="133" t="n">
        <v>2.3</v>
      </c>
      <c r="AO13" s="133" t="n">
        <v>4.712</v>
      </c>
      <c r="AT13" s="95" t="n"/>
    </row>
    <row r="14" ht="14.4" customFormat="1" customHeight="1" s="96">
      <c r="A14" s="189" t="n"/>
      <c r="B14" s="165" t="inlineStr">
        <is>
          <t>fuseldepth_m</t>
        </is>
      </c>
      <c r="C14" s="165" t="inlineStr">
        <is>
          <t>m</t>
        </is>
      </c>
      <c r="D14" s="107" t="inlineStr">
        <is>
          <t>Profundidad del fuselaje</t>
        </is>
      </c>
      <c r="E14" s="134" t="inlineStr">
        <is>
          <t>Nan</t>
        </is>
      </c>
      <c r="F14" s="134" t="inlineStr">
        <is>
          <t>Nan</t>
        </is>
      </c>
      <c r="G14" s="134" t="inlineStr">
        <is>
          <t>Nan</t>
        </is>
      </c>
      <c r="H14" s="134" t="inlineStr">
        <is>
          <t>Nan</t>
        </is>
      </c>
      <c r="I14" s="134" t="inlineStr">
        <is>
          <t>Nan</t>
        </is>
      </c>
      <c r="J14" s="134" t="inlineStr">
        <is>
          <t>Nan</t>
        </is>
      </c>
      <c r="K14" s="134" t="inlineStr">
        <is>
          <t>Nan</t>
        </is>
      </c>
      <c r="L14" s="133" t="inlineStr">
        <is>
          <t>Nan</t>
        </is>
      </c>
      <c r="M14" s="133" t="inlineStr">
        <is>
          <t>Nan</t>
        </is>
      </c>
      <c r="N14" s="133" t="inlineStr">
        <is>
          <t>Nan</t>
        </is>
      </c>
      <c r="O14" s="135" t="inlineStr">
        <is>
          <t>Nan</t>
        </is>
      </c>
      <c r="P14" s="133" t="inlineStr">
        <is>
          <t>Nan</t>
        </is>
      </c>
      <c r="Q14" s="133" t="inlineStr">
        <is>
          <t>Nan</t>
        </is>
      </c>
      <c r="R14" s="133" t="inlineStr">
        <is>
          <t>Nan</t>
        </is>
      </c>
      <c r="S14" s="133" t="inlineStr">
        <is>
          <t>Nan</t>
        </is>
      </c>
      <c r="T14" s="133" t="inlineStr">
        <is>
          <t>Nan</t>
        </is>
      </c>
      <c r="U14" s="133" t="inlineStr">
        <is>
          <t>Nan</t>
        </is>
      </c>
      <c r="V14" s="133" t="inlineStr">
        <is>
          <t>Nan</t>
        </is>
      </c>
      <c r="W14" s="133" t="inlineStr">
        <is>
          <t>Nan</t>
        </is>
      </c>
      <c r="X14" s="133" t="inlineStr">
        <is>
          <t>Nan</t>
        </is>
      </c>
      <c r="Y14" s="134" t="inlineStr">
        <is>
          <t>Nan</t>
        </is>
      </c>
      <c r="Z14" s="134" t="inlineStr">
        <is>
          <t>Nan</t>
        </is>
      </c>
      <c r="AA14" s="134" t="inlineStr">
        <is>
          <t>Nan</t>
        </is>
      </c>
      <c r="AB14" s="134" t="inlineStr">
        <is>
          <t>Nan</t>
        </is>
      </c>
      <c r="AC14" s="134" t="inlineStr">
        <is>
          <t>Nan</t>
        </is>
      </c>
      <c r="AD14" s="134" t="inlineStr">
        <is>
          <t>Nan</t>
        </is>
      </c>
      <c r="AE14" s="133" t="inlineStr">
        <is>
          <t>Nan</t>
        </is>
      </c>
      <c r="AF14" s="133" t="inlineStr">
        <is>
          <t>Nan</t>
        </is>
      </c>
      <c r="AG14" s="133" t="inlineStr">
        <is>
          <t>Nan</t>
        </is>
      </c>
      <c r="AH14" s="133" t="inlineStr">
        <is>
          <t>Nan</t>
        </is>
      </c>
      <c r="AI14" s="133" t="inlineStr">
        <is>
          <t>Nan</t>
        </is>
      </c>
      <c r="AJ14" s="133" t="inlineStr">
        <is>
          <t>Nan</t>
        </is>
      </c>
      <c r="AK14" s="133" t="inlineStr">
        <is>
          <t>Nan</t>
        </is>
      </c>
      <c r="AL14" s="133" t="inlineStr">
        <is>
          <t>Nan</t>
        </is>
      </c>
      <c r="AM14" s="133" t="inlineStr">
        <is>
          <t>Nan</t>
        </is>
      </c>
      <c r="AN14" s="133" t="inlineStr">
        <is>
          <t>Nan</t>
        </is>
      </c>
      <c r="AO14" s="133" t="inlineStr">
        <is>
          <t>Nan</t>
        </is>
      </c>
      <c r="AT14" s="95" t="n"/>
    </row>
    <row r="15" ht="14.4" customFormat="1" customHeight="1" s="96">
      <c r="A15" s="189" t="n"/>
      <c r="B15" s="165" t="inlineStr">
        <is>
          <t>fusewidth_m</t>
        </is>
      </c>
      <c r="C15" s="165" t="inlineStr">
        <is>
          <t>m</t>
        </is>
      </c>
      <c r="D15" s="107" t="inlineStr">
        <is>
          <t>Ancho del fuselaje</t>
        </is>
      </c>
      <c r="E15" s="134" t="n">
        <v>0.211</v>
      </c>
      <c r="F15" s="133" t="n">
        <v>0.2</v>
      </c>
      <c r="G15" s="133" t="n">
        <v>0.277</v>
      </c>
      <c r="H15" s="133" t="n">
        <v>0.277</v>
      </c>
      <c r="I15" s="133" t="n">
        <v>0.277</v>
      </c>
      <c r="J15" s="134" t="inlineStr">
        <is>
          <t>Nan</t>
        </is>
      </c>
      <c r="K15" s="134" t="inlineStr">
        <is>
          <t>Nan</t>
        </is>
      </c>
      <c r="L15" s="133" t="inlineStr">
        <is>
          <t>Nan</t>
        </is>
      </c>
      <c r="M15" s="133" t="inlineStr">
        <is>
          <t>Nan</t>
        </is>
      </c>
      <c r="N15" s="133" t="inlineStr">
        <is>
          <t>Nan</t>
        </is>
      </c>
      <c r="O15" s="135" t="inlineStr">
        <is>
          <t>Nan</t>
        </is>
      </c>
      <c r="P15" s="133" t="inlineStr">
        <is>
          <t>Nan</t>
        </is>
      </c>
      <c r="Q15" s="133" t="inlineStr">
        <is>
          <t>Nan</t>
        </is>
      </c>
      <c r="R15" s="133" t="inlineStr">
        <is>
          <t>Nan</t>
        </is>
      </c>
      <c r="S15" s="133" t="inlineStr">
        <is>
          <t>Nan</t>
        </is>
      </c>
      <c r="T15" s="133" t="inlineStr">
        <is>
          <t>Nan</t>
        </is>
      </c>
      <c r="U15" s="133" t="inlineStr">
        <is>
          <t>Nan</t>
        </is>
      </c>
      <c r="V15" s="133" t="inlineStr">
        <is>
          <t>Nan</t>
        </is>
      </c>
      <c r="W15" s="133" t="inlineStr">
        <is>
          <t>Nan</t>
        </is>
      </c>
      <c r="X15" s="133" t="inlineStr">
        <is>
          <t>Nan</t>
        </is>
      </c>
      <c r="Y15" s="134" t="inlineStr">
        <is>
          <t>Nan</t>
        </is>
      </c>
      <c r="Z15" s="134" t="inlineStr">
        <is>
          <t>Nan</t>
        </is>
      </c>
      <c r="AA15" s="134" t="inlineStr">
        <is>
          <t>Nan</t>
        </is>
      </c>
      <c r="AB15" s="134" t="inlineStr">
        <is>
          <t>Nan</t>
        </is>
      </c>
      <c r="AC15" s="134" t="inlineStr">
        <is>
          <t>Nan</t>
        </is>
      </c>
      <c r="AD15" s="134" t="inlineStr">
        <is>
          <t>Nan</t>
        </is>
      </c>
      <c r="AE15" s="133" t="inlineStr">
        <is>
          <t>Nan</t>
        </is>
      </c>
      <c r="AF15" s="133" t="inlineStr">
        <is>
          <t>Nan</t>
        </is>
      </c>
      <c r="AG15" s="133" t="inlineStr">
        <is>
          <t>Nan</t>
        </is>
      </c>
      <c r="AH15" s="133" t="inlineStr">
        <is>
          <t>Nan</t>
        </is>
      </c>
      <c r="AI15" s="133" t="n">
        <v>0.375</v>
      </c>
      <c r="AJ15" s="133" t="n">
        <v>0.375</v>
      </c>
      <c r="AK15" s="133" t="n">
        <v>0.375</v>
      </c>
      <c r="AL15" s="133" t="inlineStr">
        <is>
          <t>Nan</t>
        </is>
      </c>
      <c r="AM15" s="133" t="inlineStr">
        <is>
          <t>Nan</t>
        </is>
      </c>
      <c r="AN15" s="133" t="inlineStr">
        <is>
          <t>Nan</t>
        </is>
      </c>
      <c r="AO15" s="133" t="inlineStr">
        <is>
          <t>Nan</t>
        </is>
      </c>
      <c r="AT15" s="95" t="n"/>
    </row>
    <row r="16" ht="14.4" customFormat="1" customHeight="1" s="156">
      <c r="A16" s="190" t="n"/>
      <c r="B16" s="153" t="inlineStr">
        <is>
          <t>tow_kg</t>
        </is>
      </c>
      <c r="C16" s="153" t="inlineStr">
        <is>
          <t>kg</t>
        </is>
      </c>
      <c r="D16" s="154" t="inlineStr">
        <is>
          <t>Peso máximo al despegue (MTOW)</t>
        </is>
      </c>
      <c r="E16" s="152" t="n">
        <v>13.6</v>
      </c>
      <c r="F16" s="152" t="n">
        <v>19.958048</v>
      </c>
      <c r="G16" s="152" t="n">
        <v>42.2</v>
      </c>
      <c r="H16" s="152" t="n">
        <v>53.5</v>
      </c>
      <c r="I16" s="152" t="n">
        <v>54.4</v>
      </c>
      <c r="J16" s="152" t="n">
        <v>93</v>
      </c>
      <c r="K16" s="152" t="n">
        <v>13.1</v>
      </c>
      <c r="L16" s="152" t="n">
        <v>20</v>
      </c>
      <c r="M16" s="152" t="n">
        <v>55</v>
      </c>
      <c r="N16" s="152" t="n">
        <v>32</v>
      </c>
      <c r="O16" s="155" t="n">
        <v>6.5</v>
      </c>
      <c r="P16" s="152" t="n">
        <v>26.5</v>
      </c>
      <c r="Q16" s="152" t="n">
        <v>74.8</v>
      </c>
      <c r="R16" s="152" t="n">
        <v>75</v>
      </c>
      <c r="S16" s="152" t="n">
        <v>74.8</v>
      </c>
      <c r="T16" s="152" t="n">
        <v>36.3</v>
      </c>
      <c r="U16" s="152" t="n">
        <v>61</v>
      </c>
      <c r="V16" s="152" t="n">
        <v>10</v>
      </c>
      <c r="W16" s="152" t="n">
        <v>6.2</v>
      </c>
      <c r="X16" s="152" t="n">
        <v>6.2</v>
      </c>
      <c r="Y16" s="152" t="n">
        <v>10</v>
      </c>
      <c r="Z16" s="152" t="n">
        <v>12.5</v>
      </c>
      <c r="AA16" s="152" t="n">
        <v>23.5</v>
      </c>
      <c r="AB16" s="152" t="n">
        <v>32</v>
      </c>
      <c r="AC16" s="152" t="n">
        <v>24</v>
      </c>
      <c r="AD16" s="152" t="n">
        <v>40</v>
      </c>
      <c r="AE16" s="152" t="n">
        <v>15</v>
      </c>
      <c r="AF16" s="152" t="n">
        <v>28</v>
      </c>
      <c r="AG16" s="152" t="n">
        <v>28</v>
      </c>
      <c r="AH16" s="152" t="n">
        <v>40</v>
      </c>
      <c r="AI16" s="152" t="n">
        <v>90</v>
      </c>
      <c r="AJ16" s="152" t="n">
        <v>100</v>
      </c>
      <c r="AK16" s="152" t="n">
        <v>100</v>
      </c>
      <c r="AL16" s="152" t="n">
        <v>100</v>
      </c>
      <c r="AM16" s="152" t="n">
        <v>9.5</v>
      </c>
      <c r="AN16" s="152" t="n">
        <v>18</v>
      </c>
      <c r="AO16" s="152" t="n">
        <v>91</v>
      </c>
      <c r="AT16" s="157" t="n"/>
    </row>
    <row r="17" ht="14.4" customFormat="1" customHeight="1" s="99">
      <c r="A17" s="166" t="inlineStr">
        <is>
          <t xml:space="preserve"> "designperformance"</t>
        </is>
      </c>
      <c r="B17" s="166" t="inlineStr">
        <is>
          <t>range_km</t>
        </is>
      </c>
      <c r="C17" s="166" t="inlineStr">
        <is>
          <t>km</t>
        </is>
      </c>
      <c r="D17" s="108" t="inlineStr">
        <is>
          <t>Alcance de la aeronave</t>
        </is>
      </c>
      <c r="E17" s="126" t="n">
        <v>370</v>
      </c>
      <c r="F17" s="126" t="n">
        <v>433</v>
      </c>
      <c r="G17" s="125" t="inlineStr">
        <is>
          <t>Nan</t>
        </is>
      </c>
      <c r="H17" s="125" t="inlineStr">
        <is>
          <t>Nan</t>
        </is>
      </c>
      <c r="I17" s="125" t="inlineStr">
        <is>
          <t>Nan</t>
        </is>
      </c>
      <c r="J17" s="125" t="inlineStr">
        <is>
          <t>Nan</t>
        </is>
      </c>
      <c r="K17" s="126" t="n">
        <v>3270</v>
      </c>
      <c r="L17" s="126" t="n">
        <v>800</v>
      </c>
      <c r="M17" s="126" t="n">
        <v>150</v>
      </c>
      <c r="N17" s="126" t="n">
        <v>50</v>
      </c>
      <c r="O17" s="127" t="n">
        <v>25</v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52" t="n">
        <v>500</v>
      </c>
      <c r="T17" s="126" t="inlineStr">
        <is>
          <t>Nan</t>
        </is>
      </c>
      <c r="U17" s="126" t="n">
        <v>92.59999999999999</v>
      </c>
      <c r="V17" s="126" t="n">
        <v>270</v>
      </c>
      <c r="W17" s="126" t="n">
        <v>100</v>
      </c>
      <c r="X17" s="126" t="n">
        <v>100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5" t="inlineStr">
        <is>
          <t>Nan</t>
        </is>
      </c>
      <c r="AC17" s="125" t="inlineStr">
        <is>
          <t>Nan</t>
        </is>
      </c>
      <c r="AD17" s="125" t="inlineStr">
        <is>
          <t>Nan</t>
        </is>
      </c>
      <c r="AE17" s="126" t="inlineStr">
        <is>
          <t>Nan</t>
        </is>
      </c>
      <c r="AF17" s="126" t="inlineStr">
        <is>
          <t>Nan</t>
        </is>
      </c>
      <c r="AG17" s="126" t="inlineStr">
        <is>
          <t>Nan</t>
        </is>
      </c>
      <c r="AH17" s="126" t="n">
        <v>300</v>
      </c>
      <c r="AI17" s="126" t="inlineStr">
        <is>
          <t>Nan</t>
        </is>
      </c>
      <c r="AJ17" s="126" t="n">
        <v>800</v>
      </c>
      <c r="AK17" s="126" t="inlineStr">
        <is>
          <t>Nan</t>
        </is>
      </c>
      <c r="AL17" s="126" t="inlineStr">
        <is>
          <t>Nan</t>
        </is>
      </c>
      <c r="AM17" s="126" t="inlineStr">
        <is>
          <t>Nan</t>
        </is>
      </c>
      <c r="AN17" s="126" t="inlineStr">
        <is>
          <t>Nan</t>
        </is>
      </c>
      <c r="AO17" s="126" t="inlineStr">
        <is>
          <t>Nan</t>
        </is>
      </c>
      <c r="AT17" s="98" t="n"/>
    </row>
    <row r="18" ht="14.4" customFormat="1" customHeight="1" s="99">
      <c r="A18" s="189" t="n"/>
      <c r="B18" s="166" t="inlineStr">
        <is>
          <t>endurance_hr</t>
        </is>
      </c>
      <c r="C18" s="166" t="inlineStr">
        <is>
          <t>horas</t>
        </is>
      </c>
      <c r="D18" s="108" t="inlineStr">
        <is>
          <t>Autonomía de la aeronave</t>
        </is>
      </c>
      <c r="E18" s="126" t="n">
        <v>8</v>
      </c>
      <c r="F18" s="126" t="n">
        <v>8</v>
      </c>
      <c r="G18" s="126" t="n">
        <v>19.8</v>
      </c>
      <c r="H18" s="126" t="n">
        <v>12</v>
      </c>
      <c r="I18" s="126" t="n">
        <v>19.8</v>
      </c>
      <c r="J18" s="126" t="n">
        <v>14</v>
      </c>
      <c r="K18" s="126" t="n">
        <v>26</v>
      </c>
      <c r="L18" s="126" t="n">
        <v>8</v>
      </c>
      <c r="M18" s="126" t="n">
        <v>24</v>
      </c>
      <c r="N18" s="126" t="n">
        <v>6</v>
      </c>
      <c r="O18" s="127" t="n">
        <v>2</v>
      </c>
      <c r="P18" s="126" t="n">
        <v>18</v>
      </c>
      <c r="Q18" s="126" t="n">
        <v>24</v>
      </c>
      <c r="R18" s="126" t="n">
        <v>16</v>
      </c>
      <c r="S18" s="152" t="n">
        <v>19</v>
      </c>
      <c r="T18" s="126" t="n">
        <v>18</v>
      </c>
      <c r="U18" s="126" t="n">
        <v>16</v>
      </c>
      <c r="V18" s="126" t="n">
        <v>4.53</v>
      </c>
      <c r="W18" s="126" t="n">
        <v>1.83</v>
      </c>
      <c r="X18" s="126" t="n">
        <v>1.83</v>
      </c>
      <c r="Y18" s="126" t="n">
        <v>3</v>
      </c>
      <c r="Z18" s="126" t="n">
        <v>4</v>
      </c>
      <c r="AA18" s="126" t="n">
        <v>4.5</v>
      </c>
      <c r="AB18" s="126" t="n">
        <v>2.8</v>
      </c>
      <c r="AC18" s="126" t="n">
        <v>4.5</v>
      </c>
      <c r="AD18" s="126" t="n">
        <v>15</v>
      </c>
      <c r="AE18" s="126" t="n">
        <v>2</v>
      </c>
      <c r="AF18" s="126" t="n">
        <v>3</v>
      </c>
      <c r="AG18" s="126" t="n">
        <v>4.5</v>
      </c>
      <c r="AH18" s="126" t="n">
        <v>6</v>
      </c>
      <c r="AI18" s="126" t="n">
        <v>8</v>
      </c>
      <c r="AJ18" s="126" t="n">
        <v>8</v>
      </c>
      <c r="AK18" s="126" t="inlineStr">
        <is>
          <t>Nan</t>
        </is>
      </c>
      <c r="AL18" s="126" t="n">
        <v>5</v>
      </c>
      <c r="AM18" s="126" t="n">
        <v>6</v>
      </c>
      <c r="AN18" s="126" t="n">
        <v>12</v>
      </c>
      <c r="AO18" s="126" t="n">
        <v>20</v>
      </c>
      <c r="AT18" s="98" t="n"/>
    </row>
    <row r="19" ht="14.4" customFormat="1" customHeight="1" s="99">
      <c r="A19" s="189" t="n"/>
      <c r="B19" s="166" t="inlineStr">
        <is>
          <t>maxspeed_kias</t>
        </is>
      </c>
      <c r="C19" s="166" t="inlineStr">
        <is>
          <t>m/s</t>
        </is>
      </c>
      <c r="D19" s="108" t="inlineStr">
        <is>
          <t>Velocidad máxima (KIAS)</t>
        </is>
      </c>
      <c r="E19" s="126" t="n">
        <v>20</v>
      </c>
      <c r="F19" s="126" t="n">
        <v>25.034211403264</v>
      </c>
      <c r="G19" s="126" t="n">
        <v>33.43886</v>
      </c>
      <c r="H19" s="126" t="n">
        <v>33.43886</v>
      </c>
      <c r="I19" s="126" t="n">
        <v>33.43886</v>
      </c>
      <c r="J19" s="125" t="inlineStr">
        <is>
          <t>Nan</t>
        </is>
      </c>
      <c r="K19" s="126" t="n">
        <v>30.845724764736</v>
      </c>
      <c r="L19" s="126" t="n">
        <v>41.7</v>
      </c>
      <c r="M19" s="126" t="n">
        <v>36</v>
      </c>
      <c r="N19" s="126" t="n">
        <v>36</v>
      </c>
      <c r="O19" s="127" t="n">
        <v>25.6</v>
      </c>
      <c r="P19" s="126" t="n">
        <v>41.2</v>
      </c>
      <c r="Q19" s="126" t="n">
        <v>46.3</v>
      </c>
      <c r="R19" s="126" t="inlineStr">
        <is>
          <t>Nan</t>
        </is>
      </c>
      <c r="S19" s="126" t="n">
        <v>46.3</v>
      </c>
      <c r="T19" s="126" t="n">
        <v>41.2</v>
      </c>
      <c r="U19" s="126" t="n">
        <v>46.3</v>
      </c>
      <c r="V19" s="126" t="inlineStr">
        <is>
          <t>Nan</t>
        </is>
      </c>
      <c r="W19" s="126" t="inlineStr">
        <is>
          <t>Nan</t>
        </is>
      </c>
      <c r="X19" s="126" t="inlineStr">
        <is>
          <t>Nan</t>
        </is>
      </c>
      <c r="Y19" s="126" t="n">
        <v>33</v>
      </c>
      <c r="Z19" s="126" t="n">
        <v>33</v>
      </c>
      <c r="AA19" s="126" t="n">
        <v>33</v>
      </c>
      <c r="AB19" s="126" t="n">
        <v>33</v>
      </c>
      <c r="AC19" s="126" t="n">
        <v>33</v>
      </c>
      <c r="AD19" s="126" t="n">
        <v>33</v>
      </c>
      <c r="AE19" s="126" t="inlineStr">
        <is>
          <t>Nan</t>
        </is>
      </c>
      <c r="AF19" s="126" t="n">
        <v>30</v>
      </c>
      <c r="AG19" s="126" t="inlineStr">
        <is>
          <t>Nan</t>
        </is>
      </c>
      <c r="AH19" s="126" t="n">
        <v>33</v>
      </c>
      <c r="AI19" s="126" t="n">
        <v>42</v>
      </c>
      <c r="AJ19" s="126" t="n">
        <v>42</v>
      </c>
      <c r="AK19" s="126" t="n">
        <v>38</v>
      </c>
      <c r="AL19" s="126" t="n">
        <v>50</v>
      </c>
      <c r="AM19" s="126" t="n">
        <v>30</v>
      </c>
      <c r="AN19" s="126" t="n">
        <v>30</v>
      </c>
      <c r="AO19" s="126" t="n">
        <v>35</v>
      </c>
      <c r="AT19" s="98" t="n"/>
    </row>
    <row r="20" ht="14.4" customFormat="1" customHeight="1" s="99">
      <c r="A20" s="189" t="n"/>
      <c r="B20" s="166" t="inlineStr">
        <is>
          <t>stallspeed_kcas</t>
        </is>
      </c>
      <c r="C20" s="166" t="inlineStr">
        <is>
          <t>m/s</t>
        </is>
      </c>
      <c r="D20" s="108" t="inlineStr">
        <is>
          <t>Velocidad de pérdida (KCAS)</t>
        </is>
      </c>
      <c r="E20" s="125" t="inlineStr">
        <is>
          <t>Nan</t>
        </is>
      </c>
      <c r="F20" s="125" t="inlineStr">
        <is>
          <t>Nan</t>
        </is>
      </c>
      <c r="G20" s="125" t="inlineStr">
        <is>
          <t>Nan</t>
        </is>
      </c>
      <c r="H20" s="125" t="inlineStr">
        <is>
          <t>Nan</t>
        </is>
      </c>
      <c r="I20" s="125" t="inlineStr">
        <is>
          <t>Nan</t>
        </is>
      </c>
      <c r="J20" s="125" t="inlineStr">
        <is>
          <t>Nan</t>
        </is>
      </c>
      <c r="K20" s="125" t="inlineStr">
        <is>
          <t>Nan</t>
        </is>
      </c>
      <c r="L20" s="126" t="inlineStr">
        <is>
          <t>Nan</t>
        </is>
      </c>
      <c r="M20" s="126" t="inlineStr">
        <is>
          <t>Nan</t>
        </is>
      </c>
      <c r="N20" s="126" t="inlineStr">
        <is>
          <t>Nan</t>
        </is>
      </c>
      <c r="O20" s="127" t="inlineStr">
        <is>
          <t>Nan</t>
        </is>
      </c>
      <c r="P20" s="126" t="inlineStr">
        <is>
          <t>Nan</t>
        </is>
      </c>
      <c r="Q20" s="126" t="inlineStr">
        <is>
          <t>Nan</t>
        </is>
      </c>
      <c r="R20" s="126" t="inlineStr">
        <is>
          <t>Nan</t>
        </is>
      </c>
      <c r="S20" s="126" t="inlineStr">
        <is>
          <t>Nan</t>
        </is>
      </c>
      <c r="T20" s="126" t="inlineStr">
        <is>
          <t>Nan</t>
        </is>
      </c>
      <c r="U20" s="126" t="inlineStr">
        <is>
          <t>Nan</t>
        </is>
      </c>
      <c r="V20" s="126" t="inlineStr">
        <is>
          <t>Nan</t>
        </is>
      </c>
      <c r="W20" s="126" t="inlineStr">
        <is>
          <t>Nan</t>
        </is>
      </c>
      <c r="X20" s="126" t="inlineStr">
        <is>
          <t>Nan</t>
        </is>
      </c>
      <c r="Y20" s="126" t="n">
        <v>14</v>
      </c>
      <c r="Z20" s="126" t="n">
        <v>15.5</v>
      </c>
      <c r="AA20" s="126" t="n">
        <v>17</v>
      </c>
      <c r="AB20" s="125" t="inlineStr">
        <is>
          <t>Nan</t>
        </is>
      </c>
      <c r="AC20" s="125" t="inlineStr">
        <is>
          <t>Nan</t>
        </is>
      </c>
      <c r="AD20" s="125" t="inlineStr">
        <is>
          <t>Nan</t>
        </is>
      </c>
      <c r="AE20" s="126" t="n">
        <v>10</v>
      </c>
      <c r="AF20" s="126" t="n">
        <v>18</v>
      </c>
      <c r="AG20" s="126" t="n">
        <v>12.5</v>
      </c>
      <c r="AH20" s="126" t="n">
        <v>24</v>
      </c>
      <c r="AI20" s="126" t="n">
        <v>15</v>
      </c>
      <c r="AJ20" s="126" t="inlineStr">
        <is>
          <t>Nan</t>
        </is>
      </c>
      <c r="AK20" s="126" t="n">
        <v>24</v>
      </c>
      <c r="AL20" s="126" t="n">
        <v>25</v>
      </c>
      <c r="AM20" s="126" t="n">
        <v>13</v>
      </c>
      <c r="AN20" s="126" t="n">
        <v>13</v>
      </c>
      <c r="AO20" s="126" t="n">
        <v>13</v>
      </c>
      <c r="AT20" s="98" t="n"/>
    </row>
    <row r="21" ht="14.4" customFormat="1" customHeight="1" s="99">
      <c r="A21" s="189" t="n"/>
      <c r="B21" s="166" t="inlineStr">
        <is>
          <t>climbrate_fpm</t>
        </is>
      </c>
      <c r="C21" s="166" t="inlineStr">
        <is>
          <t>m/s</t>
        </is>
      </c>
      <c r="D21" s="108" t="inlineStr">
        <is>
          <t>Tasa de ascenso</t>
        </is>
      </c>
      <c r="E21" s="125" t="inlineStr">
        <is>
          <t>Nan</t>
        </is>
      </c>
      <c r="F21" s="125" t="inlineStr">
        <is>
          <t>Nan</t>
        </is>
      </c>
      <c r="G21" s="125" t="inlineStr">
        <is>
          <t>Nan</t>
        </is>
      </c>
      <c r="H21" s="125" t="inlineStr">
        <is>
          <t>Nan</t>
        </is>
      </c>
      <c r="I21" s="125" t="inlineStr">
        <is>
          <t>Nan</t>
        </is>
      </c>
      <c r="J21" s="125" t="inlineStr">
        <is>
          <t>Nan</t>
        </is>
      </c>
      <c r="K21" s="125" t="inlineStr">
        <is>
          <t>Nan</t>
        </is>
      </c>
      <c r="L21" s="126" t="inlineStr">
        <is>
          <t>Nan</t>
        </is>
      </c>
      <c r="M21" s="126" t="inlineStr">
        <is>
          <t>Nan</t>
        </is>
      </c>
      <c r="N21" s="126" t="inlineStr">
        <is>
          <t>Nan</t>
        </is>
      </c>
      <c r="O21" s="127" t="inlineStr">
        <is>
          <t>Nan</t>
        </is>
      </c>
      <c r="P21" s="126" t="inlineStr">
        <is>
          <t>Nan</t>
        </is>
      </c>
      <c r="Q21" s="126" t="inlineStr">
        <is>
          <t>Nan</t>
        </is>
      </c>
      <c r="R21" s="126" t="inlineStr">
        <is>
          <t>Nan</t>
        </is>
      </c>
      <c r="S21" s="126" t="inlineStr">
        <is>
          <t>Nan</t>
        </is>
      </c>
      <c r="T21" s="126" t="inlineStr">
        <is>
          <t>Nan</t>
        </is>
      </c>
      <c r="U21" s="126" t="inlineStr">
        <is>
          <t>Nan</t>
        </is>
      </c>
      <c r="V21" s="126" t="inlineStr">
        <is>
          <t>Nan</t>
        </is>
      </c>
      <c r="W21" s="126" t="inlineStr">
        <is>
          <t>Nan</t>
        </is>
      </c>
      <c r="X21" s="126" t="inlineStr">
        <is>
          <t>Nan</t>
        </is>
      </c>
      <c r="Y21" s="125" t="inlineStr">
        <is>
          <t>Nan</t>
        </is>
      </c>
      <c r="Z21" s="125" t="inlineStr">
        <is>
          <t>Nan</t>
        </is>
      </c>
      <c r="AA21" s="125" t="inlineStr">
        <is>
          <t>Nan</t>
        </is>
      </c>
      <c r="AB21" s="126" t="inlineStr">
        <is>
          <t>Nan</t>
        </is>
      </c>
      <c r="AC21" s="125" t="inlineStr">
        <is>
          <t>Nan</t>
        </is>
      </c>
      <c r="AD21" s="126" t="inlineStr">
        <is>
          <t>Nan</t>
        </is>
      </c>
      <c r="AE21" s="126" t="inlineStr">
        <is>
          <t>Nan</t>
        </is>
      </c>
      <c r="AF21" s="126" t="inlineStr">
        <is>
          <t>Nan</t>
        </is>
      </c>
      <c r="AG21" s="126" t="inlineStr">
        <is>
          <t>Nan</t>
        </is>
      </c>
      <c r="AH21" s="126" t="inlineStr">
        <is>
          <t>Nan</t>
        </is>
      </c>
      <c r="AI21" s="126" t="inlineStr">
        <is>
          <t>Nan</t>
        </is>
      </c>
      <c r="AJ21" s="126" t="inlineStr">
        <is>
          <t>Nan</t>
        </is>
      </c>
      <c r="AK21" s="126" t="inlineStr">
        <is>
          <t>Nan</t>
        </is>
      </c>
      <c r="AL21" s="126" t="inlineStr">
        <is>
          <t>Nan</t>
        </is>
      </c>
      <c r="AM21" s="126" t="inlineStr">
        <is>
          <t>Nan</t>
        </is>
      </c>
      <c r="AN21" s="126" t="inlineStr">
        <is>
          <t>Nan</t>
        </is>
      </c>
      <c r="AO21" s="126" t="inlineStr">
        <is>
          <t>Nan</t>
        </is>
      </c>
      <c r="AT21" s="98" t="n"/>
    </row>
    <row r="22" ht="14.4" customFormat="1" customHeight="1" s="99">
      <c r="A22" s="190" t="n"/>
      <c r="B22" s="166" t="inlineStr">
        <is>
          <t>turnradius_m</t>
        </is>
      </c>
      <c r="C22" s="166" t="inlineStr">
        <is>
          <t>m</t>
        </is>
      </c>
      <c r="D22" s="108" t="inlineStr">
        <is>
          <t>Radio de giro</t>
        </is>
      </c>
      <c r="E22" s="125" t="inlineStr">
        <is>
          <t>Nan</t>
        </is>
      </c>
      <c r="F22" s="125" t="inlineStr">
        <is>
          <t>Nan</t>
        </is>
      </c>
      <c r="G22" s="125" t="inlineStr">
        <is>
          <t>Nan</t>
        </is>
      </c>
      <c r="H22" s="125" t="inlineStr">
        <is>
          <t>Nan</t>
        </is>
      </c>
      <c r="I22" s="125" t="inlineStr">
        <is>
          <t>Nan</t>
        </is>
      </c>
      <c r="J22" s="125" t="inlineStr">
        <is>
          <t>Nan</t>
        </is>
      </c>
      <c r="K22" s="125" t="inlineStr">
        <is>
          <t>Nan</t>
        </is>
      </c>
      <c r="L22" s="126" t="inlineStr">
        <is>
          <t>Nan</t>
        </is>
      </c>
      <c r="M22" s="126" t="inlineStr">
        <is>
          <t>Nan</t>
        </is>
      </c>
      <c r="N22" s="126" t="inlineStr">
        <is>
          <t>Nan</t>
        </is>
      </c>
      <c r="O22" s="127" t="inlineStr">
        <is>
          <t>Nan</t>
        </is>
      </c>
      <c r="P22" s="126" t="inlineStr">
        <is>
          <t>Nan</t>
        </is>
      </c>
      <c r="Q22" s="126" t="inlineStr">
        <is>
          <t>Nan</t>
        </is>
      </c>
      <c r="R22" s="126" t="inlineStr">
        <is>
          <t>Nan</t>
        </is>
      </c>
      <c r="S22" s="126" t="inlineStr">
        <is>
          <t>Nan</t>
        </is>
      </c>
      <c r="T22" s="126" t="inlineStr">
        <is>
          <t>Nan</t>
        </is>
      </c>
      <c r="U22" s="126" t="inlineStr">
        <is>
          <t>Nan</t>
        </is>
      </c>
      <c r="V22" s="126" t="inlineStr">
        <is>
          <t>Nan</t>
        </is>
      </c>
      <c r="W22" s="126" t="inlineStr">
        <is>
          <t>Nan</t>
        </is>
      </c>
      <c r="X22" s="126" t="inlineStr">
        <is>
          <t>Nan</t>
        </is>
      </c>
      <c r="Y22" s="126" t="n">
        <v>100</v>
      </c>
      <c r="Z22" s="126" t="n">
        <v>120</v>
      </c>
      <c r="AA22" s="126" t="n">
        <v>150</v>
      </c>
      <c r="AB22" s="125" t="inlineStr">
        <is>
          <t>Nan</t>
        </is>
      </c>
      <c r="AC22" s="125" t="inlineStr">
        <is>
          <t>Nan</t>
        </is>
      </c>
      <c r="AD22" s="125" t="inlineStr">
        <is>
          <t>Nan</t>
        </is>
      </c>
      <c r="AE22" s="126" t="inlineStr">
        <is>
          <t>Nan</t>
        </is>
      </c>
      <c r="AF22" s="126" t="inlineStr">
        <is>
          <t>Nan</t>
        </is>
      </c>
      <c r="AG22" s="126" t="inlineStr">
        <is>
          <t>Nan</t>
        </is>
      </c>
      <c r="AH22" s="126" t="inlineStr">
        <is>
          <t>Nan</t>
        </is>
      </c>
      <c r="AI22" s="126" t="inlineStr">
        <is>
          <t>Nan</t>
        </is>
      </c>
      <c r="AJ22" s="126" t="inlineStr">
        <is>
          <t>Nan</t>
        </is>
      </c>
      <c r="AK22" s="126" t="inlineStr">
        <is>
          <t>Nan</t>
        </is>
      </c>
      <c r="AL22" s="126" t="inlineStr">
        <is>
          <t>Nan</t>
        </is>
      </c>
      <c r="AM22" s="126" t="inlineStr">
        <is>
          <t>Nan</t>
        </is>
      </c>
      <c r="AN22" s="126" t="inlineStr">
        <is>
          <t>Nan</t>
        </is>
      </c>
      <c r="AO22" s="126" t="inlineStr">
        <is>
          <t>Nan</t>
        </is>
      </c>
      <c r="AT22" s="98" t="n"/>
    </row>
    <row r="23" ht="14.4" customFormat="1" customHeight="1" s="86">
      <c r="A23" s="115" t="inlineStr">
        <is>
          <t>OTROS DATOS IMPORTANTES PARA EL ESTUDIO ANALITICO</t>
        </is>
      </c>
      <c r="B23" s="115" t="n"/>
      <c r="C23" s="86" t="inlineStr">
        <is>
          <t>m</t>
        </is>
      </c>
      <c r="D23" s="109" t="inlineStr">
        <is>
          <t>envergadura</t>
        </is>
      </c>
      <c r="E23" s="137" t="n">
        <v>3.657</v>
      </c>
      <c r="F23" s="137" t="n">
        <v>4.8768</v>
      </c>
      <c r="G23" s="137" t="n">
        <v>4.4</v>
      </c>
      <c r="H23" s="137" t="n">
        <v>4.4</v>
      </c>
      <c r="I23" s="137" t="n">
        <v>4.4</v>
      </c>
      <c r="J23" s="138" t="inlineStr">
        <is>
          <t>Nan</t>
        </is>
      </c>
      <c r="K23" s="137" t="n">
        <v>2.9</v>
      </c>
      <c r="L23" s="137" t="n">
        <v>3</v>
      </c>
      <c r="M23" s="137" t="n">
        <v>5.2</v>
      </c>
      <c r="N23" s="137" t="n">
        <v>4.4</v>
      </c>
      <c r="O23" s="139" t="n">
        <v>2.1</v>
      </c>
      <c r="P23" s="137" t="n">
        <v>3.1</v>
      </c>
      <c r="Q23" s="137" t="n">
        <v>4.8</v>
      </c>
      <c r="R23" s="137" t="inlineStr">
        <is>
          <t>Nan</t>
        </is>
      </c>
      <c r="S23" s="137" t="n">
        <v>4.8</v>
      </c>
      <c r="T23" s="137" t="n">
        <v>4</v>
      </c>
      <c r="U23" s="137" t="n">
        <v>4.8</v>
      </c>
      <c r="V23" s="137" t="n">
        <v>2.69</v>
      </c>
      <c r="W23" s="137" t="n">
        <v>2.35</v>
      </c>
      <c r="X23" s="137" t="n">
        <v>2.35</v>
      </c>
      <c r="Y23" s="137" t="n">
        <v>2.15</v>
      </c>
      <c r="Z23" s="137" t="n">
        <v>2.45</v>
      </c>
      <c r="AA23" s="137" t="n">
        <v>3.2</v>
      </c>
      <c r="AB23" s="137" t="n">
        <v>3.5</v>
      </c>
      <c r="AC23" s="137" t="n">
        <v>3.9</v>
      </c>
      <c r="AD23" s="137" t="n">
        <v>6.5</v>
      </c>
      <c r="AE23" s="137" t="n">
        <v>2.6</v>
      </c>
      <c r="AF23" s="137" t="n">
        <v>2.93</v>
      </c>
      <c r="AG23" s="137" t="n">
        <v>3.6</v>
      </c>
      <c r="AH23" s="137" t="n">
        <v>3.6</v>
      </c>
      <c r="AI23" s="137" t="n">
        <v>5</v>
      </c>
      <c r="AJ23" s="137" t="n">
        <v>5</v>
      </c>
      <c r="AK23" s="137" t="n">
        <v>5</v>
      </c>
      <c r="AL23" s="143" t="n">
        <v>5.1</v>
      </c>
      <c r="AM23" s="143" t="n">
        <v>2</v>
      </c>
      <c r="AN23" s="143" t="n">
        <v>3</v>
      </c>
      <c r="AO23" s="143" t="n">
        <v>6</v>
      </c>
      <c r="AT23" s="88" t="n"/>
    </row>
    <row r="24" ht="14.4" customFormat="1" customHeight="1" s="86">
      <c r="A24" s="115" t="n"/>
      <c r="B24" s="115" t="n"/>
      <c r="C24" s="86" t="inlineStr">
        <is>
          <t>m</t>
        </is>
      </c>
      <c r="D24" s="109" t="inlineStr">
        <is>
          <t>Cuerda</t>
        </is>
      </c>
      <c r="E24" s="137" t="n">
        <v>0.239</v>
      </c>
      <c r="F24" s="137">
        <f>E24*1.33136</f>
        <v/>
      </c>
      <c r="G24" s="137" t="n">
        <v>0.352</v>
      </c>
      <c r="H24" s="137" t="n">
        <v>0.352</v>
      </c>
      <c r="I24" s="137" t="n">
        <v>0.352</v>
      </c>
      <c r="J24" s="138" t="inlineStr">
        <is>
          <t>Nan</t>
        </is>
      </c>
      <c r="K24" s="137">
        <f>K11/K23</f>
        <v/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9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inlineStr">
        <is>
          <t>Nan</t>
        </is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8" t="inlineStr">
        <is>
          <t>Nan</t>
        </is>
      </c>
      <c r="Z24" s="138" t="inlineStr">
        <is>
          <t>Nan</t>
        </is>
      </c>
      <c r="AA24" s="138" t="inlineStr">
        <is>
          <t>Nan</t>
        </is>
      </c>
      <c r="AB24" s="138" t="inlineStr">
        <is>
          <t>Nan</t>
        </is>
      </c>
      <c r="AC24" s="138" t="inlineStr">
        <is>
          <t>Nan</t>
        </is>
      </c>
      <c r="AD24" s="138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inlineStr">
        <is>
          <t>Nan</t>
        </is>
      </c>
      <c r="AK24" s="137" t="inlineStr">
        <is>
          <t>Nan</t>
        </is>
      </c>
      <c r="AL24" s="137" t="inlineStr">
        <is>
          <t>Nan</t>
        </is>
      </c>
      <c r="AM24" s="137" t="inlineStr">
        <is>
          <t>Nan</t>
        </is>
      </c>
      <c r="AN24" s="137" t="inlineStr">
        <is>
          <t>Nan</t>
        </is>
      </c>
      <c r="AO24" s="137" t="inlineStr">
        <is>
          <t>Nan</t>
        </is>
      </c>
      <c r="AT24" s="88" t="n"/>
    </row>
    <row r="25" ht="14.4" customFormat="1" customHeight="1" s="86">
      <c r="A25" s="115" t="n"/>
      <c r="B25" s="115" t="n"/>
      <c r="C25" s="88" t="inlineStr">
        <is>
          <t>kg</t>
        </is>
      </c>
      <c r="D25" s="109" t="inlineStr">
        <is>
          <t>payload</t>
        </is>
      </c>
      <c r="E25" s="137" t="n">
        <v>2.494756</v>
      </c>
      <c r="F25" s="137" t="n">
        <v>2.494756</v>
      </c>
      <c r="G25" s="137" t="n">
        <v>14.5</v>
      </c>
      <c r="H25" s="137" t="n">
        <v>11.3</v>
      </c>
      <c r="I25" s="137" t="n">
        <v>17.7</v>
      </c>
      <c r="J25" s="137" t="n">
        <v>22.7</v>
      </c>
      <c r="K25" s="138" t="inlineStr">
        <is>
          <t>Nan</t>
        </is>
      </c>
      <c r="L25" s="137" t="inlineStr">
        <is>
          <t>Nan</t>
        </is>
      </c>
      <c r="M25" s="137" t="n">
        <v>12</v>
      </c>
      <c r="N25" s="137" t="n">
        <v>5.5</v>
      </c>
      <c r="O25" s="139" t="inlineStr">
        <is>
          <t>Nan</t>
        </is>
      </c>
      <c r="P25" s="137" t="n">
        <v>5</v>
      </c>
      <c r="Q25" s="137" t="n">
        <v>18</v>
      </c>
      <c r="R25" s="137" t="n">
        <v>18</v>
      </c>
      <c r="S25" s="137" t="n">
        <v>18</v>
      </c>
      <c r="T25" s="137" t="n">
        <v>8.6</v>
      </c>
      <c r="U25" s="137" t="n">
        <v>17.7</v>
      </c>
      <c r="V25" s="137" t="n">
        <v>3</v>
      </c>
      <c r="W25" s="137" t="n">
        <v>1.2</v>
      </c>
      <c r="X25" s="137" t="n">
        <v>1.2</v>
      </c>
      <c r="Y25" s="137" t="n">
        <v>1.5</v>
      </c>
      <c r="Z25" s="137" t="n">
        <v>2.2</v>
      </c>
      <c r="AA25" s="137" t="n">
        <v>5</v>
      </c>
      <c r="AB25" s="137" t="n">
        <v>10</v>
      </c>
      <c r="AC25" s="137" t="n">
        <v>5</v>
      </c>
      <c r="AD25" s="137" t="n">
        <v>18</v>
      </c>
      <c r="AE25" s="137" t="n">
        <v>4</v>
      </c>
      <c r="AF25" s="137" t="n">
        <v>6</v>
      </c>
      <c r="AG25" s="137" t="n">
        <v>10</v>
      </c>
      <c r="AH25" s="137" t="n">
        <v>10</v>
      </c>
      <c r="AI25" s="137" t="n">
        <v>20</v>
      </c>
      <c r="AJ25" s="137" t="n">
        <v>25</v>
      </c>
      <c r="AK25" s="137" t="n">
        <v>15</v>
      </c>
      <c r="AL25" s="137" t="n">
        <v>25</v>
      </c>
      <c r="AM25" s="137" t="n">
        <v>0.6</v>
      </c>
      <c r="AN25" s="137" t="n">
        <v>1.5</v>
      </c>
      <c r="AO25" s="137" t="n">
        <v>7</v>
      </c>
      <c r="AT25" s="88" t="n"/>
    </row>
    <row r="26" ht="14.4" customFormat="1" customHeight="1" s="86">
      <c r="A26" s="115" t="n"/>
      <c r="B26" s="115" t="n"/>
      <c r="C26" s="88" t="inlineStr">
        <is>
          <t>Horas</t>
        </is>
      </c>
      <c r="D26" s="109" t="inlineStr">
        <is>
          <t>duracion en VTOL</t>
        </is>
      </c>
      <c r="E26" s="137" t="n">
        <v>2</v>
      </c>
      <c r="F26" s="138" t="inlineStr">
        <is>
          <t>Nan</t>
        </is>
      </c>
      <c r="G26" s="138" t="inlineStr">
        <is>
          <t>Nan</t>
        </is>
      </c>
      <c r="H26" s="138" t="inlineStr">
        <is>
          <t>Nan</t>
        </is>
      </c>
      <c r="I26" s="138" t="inlineStr">
        <is>
          <t>Nan</t>
        </is>
      </c>
      <c r="J26" s="138" t="inlineStr">
        <is>
          <t>Nan</t>
        </is>
      </c>
      <c r="K26" s="138" t="inlineStr">
        <is>
          <t>Nan</t>
        </is>
      </c>
      <c r="L26" s="137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9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inlineStr">
        <is>
          <t>Nan</t>
        </is>
      </c>
      <c r="T26" s="137" t="inlineStr">
        <is>
          <t>Nan</t>
        </is>
      </c>
      <c r="U26" s="137" t="inlineStr">
        <is>
          <t>Nan</t>
        </is>
      </c>
      <c r="V26" s="137" t="n">
        <v>4.53</v>
      </c>
      <c r="W26" s="137" t="inlineStr">
        <is>
          <t>Nan</t>
        </is>
      </c>
      <c r="X26" s="137" t="inlineStr">
        <is>
          <t>Nan</t>
        </is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8" t="inlineStr">
        <is>
          <t>Nan</t>
        </is>
      </c>
      <c r="AC26" s="138" t="inlineStr">
        <is>
          <t>Nan</t>
        </is>
      </c>
      <c r="AD26" s="138" t="inlineStr">
        <is>
          <t>Nan</t>
        </is>
      </c>
      <c r="AE26" s="138" t="inlineStr">
        <is>
          <t>Nan</t>
        </is>
      </c>
      <c r="AF26" s="138" t="inlineStr">
        <is>
          <t>Nan</t>
        </is>
      </c>
      <c r="AG26" s="138" t="inlineStr">
        <is>
          <t>Nan</t>
        </is>
      </c>
      <c r="AH26" s="138" t="inlineStr">
        <is>
          <t>Nan</t>
        </is>
      </c>
      <c r="AI26" s="138" t="inlineStr">
        <is>
          <t>Nan</t>
        </is>
      </c>
      <c r="AJ26" s="138" t="inlineStr">
        <is>
          <t>Nan</t>
        </is>
      </c>
      <c r="AK26" s="138" t="inlineStr">
        <is>
          <t>Nan</t>
        </is>
      </c>
      <c r="AL26" s="138" t="inlineStr">
        <is>
          <t>Nan</t>
        </is>
      </c>
      <c r="AM26" s="138" t="n">
        <v>0.05</v>
      </c>
      <c r="AN26" s="138" t="n">
        <v>0.05</v>
      </c>
      <c r="AO26" s="137" t="n">
        <v>0.05</v>
      </c>
      <c r="AT26" s="88" t="n"/>
    </row>
    <row r="27" ht="14.4" customFormat="1" customHeight="1" s="86">
      <c r="A27" s="115" t="n"/>
      <c r="B27" s="115" t="n"/>
      <c r="C27" s="88" t="inlineStr">
        <is>
          <t>m/s</t>
        </is>
      </c>
      <c r="D27" s="109" t="inlineStr">
        <is>
          <t>Crucero KIAS</t>
        </is>
      </c>
      <c r="E27" s="137" t="n">
        <v>15.43332</v>
      </c>
      <c r="F27" s="137" t="n">
        <v>16.093421616384</v>
      </c>
      <c r="G27" s="137" t="n">
        <v>25</v>
      </c>
      <c r="H27" s="137" t="n">
        <v>25</v>
      </c>
      <c r="I27" s="137" t="n">
        <v>25</v>
      </c>
      <c r="J27" s="138" t="inlineStr">
        <is>
          <t>Nan</t>
        </is>
      </c>
      <c r="K27" s="138" t="inlineStr">
        <is>
          <t>Nan</t>
        </is>
      </c>
      <c r="L27" s="137" t="n">
        <v>27.8</v>
      </c>
      <c r="M27" s="137" t="inlineStr">
        <is>
          <t>Nan</t>
        </is>
      </c>
      <c r="N27" s="137" t="inlineStr">
        <is>
          <t>Nan</t>
        </is>
      </c>
      <c r="O27" s="139" t="n">
        <v>16.7</v>
      </c>
      <c r="P27" s="152" t="n">
        <v>28</v>
      </c>
      <c r="Q27" s="137" t="n">
        <v>28.3</v>
      </c>
      <c r="R27" s="137" t="inlineStr">
        <is>
          <t>Nan</t>
        </is>
      </c>
      <c r="S27" s="137" t="inlineStr">
        <is>
          <t>Nan</t>
        </is>
      </c>
      <c r="T27" s="152" t="n">
        <v>23.5</v>
      </c>
      <c r="U27" s="137" t="n">
        <v>30.9</v>
      </c>
      <c r="V27" s="137" t="n">
        <v>16.54</v>
      </c>
      <c r="W27" s="137" t="n">
        <v>16</v>
      </c>
      <c r="X27" s="137" t="n">
        <v>16</v>
      </c>
      <c r="Y27" s="137" t="n">
        <v>18</v>
      </c>
      <c r="Z27" s="137" t="n">
        <v>20</v>
      </c>
      <c r="AA27" s="137" t="n">
        <v>20</v>
      </c>
      <c r="AB27" s="137" t="n">
        <v>25</v>
      </c>
      <c r="AC27" s="137" t="n">
        <v>25</v>
      </c>
      <c r="AD27" s="137" t="n">
        <v>25</v>
      </c>
      <c r="AE27" s="137" t="n">
        <v>33</v>
      </c>
      <c r="AF27" s="137" t="n">
        <v>24</v>
      </c>
      <c r="AG27" s="137" t="inlineStr">
        <is>
          <t>Nan</t>
        </is>
      </c>
      <c r="AH27" s="137" t="n">
        <v>30</v>
      </c>
      <c r="AI27" s="137" t="n">
        <v>33</v>
      </c>
      <c r="AJ27" s="137" t="n">
        <v>28</v>
      </c>
      <c r="AK27" s="137" t="n">
        <v>35</v>
      </c>
      <c r="AL27" s="137" t="n">
        <v>30</v>
      </c>
      <c r="AM27" s="137" t="n">
        <v>20</v>
      </c>
      <c r="AN27" s="137" t="n">
        <v>20</v>
      </c>
      <c r="AO27" s="137" t="n">
        <v>25</v>
      </c>
      <c r="AT27" s="88" t="n"/>
    </row>
    <row r="28" ht="14.4" customFormat="1" customHeight="1" s="86">
      <c r="A28" s="115" t="n"/>
      <c r="B28" s="115" t="n"/>
      <c r="C28" s="88" t="inlineStr">
        <is>
          <t>kg</t>
        </is>
      </c>
      <c r="D28" s="109" t="inlineStr">
        <is>
          <t>RTF (dry weight)</t>
        </is>
      </c>
      <c r="E28" s="137" t="inlineStr">
        <is>
          <t>Nan</t>
        </is>
      </c>
      <c r="F28" s="137" t="inlineStr">
        <is>
          <t>Nan</t>
        </is>
      </c>
      <c r="G28" s="137" t="inlineStr">
        <is>
          <t>Nan</t>
        </is>
      </c>
      <c r="H28" s="137" t="inlineStr">
        <is>
          <t>Nan</t>
        </is>
      </c>
      <c r="I28" s="137" t="inlineStr">
        <is>
          <t>Nan</t>
        </is>
      </c>
      <c r="J28" s="137" t="inlineStr">
        <is>
          <t>Nan</t>
        </is>
      </c>
      <c r="K28" s="137" t="inlineStr">
        <is>
          <t>Nan</t>
        </is>
      </c>
      <c r="L28" s="137" t="inlineStr">
        <is>
          <t>Nan</t>
        </is>
      </c>
      <c r="M28" s="137" t="inlineStr">
        <is>
          <t>Nan</t>
        </is>
      </c>
      <c r="N28" s="137" t="inlineStr">
        <is>
          <t>Nan</t>
        </is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inlineStr">
        <is>
          <t>Nan</t>
        </is>
      </c>
      <c r="S28" s="137" t="inlineStr">
        <is>
          <t>Nan</t>
        </is>
      </c>
      <c r="T28" s="137" t="inlineStr">
        <is>
          <t>Nan</t>
        </is>
      </c>
      <c r="U28" s="137" t="inlineStr">
        <is>
          <t>Nan</t>
        </is>
      </c>
      <c r="V28" s="137" t="n">
        <v>4.8</v>
      </c>
      <c r="W28" s="137" t="inlineStr">
        <is>
          <t>Nan</t>
        </is>
      </c>
      <c r="X28" s="137" t="inlineStr">
        <is>
          <t>Nan</t>
        </is>
      </c>
      <c r="Y28" s="137" t="inlineStr">
        <is>
          <t>Nan</t>
        </is>
      </c>
      <c r="Z28" s="137" t="inlineStr">
        <is>
          <t>Nan</t>
        </is>
      </c>
      <c r="AA28" s="137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  <c r="AM28" s="137" t="n">
        <v>6</v>
      </c>
      <c r="AN28" s="137" t="n">
        <v>11.8</v>
      </c>
      <c r="AO28" s="137" t="n">
        <v>54</v>
      </c>
      <c r="AT28" s="88" t="n"/>
    </row>
    <row r="29" ht="14.4" customFormat="1" customHeight="1" s="86">
      <c r="A29" s="115" t="n"/>
      <c r="B29" s="115" t="n"/>
      <c r="C29" s="88" t="inlineStr">
        <is>
          <t>kg</t>
        </is>
      </c>
      <c r="D29" s="109" t="inlineStr">
        <is>
          <t>RTF (Including fuel &amp; Batteries)</t>
        </is>
      </c>
      <c r="E29" s="137" t="inlineStr">
        <is>
          <t>Nan</t>
        </is>
      </c>
      <c r="F29" s="137" t="inlineStr">
        <is>
          <t>Nan</t>
        </is>
      </c>
      <c r="G29" s="137">
        <f>G16-G25</f>
        <v/>
      </c>
      <c r="H29" s="137">
        <f>H16-H25</f>
        <v/>
      </c>
      <c r="I29" s="137">
        <f>I16-I25</f>
        <v/>
      </c>
      <c r="J29" s="137">
        <f>J16-J25</f>
        <v/>
      </c>
      <c r="K29" s="137" t="inlineStr">
        <is>
          <t>Nan</t>
        </is>
      </c>
      <c r="L29" s="137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6.8</v>
      </c>
      <c r="W29" s="137" t="inlineStr">
        <is>
          <t>Nan</t>
        </is>
      </c>
      <c r="X29" s="137" t="inlineStr">
        <is>
          <t>Nan</t>
        </is>
      </c>
      <c r="Y29" s="137" t="inlineStr">
        <is>
          <t>Nan</t>
        </is>
      </c>
      <c r="Z29" s="137" t="inlineStr">
        <is>
          <t>Nan</t>
        </is>
      </c>
      <c r="AA29" s="137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37" t="n">
        <v>8.9</v>
      </c>
      <c r="AN29" s="137" t="n">
        <v>16.5</v>
      </c>
      <c r="AO29" s="137" t="n">
        <v>84</v>
      </c>
      <c r="AT29" s="88" t="n"/>
    </row>
    <row r="30" ht="14.4" customFormat="1" customHeight="1" s="86">
      <c r="A30" s="115" t="n"/>
      <c r="B30" s="115" t="n"/>
      <c r="C30" s="88" t="inlineStr">
        <is>
          <t>kg</t>
        </is>
      </c>
      <c r="D30" s="109" t="inlineStr">
        <is>
          <t>Empty weight</t>
        </is>
      </c>
      <c r="E30" s="137" t="n">
        <v>10.886208</v>
      </c>
      <c r="F30" s="137" t="n">
        <v>17.463292</v>
      </c>
      <c r="G30" s="137" t="inlineStr">
        <is>
          <t>Nan</t>
        </is>
      </c>
      <c r="H30" s="137" t="inlineStr">
        <is>
          <t>Nan</t>
        </is>
      </c>
      <c r="I30" s="137" t="inlineStr">
        <is>
          <t>Nan</t>
        </is>
      </c>
      <c r="J30" s="137" t="inlineStr">
        <is>
          <t>Nan</t>
        </is>
      </c>
      <c r="K30" s="137" t="n">
        <v>10</v>
      </c>
      <c r="L30" s="137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9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7" t="n">
        <v>4.8</v>
      </c>
      <c r="W30" s="137" t="inlineStr">
        <is>
          <t>Nan</t>
        </is>
      </c>
      <c r="X30" s="137" t="inlineStr">
        <is>
          <t>Nan</t>
        </is>
      </c>
      <c r="Y30" s="137" t="n">
        <v>2.65</v>
      </c>
      <c r="Z30" s="137" t="n">
        <v>3.45</v>
      </c>
      <c r="AA30" s="137" t="n">
        <v>6.45</v>
      </c>
      <c r="AB30" s="138" t="inlineStr">
        <is>
          <t>Nan</t>
        </is>
      </c>
      <c r="AC30" s="138" t="inlineStr">
        <is>
          <t>Nan</t>
        </is>
      </c>
      <c r="AD30" s="138" t="inlineStr">
        <is>
          <t>Nan</t>
        </is>
      </c>
      <c r="AE30" s="137" t="n">
        <v>6.5</v>
      </c>
      <c r="AF30" s="137" t="n">
        <v>7.1</v>
      </c>
      <c r="AG30" s="137" t="n">
        <v>11.5</v>
      </c>
      <c r="AH30" s="137" t="n">
        <v>11</v>
      </c>
      <c r="AI30" s="137" t="n">
        <v>32</v>
      </c>
      <c r="AJ30" s="137" t="inlineStr">
        <is>
          <t>Nan</t>
        </is>
      </c>
      <c r="AK30" s="137" t="n">
        <v>35</v>
      </c>
      <c r="AL30" s="137" t="inlineStr">
        <is>
          <t>Nan</t>
        </is>
      </c>
      <c r="AM30" s="137" t="n">
        <v>3</v>
      </c>
      <c r="AN30" s="137" t="n">
        <v>5.8</v>
      </c>
      <c r="AO30" s="137" t="n">
        <v>31</v>
      </c>
      <c r="AP30" s="88" t="n"/>
      <c r="AQ30" s="88" t="n"/>
      <c r="AR30" s="88" t="n"/>
      <c r="AS30" s="88" t="n"/>
      <c r="AT30" s="88" t="n"/>
    </row>
    <row r="31" ht="14.4" customFormat="1" customHeight="1" s="86">
      <c r="A31" s="115" t="n"/>
      <c r="B31" s="115" t="n"/>
      <c r="C31" s="88" t="inlineStr">
        <is>
          <t>m/s</t>
        </is>
      </c>
      <c r="D31" s="109" t="inlineStr">
        <is>
          <t>Maximum Crosswind</t>
        </is>
      </c>
      <c r="E31" s="137" t="inlineStr">
        <is>
          <t>Nan</t>
        </is>
      </c>
      <c r="F31" s="137" t="inlineStr">
        <is>
          <t>Nan</t>
        </is>
      </c>
      <c r="G31" s="137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7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9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n">
        <v>30</v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n">
        <v>45</v>
      </c>
      <c r="W31" s="137" t="n">
        <v>50</v>
      </c>
      <c r="X31" s="137" t="n">
        <v>50</v>
      </c>
      <c r="Y31" s="137" t="inlineStr">
        <is>
          <t>Nan</t>
        </is>
      </c>
      <c r="Z31" s="137" t="inlineStr">
        <is>
          <t>Nan</t>
        </is>
      </c>
      <c r="AA31" s="137" t="inlineStr">
        <is>
          <t>Nan</t>
        </is>
      </c>
      <c r="AB31" s="137" t="inlineStr">
        <is>
          <t>Nan</t>
        </is>
      </c>
      <c r="AC31" s="137" t="inlineStr">
        <is>
          <t>Nan</t>
        </is>
      </c>
      <c r="AD31" s="137" t="inlineStr">
        <is>
          <t>Nan</t>
        </is>
      </c>
      <c r="AE31" s="137" t="inlineStr">
        <is>
          <t>Nan</t>
        </is>
      </c>
      <c r="AF31" s="137" t="inlineStr">
        <is>
          <t>Nan</t>
        </is>
      </c>
      <c r="AG31" s="137" t="inlineStr">
        <is>
          <t>Nan</t>
        </is>
      </c>
      <c r="AH31" s="137" t="inlineStr">
        <is>
          <t>Nan</t>
        </is>
      </c>
      <c r="AI31" s="137" t="inlineStr">
        <is>
          <t>Nan</t>
        </is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37" t="n">
        <v>15</v>
      </c>
      <c r="AN31" s="137" t="n">
        <v>15</v>
      </c>
      <c r="AO31" s="137" t="n">
        <v>15</v>
      </c>
      <c r="AP31" s="88" t="n"/>
      <c r="AQ31" s="88" t="n"/>
      <c r="AR31" s="88" t="n"/>
      <c r="AS31" s="88" t="n"/>
      <c r="AT31" s="88" t="n"/>
    </row>
    <row r="32" ht="14.4" customFormat="1" customHeight="1" s="86">
      <c r="A32" s="115" t="n"/>
      <c r="B32" s="115" t="n"/>
      <c r="C32" s="88" t="inlineStr">
        <is>
          <t>km</t>
        </is>
      </c>
      <c r="D32" s="109" t="inlineStr">
        <is>
          <t>Rango de comunicación</t>
        </is>
      </c>
      <c r="E32" s="137" t="n">
        <v>59</v>
      </c>
      <c r="F32" s="137" t="n">
        <v>161</v>
      </c>
      <c r="G32" s="137" t="n">
        <v>140</v>
      </c>
      <c r="H32" s="137" t="n">
        <v>140</v>
      </c>
      <c r="I32" s="137" t="n">
        <v>140</v>
      </c>
      <c r="J32" s="138" t="inlineStr">
        <is>
          <t>Nan</t>
        </is>
      </c>
      <c r="K32" s="140" t="n">
        <v>150</v>
      </c>
      <c r="L32" s="137" t="inlineStr">
        <is>
          <t>Nan</t>
        </is>
      </c>
      <c r="M32" s="137" t="n">
        <v>150</v>
      </c>
      <c r="N32" s="137" t="n">
        <v>50</v>
      </c>
      <c r="O32" s="139" t="n">
        <v>25</v>
      </c>
      <c r="P32" s="137" t="n">
        <v>101.86</v>
      </c>
      <c r="Q32" s="137" t="n">
        <v>92.59999999999999</v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n">
        <v>92.59999999999999</v>
      </c>
      <c r="V32" s="137" t="inlineStr">
        <is>
          <t>Nan</t>
        </is>
      </c>
      <c r="W32" s="137" t="n">
        <v>50</v>
      </c>
      <c r="X32" s="137" t="n">
        <v>30</v>
      </c>
      <c r="Y32" s="137" t="n">
        <v>30</v>
      </c>
      <c r="Z32" s="137" t="n">
        <v>30</v>
      </c>
      <c r="AA32" s="137" t="n">
        <v>30</v>
      </c>
      <c r="AB32" s="137" t="n">
        <v>30</v>
      </c>
      <c r="AC32" s="137" t="n">
        <v>30</v>
      </c>
      <c r="AD32" s="138" t="inlineStr">
        <is>
          <t>Nan</t>
        </is>
      </c>
      <c r="AE32" s="137" t="inlineStr">
        <is>
          <t>Nan</t>
        </is>
      </c>
      <c r="AF32" s="137" t="inlineStr">
        <is>
          <t>Nan</t>
        </is>
      </c>
      <c r="AG32" s="137" t="inlineStr">
        <is>
          <t>Nan</t>
        </is>
      </c>
      <c r="AH32" s="137" t="inlineStr">
        <is>
          <t>Nan</t>
        </is>
      </c>
      <c r="AI32" s="137" t="inlineStr">
        <is>
          <t>Nan</t>
        </is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37" t="inlineStr">
        <is>
          <t>Nan</t>
        </is>
      </c>
      <c r="AN32" s="137" t="inlineStr">
        <is>
          <t>Nan</t>
        </is>
      </c>
      <c r="AO32" s="137" t="inlineStr">
        <is>
          <t>Nan</t>
        </is>
      </c>
      <c r="AP32" s="88" t="n"/>
      <c r="AQ32" s="88" t="n"/>
      <c r="AR32" s="88" t="n"/>
      <c r="AS32" s="88" t="n"/>
      <c r="AT32" s="88" t="n"/>
    </row>
    <row r="33" ht="14.4" customFormat="1" customHeight="1" s="86">
      <c r="A33" s="115" t="n"/>
      <c r="B33" s="115" t="n"/>
      <c r="C33" s="87" t="inlineStr">
        <is>
          <t>Kg/m2</t>
        </is>
      </c>
      <c r="D33" s="109" t="inlineStr">
        <is>
          <t>Wing Loading</t>
        </is>
      </c>
      <c r="E33" s="138" t="inlineStr">
        <is>
          <t>Nan</t>
        </is>
      </c>
      <c r="F33" s="138" t="inlineStr">
        <is>
          <t>Nan</t>
        </is>
      </c>
      <c r="G33" s="138" t="inlineStr">
        <is>
          <t>Nan</t>
        </is>
      </c>
      <c r="H33" s="138" t="inlineStr">
        <is>
          <t>Nan</t>
        </is>
      </c>
      <c r="I33" s="138" t="inlineStr">
        <is>
          <t>Nan</t>
        </is>
      </c>
      <c r="J33" s="138" t="inlineStr">
        <is>
          <t>Nan</t>
        </is>
      </c>
      <c r="K33" s="137" t="n">
        <v>23</v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9" t="inlineStr">
        <is>
          <t>Nan</t>
        </is>
      </c>
      <c r="P33" s="137" t="inlineStr">
        <is>
          <t>Nan</t>
        </is>
      </c>
      <c r="Q33" s="137" t="inlineStr">
        <is>
          <t>Nan</t>
        </is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n">
        <v>12.5</v>
      </c>
      <c r="Z33" s="137" t="n">
        <v>24</v>
      </c>
      <c r="AA33" s="137" t="n">
        <v>25</v>
      </c>
      <c r="AB33" s="138" t="inlineStr">
        <is>
          <t>Nan</t>
        </is>
      </c>
      <c r="AC33" s="138" t="inlineStr">
        <is>
          <t>Nan</t>
        </is>
      </c>
      <c r="AD33" s="138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37" t="inlineStr">
        <is>
          <t>Nan</t>
        </is>
      </c>
      <c r="AN33" s="137" t="inlineStr">
        <is>
          <t>Nan</t>
        </is>
      </c>
      <c r="AO33" s="137" t="inlineStr">
        <is>
          <t>Nan</t>
        </is>
      </c>
      <c r="AP33" s="88" t="n"/>
      <c r="AQ33" s="88" t="n"/>
      <c r="AR33" s="88" t="n"/>
      <c r="AS33" s="88" t="n"/>
      <c r="AT33" s="88" t="n"/>
      <c r="BB33" s="100" t="n"/>
      <c r="BC33" s="100" t="n"/>
      <c r="BD33" s="100" t="n"/>
      <c r="BE33" s="100" t="n"/>
    </row>
    <row r="34" ht="14.4" customFormat="1" customHeight="1" s="86">
      <c r="A34" s="115" t="n"/>
      <c r="B34" s="115" t="n"/>
      <c r="C34" s="88" t="inlineStr">
        <is>
          <t>W/kg</t>
        </is>
      </c>
      <c r="D34" s="109" t="inlineStr">
        <is>
          <t>Potencia/Peso</t>
        </is>
      </c>
      <c r="E34" s="137" t="inlineStr">
        <is>
          <t>Nan</t>
        </is>
      </c>
      <c r="F34" s="137" t="inlineStr">
        <is>
          <t>Nan</t>
        </is>
      </c>
      <c r="G34" s="137" t="inlineStr">
        <is>
          <t>Nan</t>
        </is>
      </c>
      <c r="H34" s="137" t="inlineStr">
        <is>
          <t>Nan</t>
        </is>
      </c>
      <c r="I34" s="137" t="inlineStr">
        <is>
          <t>Nan</t>
        </is>
      </c>
      <c r="J34" s="137" t="inlineStr">
        <is>
          <t>Nan</t>
        </is>
      </c>
      <c r="K34" s="137" t="n">
        <v>98</v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9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inlineStr">
        <is>
          <t>Nan</t>
        </is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8" t="inlineStr">
        <is>
          <t>Nan</t>
        </is>
      </c>
      <c r="Z34" s="138" t="inlineStr">
        <is>
          <t>Nan</t>
        </is>
      </c>
      <c r="AA34" s="138" t="inlineStr">
        <is>
          <t>Nan</t>
        </is>
      </c>
      <c r="AB34" s="138" t="inlineStr">
        <is>
          <t>Nan</t>
        </is>
      </c>
      <c r="AC34" s="138" t="inlineStr">
        <is>
          <t>Nan</t>
        </is>
      </c>
      <c r="AD34" s="138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37" t="inlineStr">
        <is>
          <t>Nan</t>
        </is>
      </c>
      <c r="AN34" s="137" t="inlineStr">
        <is>
          <t>Nan</t>
        </is>
      </c>
      <c r="AO34" s="137" t="inlineStr">
        <is>
          <t>Nan</t>
        </is>
      </c>
      <c r="AP34" s="88" t="n"/>
      <c r="AQ34" s="88" t="n"/>
      <c r="AR34" s="88" t="n"/>
      <c r="AS34" s="88" t="n"/>
      <c r="AT34" s="88" t="n"/>
      <c r="BB34" s="100" t="n"/>
      <c r="BC34" s="100" t="n"/>
      <c r="BD34" s="100" t="n"/>
      <c r="BE34" s="100" t="n"/>
    </row>
    <row r="35" ht="14.4" customFormat="1" customHeight="1" s="86">
      <c r="A35" s="115" t="n"/>
      <c r="B35" s="115" t="n"/>
      <c r="C35" s="88" t="inlineStr">
        <is>
          <t>L</t>
        </is>
      </c>
      <c r="D35" s="109" t="inlineStr">
        <is>
          <t>Capacidad combustible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8" t="inlineStr">
        <is>
          <t>Nan</t>
        </is>
      </c>
      <c r="J35" s="138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9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inlineStr">
        <is>
          <t>Nan</t>
        </is>
      </c>
      <c r="W35" s="137" t="inlineStr">
        <is>
          <t>Nan</t>
        </is>
      </c>
      <c r="X35" s="137" t="inlineStr">
        <is>
          <t>Nan</t>
        </is>
      </c>
      <c r="Y35" s="137" t="inlineStr">
        <is>
          <t>Nan</t>
        </is>
      </c>
      <c r="Z35" s="137" t="inlineStr">
        <is>
          <t>Nan</t>
        </is>
      </c>
      <c r="AA35" s="137" t="inlineStr">
        <is>
          <t>Nan</t>
        </is>
      </c>
      <c r="AB35" s="137" t="inlineStr">
        <is>
          <t>Nan</t>
        </is>
      </c>
      <c r="AC35" s="137" t="inlineStr">
        <is>
          <t>Nan</t>
        </is>
      </c>
      <c r="AD35" s="137" t="n">
        <v>13</v>
      </c>
      <c r="AE35" s="137" t="inlineStr">
        <is>
          <t>Nan</t>
        </is>
      </c>
      <c r="AF35" s="137" t="inlineStr">
        <is>
          <t>Nan</t>
        </is>
      </c>
      <c r="AG35" s="137" t="n">
        <v>11.5</v>
      </c>
      <c r="AH35" s="137" t="n">
        <v>11.5</v>
      </c>
      <c r="AI35" s="137" t="n">
        <v>28</v>
      </c>
      <c r="AJ35" s="137" t="n">
        <v>28</v>
      </c>
      <c r="AK35" s="137" t="n">
        <v>28</v>
      </c>
      <c r="AL35" s="137" t="n">
        <v>25</v>
      </c>
      <c r="AM35" s="137" t="inlineStr">
        <is>
          <t>Nan</t>
        </is>
      </c>
      <c r="AN35" s="137" t="inlineStr">
        <is>
          <t>Nan</t>
        </is>
      </c>
      <c r="AO35" s="137" t="inlineStr">
        <is>
          <t>Nan</t>
        </is>
      </c>
      <c r="AP35" s="88" t="n"/>
      <c r="AQ35" s="88" t="n"/>
      <c r="AR35" s="88" t="n"/>
      <c r="AS35" s="88" t="n"/>
      <c r="AT35" s="88" t="n"/>
      <c r="BB35" s="100" t="n"/>
      <c r="BC35" s="100" t="n"/>
      <c r="BD35" s="100" t="n"/>
      <c r="BE35" s="100" t="n"/>
    </row>
    <row r="36" ht="14.4" customFormat="1" customHeight="1" s="86">
      <c r="A36" s="115" t="n"/>
      <c r="B36" s="115" t="n"/>
      <c r="C36" s="88" t="inlineStr">
        <is>
          <t>L/Horas</t>
        </is>
      </c>
      <c r="D36" s="109" t="inlineStr">
        <is>
          <t>Consumo</t>
        </is>
      </c>
      <c r="E36" s="137" t="inlineStr">
        <is>
          <t>Nan</t>
        </is>
      </c>
      <c r="F36" s="137" t="inlineStr">
        <is>
          <t>Nan</t>
        </is>
      </c>
      <c r="G36" s="137" t="n">
        <v>0.6</v>
      </c>
      <c r="H36" s="137" t="n">
        <v>0.6</v>
      </c>
      <c r="I36" s="138" t="inlineStr">
        <is>
          <t>Nan</t>
        </is>
      </c>
      <c r="J36" s="138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9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inlineStr">
        <is>
          <t>Nan</t>
        </is>
      </c>
      <c r="W36" s="137" t="inlineStr">
        <is>
          <t>Nan</t>
        </is>
      </c>
      <c r="X36" s="137" t="inlineStr">
        <is>
          <t>Nan</t>
        </is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8" t="inlineStr">
        <is>
          <t>Nan</t>
        </is>
      </c>
      <c r="AC36" s="138" t="inlineStr">
        <is>
          <t>Nan</t>
        </is>
      </c>
      <c r="AD36" s="137" t="n">
        <v>0.96</v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n">
        <v>1.2</v>
      </c>
      <c r="AJ36" s="137" t="inlineStr">
        <is>
          <t>Nan</t>
        </is>
      </c>
      <c r="AK36" s="137" t="inlineStr">
        <is>
          <t>Nan</t>
        </is>
      </c>
      <c r="AL36" s="137" t="n">
        <v>5</v>
      </c>
      <c r="AM36" s="137" t="inlineStr">
        <is>
          <t>Nan</t>
        </is>
      </c>
      <c r="AN36" s="137" t="inlineStr">
        <is>
          <t>Nan</t>
        </is>
      </c>
      <c r="AO36" s="137" t="inlineStr">
        <is>
          <t>Nan</t>
        </is>
      </c>
      <c r="AP36" s="88" t="n"/>
      <c r="AQ36" s="88" t="n"/>
      <c r="AR36" s="88" t="n"/>
      <c r="AS36" s="88" t="n"/>
      <c r="AT36" s="88" t="n"/>
      <c r="BB36" s="100" t="n"/>
      <c r="BC36" s="100" t="n"/>
      <c r="BD36" s="100" t="n"/>
      <c r="BE36" s="100" t="n"/>
    </row>
    <row r="37" ht="14.4" customFormat="1" customHeight="1" s="86">
      <c r="A37" s="115" t="n"/>
      <c r="B37" s="115" t="n"/>
      <c r="C37" s="88" t="inlineStr">
        <is>
          <t>W</t>
        </is>
      </c>
      <c r="D37" s="109" t="inlineStr">
        <is>
          <t>Potencia</t>
        </is>
      </c>
      <c r="E37" s="137" t="inlineStr">
        <is>
          <t>Nan</t>
        </is>
      </c>
      <c r="F37" s="137" t="inlineStr">
        <is>
          <t>Nan</t>
        </is>
      </c>
      <c r="G37" s="137" t="n">
        <v>2980</v>
      </c>
      <c r="H37" s="137" t="n">
        <v>2980</v>
      </c>
      <c r="I37" s="138" t="inlineStr">
        <is>
          <t>Nan</t>
        </is>
      </c>
      <c r="J37" s="138" t="inlineStr">
        <is>
          <t>Nan</t>
        </is>
      </c>
      <c r="K37" s="137" t="n">
        <v>1280</v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inlineStr">
        <is>
          <t>Nan</t>
        </is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inlineStr">
        <is>
          <t>Nan</t>
        </is>
      </c>
      <c r="T37" s="137" t="n">
        <v>170</v>
      </c>
      <c r="U37" s="137" t="inlineStr">
        <is>
          <t>Nan</t>
        </is>
      </c>
      <c r="V37" s="137" t="inlineStr">
        <is>
          <t>Nan</t>
        </is>
      </c>
      <c r="W37" s="137" t="inlineStr">
        <is>
          <t>Nan</t>
        </is>
      </c>
      <c r="X37" s="137" t="inlineStr">
        <is>
          <t>Nan</t>
        </is>
      </c>
      <c r="Y37" s="137" t="inlineStr">
        <is>
          <t>Nan</t>
        </is>
      </c>
      <c r="Z37" s="137" t="inlineStr">
        <is>
          <t>Nan</t>
        </is>
      </c>
      <c r="AA37" s="137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  <c r="AM37" s="137" t="inlineStr">
        <is>
          <t>Nan</t>
        </is>
      </c>
      <c r="AN37" s="137" t="inlineStr">
        <is>
          <t>Nan</t>
        </is>
      </c>
      <c r="AO37" s="137" t="inlineStr">
        <is>
          <t>Nan</t>
        </is>
      </c>
      <c r="AP37" s="88" t="n"/>
      <c r="AQ37" s="88" t="n"/>
      <c r="AR37" s="88" t="n"/>
      <c r="AS37" s="88" t="n"/>
      <c r="AT37" s="88" t="n"/>
      <c r="BB37" s="100" t="n"/>
      <c r="BC37" s="100" t="n"/>
      <c r="BD37" s="100" t="n"/>
      <c r="BE37" s="100" t="n"/>
    </row>
    <row r="38" ht="14.4" customFormat="1" customHeight="1" s="86">
      <c r="A38" s="115" t="n"/>
      <c r="B38" s="115" t="n"/>
      <c r="C38" s="88" t="inlineStr">
        <is>
          <t>HP</t>
        </is>
      </c>
      <c r="D38" s="109" t="inlineStr">
        <is>
          <t>Potencia</t>
        </is>
      </c>
      <c r="E38" s="137" t="inlineStr">
        <is>
          <t>Nan</t>
        </is>
      </c>
      <c r="F38" s="137" t="inlineStr">
        <is>
          <t>Nan</t>
        </is>
      </c>
      <c r="G38" s="137" t="n">
        <v>4</v>
      </c>
      <c r="H38" s="137" t="n">
        <v>4</v>
      </c>
      <c r="I38" s="138" t="inlineStr">
        <is>
          <t>Nan</t>
        </is>
      </c>
      <c r="J38" s="138" t="inlineStr">
        <is>
          <t>Nan</t>
        </is>
      </c>
      <c r="K38" s="137" t="n">
        <v>1.74</v>
      </c>
      <c r="L38" s="137" t="inlineStr">
        <is>
          <t>Nan</t>
        </is>
      </c>
      <c r="M38" s="137" t="inlineStr">
        <is>
          <t>Nan</t>
        </is>
      </c>
      <c r="N38" s="137" t="inlineStr">
        <is>
          <t>Nan</t>
        </is>
      </c>
      <c r="O38" s="137" t="inlineStr">
        <is>
          <t>Nan</t>
        </is>
      </c>
      <c r="P38" s="137" t="inlineStr">
        <is>
          <t>Nan</t>
        </is>
      </c>
      <c r="Q38" s="137" t="inlineStr">
        <is>
          <t>Nan</t>
        </is>
      </c>
      <c r="R38" s="137" t="inlineStr">
        <is>
          <t>Nan</t>
        </is>
      </c>
      <c r="S38" s="137" t="inlineStr">
        <is>
          <t>Nan</t>
        </is>
      </c>
      <c r="T38" s="137" t="inlineStr">
        <is>
          <t>Nan</t>
        </is>
      </c>
      <c r="U38" s="137" t="n">
        <v>8</v>
      </c>
      <c r="V38" s="137" t="inlineStr">
        <is>
          <t>Nan</t>
        </is>
      </c>
      <c r="W38" s="137" t="inlineStr">
        <is>
          <t>Nan</t>
        </is>
      </c>
      <c r="X38" s="137" t="inlineStr">
        <is>
          <t>Nan</t>
        </is>
      </c>
      <c r="Y38" s="137" t="inlineStr">
        <is>
          <t>Nan</t>
        </is>
      </c>
      <c r="Z38" s="137" t="inlineStr">
        <is>
          <t>Nan</t>
        </is>
      </c>
      <c r="AA38" s="137" t="inlineStr">
        <is>
          <t>Nan</t>
        </is>
      </c>
      <c r="AB38" s="137" t="inlineStr">
        <is>
          <t>Nan</t>
        </is>
      </c>
      <c r="AC38" s="137" t="inlineStr">
        <is>
          <t>Nan</t>
        </is>
      </c>
      <c r="AD38" s="137" t="inlineStr">
        <is>
          <t>Nan</t>
        </is>
      </c>
      <c r="AE38" s="137" t="inlineStr">
        <is>
          <t>Nan</t>
        </is>
      </c>
      <c r="AF38" s="137" t="inlineStr">
        <is>
          <t>Nan</t>
        </is>
      </c>
      <c r="AG38" s="137" t="inlineStr">
        <is>
          <t>Nan</t>
        </is>
      </c>
      <c r="AH38" s="137" t="inlineStr">
        <is>
          <t>Nan</t>
        </is>
      </c>
      <c r="AI38" s="137" t="inlineStr">
        <is>
          <t>Nan</t>
        </is>
      </c>
      <c r="AJ38" s="137" t="inlineStr">
        <is>
          <t>Nan</t>
        </is>
      </c>
      <c r="AK38" s="137" t="inlineStr">
        <is>
          <t>Nan</t>
        </is>
      </c>
      <c r="AL38" s="137" t="inlineStr">
        <is>
          <t>Nan</t>
        </is>
      </c>
      <c r="AM38" s="137" t="inlineStr">
        <is>
          <t>Nan</t>
        </is>
      </c>
      <c r="AN38" s="137" t="inlineStr">
        <is>
          <t>Nan</t>
        </is>
      </c>
      <c r="AO38" s="137" t="inlineStr">
        <is>
          <t>Nan</t>
        </is>
      </c>
      <c r="AP38" s="88" t="n"/>
      <c r="AQ38" s="88" t="n"/>
      <c r="AR38" s="88" t="n"/>
      <c r="AS38" s="88" t="n"/>
      <c r="AT38" s="88" t="n"/>
      <c r="BB38" s="100" t="n"/>
      <c r="BC38" s="100" t="n"/>
      <c r="BD38" s="100" t="n"/>
      <c r="BE38" s="100" t="n"/>
    </row>
    <row r="39" ht="14.4" customFormat="1" customHeight="1" s="86">
      <c r="A39" s="115" t="n"/>
      <c r="B39" s="115" t="n"/>
      <c r="C39" s="86" t="inlineStr">
        <is>
          <t>USD</t>
        </is>
      </c>
      <c r="D39" s="110" t="inlineStr">
        <is>
          <t>Precio</t>
        </is>
      </c>
      <c r="E39" s="137" t="inlineStr">
        <is>
          <t>Nan</t>
        </is>
      </c>
      <c r="F39" s="137" t="inlineStr">
        <is>
          <t>Nan</t>
        </is>
      </c>
      <c r="G39" s="137" t="inlineStr">
        <is>
          <t>Nan</t>
        </is>
      </c>
      <c r="H39" s="137" t="inlineStr">
        <is>
          <t>Nan</t>
        </is>
      </c>
      <c r="I39" s="137" t="inlineStr">
        <is>
          <t>Nan</t>
        </is>
      </c>
      <c r="J39" s="137" t="inlineStr">
        <is>
          <t>Nan</t>
        </is>
      </c>
      <c r="K39" s="137" t="inlineStr">
        <is>
          <t>Nan</t>
        </is>
      </c>
      <c r="L39" s="137" t="inlineStr">
        <is>
          <t>Nan</t>
        </is>
      </c>
      <c r="M39" s="137" t="inlineStr">
        <is>
          <t>Nan</t>
        </is>
      </c>
      <c r="N39" s="137" t="inlineStr">
        <is>
          <t>Nan</t>
        </is>
      </c>
      <c r="O39" s="137" t="inlineStr">
        <is>
          <t>Nan</t>
        </is>
      </c>
      <c r="P39" s="137" t="inlineStr">
        <is>
          <t>Nan</t>
        </is>
      </c>
      <c r="Q39" s="137" t="inlineStr">
        <is>
          <t>Nan</t>
        </is>
      </c>
      <c r="R39" s="137" t="inlineStr">
        <is>
          <t>Nan</t>
        </is>
      </c>
      <c r="S39" s="137" t="inlineStr">
        <is>
          <t>Nan</t>
        </is>
      </c>
      <c r="T39" s="137" t="inlineStr">
        <is>
          <t>Nan</t>
        </is>
      </c>
      <c r="U39" s="137" t="inlineStr">
        <is>
          <t>Nan</t>
        </is>
      </c>
      <c r="V39" s="137" t="inlineStr">
        <is>
          <t>Nan</t>
        </is>
      </c>
      <c r="W39" s="137" t="inlineStr">
        <is>
          <t>Nan</t>
        </is>
      </c>
      <c r="X39" s="137" t="inlineStr">
        <is>
          <t>Nan</t>
        </is>
      </c>
      <c r="Y39" s="137" t="n">
        <v>3999</v>
      </c>
      <c r="Z39" s="137" t="n">
        <v>4679</v>
      </c>
      <c r="AA39" s="142" t="n">
        <v>69999</v>
      </c>
      <c r="AB39" s="137" t="n">
        <v>7999</v>
      </c>
      <c r="AC39" s="137" t="n">
        <v>8999</v>
      </c>
      <c r="AD39" s="137" t="n">
        <v>8999</v>
      </c>
      <c r="AE39" s="137" t="n">
        <v>2299</v>
      </c>
      <c r="AF39" s="137" t="n">
        <v>6799</v>
      </c>
      <c r="AG39" s="137" t="n">
        <v>4999</v>
      </c>
      <c r="AH39" s="137" t="n">
        <v>6999</v>
      </c>
      <c r="AI39" s="137" t="n">
        <v>9999</v>
      </c>
      <c r="AJ39" s="137" t="n">
        <v>13900</v>
      </c>
      <c r="AK39" s="137" t="n">
        <v>15999</v>
      </c>
      <c r="AL39" s="137" t="n">
        <v>16599</v>
      </c>
      <c r="AM39" s="137" t="inlineStr">
        <is>
          <t>Nan</t>
        </is>
      </c>
      <c r="AN39" s="137" t="inlineStr">
        <is>
          <t>Nan</t>
        </is>
      </c>
      <c r="AO39" s="137" t="inlineStr">
        <is>
          <t>Nan</t>
        </is>
      </c>
    </row>
    <row r="40" ht="14.4" customFormat="1" customHeight="1" s="86">
      <c r="A40" s="115" t="n"/>
      <c r="B40" s="115" t="n"/>
      <c r="C40" s="86" t="inlineStr">
        <is>
          <t>Horas</t>
        </is>
      </c>
      <c r="D40" s="110" t="inlineStr">
        <is>
          <t>Tiempo de emergencia en vuelo</t>
        </is>
      </c>
      <c r="E40" s="137" t="inlineStr">
        <is>
          <t>Nan</t>
        </is>
      </c>
      <c r="F40" s="137" t="inlineStr">
        <is>
          <t>Nan</t>
        </is>
      </c>
      <c r="G40" s="137" t="inlineStr">
        <is>
          <t>Nan</t>
        </is>
      </c>
      <c r="H40" s="137" t="inlineStr">
        <is>
          <t>Nan</t>
        </is>
      </c>
      <c r="I40" s="137" t="inlineStr">
        <is>
          <t>Nan</t>
        </is>
      </c>
      <c r="J40" s="137" t="inlineStr">
        <is>
          <t>Nan</t>
        </is>
      </c>
      <c r="K40" s="137" t="inlineStr">
        <is>
          <t>Nan</t>
        </is>
      </c>
      <c r="L40" s="137" t="inlineStr">
        <is>
          <t>Nan</t>
        </is>
      </c>
      <c r="M40" s="137" t="inlineStr">
        <is>
          <t>Nan</t>
        </is>
      </c>
      <c r="N40" s="137" t="inlineStr">
        <is>
          <t>Nan</t>
        </is>
      </c>
      <c r="O40" s="137" t="inlineStr">
        <is>
          <t>Nan</t>
        </is>
      </c>
      <c r="P40" s="137" t="inlineStr">
        <is>
          <t>Nan</t>
        </is>
      </c>
      <c r="Q40" s="137" t="inlineStr">
        <is>
          <t>Nan</t>
        </is>
      </c>
      <c r="R40" s="137" t="inlineStr">
        <is>
          <t>Nan</t>
        </is>
      </c>
      <c r="S40" s="137" t="inlineStr">
        <is>
          <t>Nan</t>
        </is>
      </c>
      <c r="T40" s="137" t="inlineStr">
        <is>
          <t>Nan</t>
        </is>
      </c>
      <c r="U40" s="137" t="inlineStr">
        <is>
          <t>Nan</t>
        </is>
      </c>
      <c r="V40" s="137" t="inlineStr">
        <is>
          <t>Nan</t>
        </is>
      </c>
      <c r="W40" s="137" t="inlineStr">
        <is>
          <t>Nan</t>
        </is>
      </c>
      <c r="X40" s="137" t="inlineStr">
        <is>
          <t>Nan</t>
        </is>
      </c>
      <c r="Y40" s="137" t="n">
        <v>0.108</v>
      </c>
      <c r="Z40" s="137" t="n">
        <v>0.108</v>
      </c>
      <c r="AA40" s="137" t="n">
        <v>0.108</v>
      </c>
      <c r="AB40" s="138" t="inlineStr">
        <is>
          <t>Nan</t>
        </is>
      </c>
      <c r="AC40" s="138" t="inlineStr">
        <is>
          <t>Nan</t>
        </is>
      </c>
      <c r="AD40" s="138" t="inlineStr">
        <is>
          <t>Nan</t>
        </is>
      </c>
      <c r="AE40" s="137" t="inlineStr">
        <is>
          <t>Nan</t>
        </is>
      </c>
      <c r="AF40" s="137" t="inlineStr">
        <is>
          <t>Nan</t>
        </is>
      </c>
      <c r="AG40" s="137" t="inlineStr">
        <is>
          <t>Nan</t>
        </is>
      </c>
      <c r="AH40" s="137" t="inlineStr">
        <is>
          <t>Nan</t>
        </is>
      </c>
      <c r="AI40" s="137" t="inlineStr">
        <is>
          <t>Nan</t>
        </is>
      </c>
      <c r="AJ40" s="137" t="inlineStr">
        <is>
          <t>Nan</t>
        </is>
      </c>
      <c r="AK40" s="137" t="inlineStr">
        <is>
          <t>Nan</t>
        </is>
      </c>
      <c r="AL40" s="137" t="inlineStr">
        <is>
          <t>Nan</t>
        </is>
      </c>
      <c r="AM40" s="137" t="inlineStr">
        <is>
          <t>Nan</t>
        </is>
      </c>
      <c r="AN40" s="137" t="inlineStr">
        <is>
          <t>Nan</t>
        </is>
      </c>
      <c r="AO40" s="137" t="inlineStr">
        <is>
          <t>Nan</t>
        </is>
      </c>
      <c r="AU40" s="88" t="n"/>
      <c r="AV40" s="88" t="n"/>
      <c r="AW40" s="88" t="n"/>
      <c r="AX40" s="88" t="n"/>
      <c r="AY40" s="88" t="n"/>
      <c r="AZ40" s="88" t="n"/>
      <c r="BA40" s="88" t="n"/>
    </row>
    <row r="41" ht="14.4" customFormat="1" customHeight="1" s="86">
      <c r="A41" s="115" t="n"/>
      <c r="B41" s="115" t="n"/>
      <c r="C41" s="88" t="inlineStr">
        <is>
          <t>m</t>
        </is>
      </c>
      <c r="D41" s="110" t="inlineStr">
        <is>
          <t>Distancia de aterrizaje</t>
        </is>
      </c>
      <c r="E41" s="137" t="inlineStr">
        <is>
          <t>Nan</t>
        </is>
      </c>
      <c r="F41" s="137" t="inlineStr">
        <is>
          <t>Nan</t>
        </is>
      </c>
      <c r="G41" s="137" t="inlineStr">
        <is>
          <t>Nan</t>
        </is>
      </c>
      <c r="H41" s="137" t="inlineStr">
        <is>
          <t>Nan</t>
        </is>
      </c>
      <c r="I41" s="137" t="inlineStr">
        <is>
          <t>Nan</t>
        </is>
      </c>
      <c r="J41" s="137" t="inlineStr">
        <is>
          <t>Nan</t>
        </is>
      </c>
      <c r="K41" s="144" t="inlineStr">
        <is>
          <t>Nan</t>
        </is>
      </c>
      <c r="L41" s="137" t="inlineStr">
        <is>
          <t>Nan</t>
        </is>
      </c>
      <c r="M41" s="137" t="inlineStr">
        <is>
          <t>Nan</t>
        </is>
      </c>
      <c r="N41" s="137" t="inlineStr">
        <is>
          <t>Nan</t>
        </is>
      </c>
      <c r="O41" s="137" t="inlineStr">
        <is>
          <t>Nan</t>
        </is>
      </c>
      <c r="P41" s="137" t="inlineStr">
        <is>
          <t>Nan</t>
        </is>
      </c>
      <c r="Q41" s="137" t="inlineStr">
        <is>
          <t>Nan</t>
        </is>
      </c>
      <c r="R41" s="137" t="n">
        <v>0</v>
      </c>
      <c r="S41" s="137" t="inlineStr">
        <is>
          <t>Nan</t>
        </is>
      </c>
      <c r="T41" s="137" t="inlineStr">
        <is>
          <t>Nan</t>
        </is>
      </c>
      <c r="U41" s="137" t="inlineStr">
        <is>
          <t>Nan</t>
        </is>
      </c>
      <c r="V41" s="137" t="n">
        <v>0</v>
      </c>
      <c r="W41" s="137" t="n">
        <v>0</v>
      </c>
      <c r="X41" s="137" t="n">
        <v>0</v>
      </c>
      <c r="Y41" s="138" t="inlineStr">
        <is>
          <t>Nan</t>
        </is>
      </c>
      <c r="Z41" s="138" t="inlineStr">
        <is>
          <t>Nan</t>
        </is>
      </c>
      <c r="AA41" s="138" t="inlineStr">
        <is>
          <t>Nan</t>
        </is>
      </c>
      <c r="AB41" s="138" t="inlineStr">
        <is>
          <t>Nan</t>
        </is>
      </c>
      <c r="AC41" s="138" t="inlineStr">
        <is>
          <t>Nan</t>
        </is>
      </c>
      <c r="AD41" s="138" t="inlineStr">
        <is>
          <t>Nan</t>
        </is>
      </c>
      <c r="AE41" s="137" t="inlineStr">
        <is>
          <t>Nan</t>
        </is>
      </c>
      <c r="AF41" s="137" t="inlineStr">
        <is>
          <t>Nan</t>
        </is>
      </c>
      <c r="AG41" s="137" t="inlineStr">
        <is>
          <t>Nan</t>
        </is>
      </c>
      <c r="AH41" s="137" t="inlineStr">
        <is>
          <t>Nan</t>
        </is>
      </c>
      <c r="AI41" s="137" t="inlineStr">
        <is>
          <t>Nan</t>
        </is>
      </c>
      <c r="AJ41" s="137" t="inlineStr">
        <is>
          <t>Nan</t>
        </is>
      </c>
      <c r="AK41" s="137" t="inlineStr">
        <is>
          <t>Nan</t>
        </is>
      </c>
      <c r="AL41" s="137" t="inlineStr">
        <is>
          <t>Nan</t>
        </is>
      </c>
      <c r="AM41" s="137" t="inlineStr">
        <is>
          <t>Nan</t>
        </is>
      </c>
      <c r="AN41" s="137" t="inlineStr">
        <is>
          <t>Nan</t>
        </is>
      </c>
      <c r="AO41" s="137" t="inlineStr">
        <is>
          <t>Nan</t>
        </is>
      </c>
      <c r="AU41" s="88" t="n"/>
      <c r="AV41" s="88" t="n"/>
      <c r="AW41" s="88" t="n"/>
      <c r="AX41" s="88" t="n"/>
      <c r="AY41" s="88" t="n"/>
      <c r="AZ41" s="88" t="n"/>
      <c r="BA41" s="88" t="n"/>
    </row>
    <row r="42" ht="60" customFormat="1" customHeight="1" s="148">
      <c r="A42" s="147" t="n"/>
      <c r="B42" s="147" t="n"/>
      <c r="D42" s="149" t="inlineStr">
        <is>
          <t>Dimensiones de la bahía de carga útil</t>
        </is>
      </c>
      <c r="E42" s="150" t="inlineStr">
        <is>
          <t>Nan</t>
        </is>
      </c>
      <c r="F42" s="150" t="inlineStr">
        <is>
          <t>Nan</t>
        </is>
      </c>
      <c r="G42" s="150" t="inlineStr">
        <is>
          <t>Nan</t>
        </is>
      </c>
      <c r="H42" s="150" t="inlineStr">
        <is>
          <t>Nan</t>
        </is>
      </c>
      <c r="I42" s="150" t="inlineStr">
        <is>
          <t>Nan</t>
        </is>
      </c>
      <c r="J42" s="150" t="inlineStr">
        <is>
          <t>Nan</t>
        </is>
      </c>
      <c r="K42" s="150" t="inlineStr">
        <is>
          <t>Nan</t>
        </is>
      </c>
      <c r="L42" s="150" t="inlineStr">
        <is>
          <t>Nan</t>
        </is>
      </c>
      <c r="M42" s="150" t="inlineStr">
        <is>
          <t>Nan</t>
        </is>
      </c>
      <c r="N42" s="150" t="inlineStr">
        <is>
          <t>Nan</t>
        </is>
      </c>
      <c r="O42" s="150" t="inlineStr">
        <is>
          <t>Nan</t>
        </is>
      </c>
      <c r="P42" s="150" t="inlineStr">
        <is>
          <t>Nan</t>
        </is>
      </c>
      <c r="Q42" s="150" t="inlineStr">
        <is>
          <t>Nan</t>
        </is>
      </c>
      <c r="R42" s="150" t="inlineStr">
        <is>
          <t>Nan</t>
        </is>
      </c>
      <c r="S42" s="150" t="inlineStr">
        <is>
          <t>Nan</t>
        </is>
      </c>
      <c r="T42" s="150" t="inlineStr">
        <is>
          <t>Nan</t>
        </is>
      </c>
      <c r="U42" s="150" t="inlineStr">
        <is>
          <t>Nan</t>
        </is>
      </c>
      <c r="V42" s="150" t="inlineStr">
        <is>
          <t>0.2 x 0.2 x 0.11</t>
        </is>
      </c>
      <c r="W42" s="150" t="inlineStr">
        <is>
          <t>Nan</t>
        </is>
      </c>
      <c r="X42" s="150" t="inlineStr">
        <is>
          <t>15 x 10 x 9</t>
        </is>
      </c>
      <c r="Y42" s="151" t="inlineStr">
        <is>
          <t>Nan</t>
        </is>
      </c>
      <c r="Z42" s="151" t="inlineStr">
        <is>
          <t>Nan</t>
        </is>
      </c>
      <c r="AA42" s="151" t="inlineStr">
        <is>
          <t>Nan</t>
        </is>
      </c>
      <c r="AB42" s="151" t="inlineStr">
        <is>
          <t>Nan</t>
        </is>
      </c>
      <c r="AC42" s="151" t="inlineStr">
        <is>
          <t>Nan</t>
        </is>
      </c>
      <c r="AD42" s="151" t="inlineStr">
        <is>
          <t>Nan</t>
        </is>
      </c>
      <c r="AE42" s="148" t="inlineStr">
        <is>
          <t>Nan</t>
        </is>
      </c>
      <c r="AF42" s="148" t="inlineStr">
        <is>
          <t>560 x 210 x 185 mm</t>
        </is>
      </c>
      <c r="AG42" s="148" t="inlineStr">
        <is>
          <t>560 x 260 x 270 mm</t>
        </is>
      </c>
      <c r="AH42" s="148" t="inlineStr">
        <is>
          <t>560 x 260 x 270 mm</t>
        </is>
      </c>
      <c r="AI42" s="148" t="inlineStr">
        <is>
          <t>920 x 340 x 350 mm</t>
        </is>
      </c>
      <c r="AJ42" s="148" t="inlineStr">
        <is>
          <t>Nan</t>
        </is>
      </c>
      <c r="AK42" s="148" t="inlineStr">
        <is>
          <t>Nan</t>
        </is>
      </c>
      <c r="AL42" s="148" t="inlineStr">
        <is>
          <t>Nan</t>
        </is>
      </c>
      <c r="AM42" s="148" t="inlineStr">
        <is>
          <t>Nan</t>
        </is>
      </c>
      <c r="AN42" s="148" t="inlineStr">
        <is>
          <t>Nan</t>
        </is>
      </c>
      <c r="AO42" s="148" t="inlineStr">
        <is>
          <t>Nan</t>
        </is>
      </c>
      <c r="AU42" s="150" t="n"/>
      <c r="AV42" s="150" t="n"/>
      <c r="AW42" s="150" t="n"/>
      <c r="AX42" s="150" t="n"/>
      <c r="AY42" s="150" t="n"/>
      <c r="AZ42" s="150" t="n"/>
      <c r="BA42" s="150" t="n"/>
    </row>
    <row r="43" ht="60" customFormat="1" customHeight="1" s="148">
      <c r="A43" s="147" t="n"/>
      <c r="B43" s="147" t="n"/>
      <c r="C43" s="148" t="inlineStr">
        <is>
          <t>Nan</t>
        </is>
      </c>
      <c r="D43" s="149" t="inlineStr">
        <is>
          <t>Battery Power Supply</t>
        </is>
      </c>
      <c r="E43" s="150" t="inlineStr">
        <is>
          <t>Nan</t>
        </is>
      </c>
      <c r="F43" s="150" t="inlineStr">
        <is>
          <t>Nan</t>
        </is>
      </c>
      <c r="G43" s="150" t="inlineStr">
        <is>
          <t>Nan</t>
        </is>
      </c>
      <c r="H43" s="150" t="inlineStr">
        <is>
          <t>Nan</t>
        </is>
      </c>
      <c r="I43" s="150" t="inlineStr">
        <is>
          <t>Nan</t>
        </is>
      </c>
      <c r="J43" s="150" t="inlineStr">
        <is>
          <t>Nan</t>
        </is>
      </c>
      <c r="K43" s="150" t="inlineStr">
        <is>
          <t>Nan</t>
        </is>
      </c>
      <c r="L43" s="150" t="inlineStr">
        <is>
          <t>Nan</t>
        </is>
      </c>
      <c r="M43" s="150" t="inlineStr">
        <is>
          <t>Nan</t>
        </is>
      </c>
      <c r="N43" s="150" t="inlineStr">
        <is>
          <t>Nan</t>
        </is>
      </c>
      <c r="O43" s="150" t="inlineStr">
        <is>
          <t>Nan</t>
        </is>
      </c>
      <c r="P43" s="150" t="inlineStr">
        <is>
          <t>Nan</t>
        </is>
      </c>
      <c r="Q43" s="150" t="inlineStr">
        <is>
          <t>Nan</t>
        </is>
      </c>
      <c r="R43" s="150" t="inlineStr">
        <is>
          <t>Nan</t>
        </is>
      </c>
      <c r="S43" s="150" t="inlineStr">
        <is>
          <t>Nan</t>
        </is>
      </c>
      <c r="T43" s="150" t="inlineStr">
        <is>
          <t>Nan</t>
        </is>
      </c>
      <c r="U43" s="150" t="inlineStr">
        <is>
          <t>Nan</t>
        </is>
      </c>
      <c r="V43" s="150" t="inlineStr">
        <is>
          <t>Semi Solid State LiNanion, 22Ah</t>
        </is>
      </c>
      <c r="W43" s="150" t="inlineStr">
        <is>
          <t>Nan</t>
        </is>
      </c>
      <c r="X43" s="150" t="inlineStr">
        <is>
          <t>Nan</t>
        </is>
      </c>
      <c r="Y43" s="148" t="inlineStr">
        <is>
          <t>Nan</t>
        </is>
      </c>
      <c r="Z43" s="148" t="inlineStr">
        <is>
          <t>Nan</t>
        </is>
      </c>
      <c r="AA43" s="148" t="inlineStr">
        <is>
          <t>Nan</t>
        </is>
      </c>
      <c r="AB43" s="148" t="inlineStr">
        <is>
          <t>Nan</t>
        </is>
      </c>
      <c r="AC43" s="148" t="inlineStr">
        <is>
          <t>Nan</t>
        </is>
      </c>
      <c r="AD43" s="148" t="inlineStr">
        <is>
          <t>Nan</t>
        </is>
      </c>
      <c r="AE43" s="148" t="inlineStr">
        <is>
          <t>Nan</t>
        </is>
      </c>
      <c r="AF43" s="148" t="inlineStr">
        <is>
          <t>Nan</t>
        </is>
      </c>
      <c r="AG43" s="148" t="inlineStr">
        <is>
          <t>Nan</t>
        </is>
      </c>
      <c r="AH43" s="148" t="inlineStr">
        <is>
          <t>Nan</t>
        </is>
      </c>
      <c r="AI43" s="148" t="inlineStr">
        <is>
          <t>Nan</t>
        </is>
      </c>
      <c r="AJ43" s="148" t="inlineStr">
        <is>
          <t>Nan</t>
        </is>
      </c>
      <c r="AK43" s="148" t="inlineStr">
        <is>
          <t>Nan</t>
        </is>
      </c>
      <c r="AL43" s="148" t="inlineStr">
        <is>
          <t>Nan</t>
        </is>
      </c>
      <c r="AM43" s="148" t="inlineStr">
        <is>
          <t>2 x 3800mAh 4S Lipo</t>
        </is>
      </c>
      <c r="AN43" s="148" t="inlineStr">
        <is>
          <t>2 x 9000mAh 4S Lipo</t>
        </is>
      </c>
      <c r="AO43" s="148" t="inlineStr">
        <is>
          <t>12 x 16000mAh 4S Lipo</t>
        </is>
      </c>
      <c r="AU43" s="150" t="n"/>
      <c r="AV43" s="150" t="n"/>
      <c r="AW43" s="150" t="n"/>
      <c r="AX43" s="150" t="n"/>
      <c r="AY43" s="150" t="n"/>
      <c r="AZ43" s="150" t="n"/>
      <c r="BA43" s="150" t="n"/>
    </row>
    <row r="44" ht="60" customFormat="1" customHeight="1" s="89">
      <c r="A44" s="115" t="n"/>
      <c r="B44" s="163" t="n"/>
      <c r="C44" s="163" t="inlineStr">
        <is>
          <t>Nan</t>
        </is>
      </c>
      <c r="D44" s="116" t="inlineStr">
        <is>
          <t>Modelo Motor Fixed Wing</t>
        </is>
      </c>
      <c r="E44" s="163" t="inlineStr">
        <is>
          <t>Nan</t>
        </is>
      </c>
      <c r="F44" s="163" t="inlineStr">
        <is>
          <t>Nan</t>
        </is>
      </c>
      <c r="G44" s="89" t="inlineStr">
        <is>
          <t>ELNan005</t>
        </is>
      </c>
      <c r="H44" s="89" t="inlineStr">
        <is>
          <t>ELNan005</t>
        </is>
      </c>
      <c r="I44" s="90" t="inlineStr">
        <is>
          <t>Nan</t>
        </is>
      </c>
      <c r="J44" s="90" t="inlineStr">
        <is>
          <t>Nan</t>
        </is>
      </c>
      <c r="K44" s="163" t="inlineStr">
        <is>
          <t>Enya R120</t>
        </is>
      </c>
      <c r="L44" s="163" t="inlineStr">
        <is>
          <t>Nan</t>
        </is>
      </c>
      <c r="M44" s="163" t="inlineStr">
        <is>
          <t>Nan</t>
        </is>
      </c>
      <c r="N44" s="163" t="inlineStr">
        <is>
          <t>Nan</t>
        </is>
      </c>
      <c r="O44" s="89" t="inlineStr">
        <is>
          <t>Batería recargable</t>
        </is>
      </c>
      <c r="P44" s="163" t="inlineStr">
        <is>
          <t>Motor de combustible pesado (JPNan5 o JPNan8)</t>
        </is>
      </c>
      <c r="Q44" s="163" t="inlineStr">
        <is>
          <t>EFI con JPNan5/JPNan8</t>
        </is>
      </c>
      <c r="R44" s="163" t="inlineStr">
        <is>
          <t>Nan</t>
        </is>
      </c>
      <c r="S44" s="163" t="inlineStr">
        <is>
          <t>EFI con JPNan5/JPNan8</t>
        </is>
      </c>
      <c r="T44" s="163" t="inlineStr">
        <is>
          <t>Heavy Fuel (JPNan5/JPNan8)</t>
        </is>
      </c>
      <c r="U44" s="163" t="inlineStr">
        <is>
          <t>EFI, JPNan5/JPNan8</t>
        </is>
      </c>
      <c r="V44" s="163" t="inlineStr">
        <is>
          <t>Nan</t>
        </is>
      </c>
      <c r="W44" s="163" t="inlineStr">
        <is>
          <t>Nan</t>
        </is>
      </c>
      <c r="X44" s="89" t="inlineStr">
        <is>
          <t>Nan</t>
        </is>
      </c>
      <c r="Y44" s="90" t="inlineStr">
        <is>
          <t>Nan</t>
        </is>
      </c>
      <c r="Z44" s="90" t="inlineStr">
        <is>
          <t>Nan</t>
        </is>
      </c>
      <c r="AA44" s="90" t="inlineStr">
        <is>
          <t>Nan</t>
        </is>
      </c>
      <c r="AB44" s="90" t="inlineStr">
        <is>
          <t>Nan</t>
        </is>
      </c>
      <c r="AC44" s="90" t="inlineStr">
        <is>
          <t>Nan</t>
        </is>
      </c>
      <c r="AD44" s="89" t="inlineStr">
        <is>
          <t>EFI de gasolina</t>
        </is>
      </c>
      <c r="AE44" s="89" t="inlineStr">
        <is>
          <t>20–35 cc gasolina</t>
        </is>
      </c>
      <c r="AF44" s="89" t="inlineStr">
        <is>
          <t>Compatible con motores eléctricos o de gasolina</t>
        </is>
      </c>
      <c r="AG44" s="89" t="inlineStr">
        <is>
          <t>50–100 cc gasolina</t>
        </is>
      </c>
      <c r="AH44" s="89" t="inlineStr">
        <is>
          <t>50–100 cc gasolina</t>
        </is>
      </c>
      <c r="AI44" s="89" t="inlineStr">
        <is>
          <t>DLA 180cc EFI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Motor pistón EFI</t>
        </is>
      </c>
      <c r="AM44" s="89" t="inlineStr">
        <is>
          <t>TNanMotor MN501</t>
        </is>
      </c>
      <c r="AN44" s="89" t="inlineStr">
        <is>
          <t>Saito FG21</t>
        </is>
      </c>
      <c r="AO44" s="89" t="inlineStr">
        <is>
          <t>HFE International DA100EFI</t>
        </is>
      </c>
      <c r="AP44" s="163" t="n"/>
      <c r="AQ44" s="163" t="n"/>
      <c r="AR44" s="163" t="n"/>
      <c r="AS44" s="163" t="n"/>
      <c r="AT44" s="163" t="n"/>
    </row>
    <row r="45" ht="60" customFormat="1" customHeight="1" s="89">
      <c r="A45" s="115" t="n"/>
      <c r="B45" s="189" t="n"/>
      <c r="C45" s="163" t="inlineStr">
        <is>
          <t>Nan</t>
        </is>
      </c>
      <c r="D45" s="111" t="inlineStr">
        <is>
          <t>Modelo Motor VTOL</t>
        </is>
      </c>
      <c r="E45" s="163" t="inlineStr">
        <is>
          <t>Nan</t>
        </is>
      </c>
      <c r="F45" s="163" t="inlineStr">
        <is>
          <t>Nan</t>
        </is>
      </c>
      <c r="G45" s="163" t="inlineStr">
        <is>
          <t>Nan</t>
        </is>
      </c>
      <c r="H45" s="163" t="inlineStr">
        <is>
          <t>Nan</t>
        </is>
      </c>
      <c r="I45" s="90" t="inlineStr">
        <is>
          <t>Nan</t>
        </is>
      </c>
      <c r="J45" s="90" t="inlineStr">
        <is>
          <t>Nan</t>
        </is>
      </c>
      <c r="K45" s="163" t="inlineStr">
        <is>
          <t>Nan</t>
        </is>
      </c>
      <c r="L45" s="163" t="inlineStr">
        <is>
          <t>Nan</t>
        </is>
      </c>
      <c r="M45" s="163" t="inlineStr">
        <is>
          <t>Nan</t>
        </is>
      </c>
      <c r="N45" s="163" t="inlineStr">
        <is>
          <t>Nan</t>
        </is>
      </c>
      <c r="O45" s="89" t="inlineStr">
        <is>
          <t>Nan</t>
        </is>
      </c>
      <c r="P45" s="163" t="inlineStr">
        <is>
          <t>Nan</t>
        </is>
      </c>
      <c r="Q45" s="163" t="inlineStr">
        <is>
          <t>Nan</t>
        </is>
      </c>
      <c r="R45" s="163" t="inlineStr">
        <is>
          <t>FLARES eléctrico</t>
        </is>
      </c>
      <c r="S45" s="163" t="inlineStr">
        <is>
          <t>Nan</t>
        </is>
      </c>
      <c r="T45" s="163" t="inlineStr">
        <is>
          <t>Nan</t>
        </is>
      </c>
      <c r="U45" s="163" t="inlineStr">
        <is>
          <t>Nan</t>
        </is>
      </c>
      <c r="V45" s="163" t="inlineStr">
        <is>
          <t>Nan</t>
        </is>
      </c>
      <c r="W45" s="163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  <c r="AM45" s="89" t="inlineStr">
        <is>
          <t>TNanMotor MN501</t>
        </is>
      </c>
      <c r="AN45" s="89" t="inlineStr">
        <is>
          <t>TNanMotor ALTI U7</t>
        </is>
      </c>
      <c r="AO45" s="89" t="inlineStr">
        <is>
          <t>TNanMotor ALTI U15 II KV100</t>
        </is>
      </c>
      <c r="AP45" s="163" t="n"/>
      <c r="AQ45" s="163" t="n"/>
      <c r="AR45" s="163" t="n"/>
      <c r="AS45" s="163" t="n"/>
      <c r="AT45" s="163" t="n"/>
    </row>
    <row r="46" ht="60" customFormat="1" customHeight="1" s="89">
      <c r="A46" s="115" t="n"/>
      <c r="B46" s="189" t="n"/>
      <c r="C46" s="89" t="inlineStr">
        <is>
          <t>Nan</t>
        </is>
      </c>
      <c r="D46" s="111" t="inlineStr">
        <is>
          <t>Portabilidad</t>
        </is>
      </c>
      <c r="E46" s="163" t="inlineStr">
        <is>
          <t>si</t>
        </is>
      </c>
      <c r="F46" s="163" t="inlineStr">
        <is>
          <t>si</t>
        </is>
      </c>
      <c r="G46" s="163" t="inlineStr">
        <is>
          <t>si</t>
        </is>
      </c>
      <c r="H46" s="163" t="inlineStr">
        <is>
          <t>si</t>
        </is>
      </c>
      <c r="I46" s="163" t="inlineStr">
        <is>
          <t>si</t>
        </is>
      </c>
      <c r="J46" s="163" t="inlineStr">
        <is>
          <t>si</t>
        </is>
      </c>
      <c r="K46" s="163" t="inlineStr">
        <is>
          <t>Nan</t>
        </is>
      </c>
      <c r="L46" s="163" t="inlineStr">
        <is>
          <t>Alta</t>
        </is>
      </c>
      <c r="M46" s="163" t="inlineStr">
        <is>
          <t>Altamente transportable</t>
        </is>
      </c>
      <c r="N46" s="163" t="inlineStr">
        <is>
          <t>Altamente transportable</t>
        </is>
      </c>
      <c r="O46" s="89" t="inlineStr">
        <is>
          <t>Sistema transportable en cajas ligeras</t>
        </is>
      </c>
      <c r="P46" s="163" t="inlineStr">
        <is>
          <t>Nan</t>
        </is>
      </c>
      <c r="Q46" s="163" t="inlineStr">
        <is>
          <t>Transportable por barco y avión</t>
        </is>
      </c>
      <c r="R46" s="163" t="inlineStr">
        <is>
          <t>Operaciones en espacios reducidos</t>
        </is>
      </c>
      <c r="S46" s="163" t="inlineStr">
        <is>
          <t>Transportable por barco y avión</t>
        </is>
      </c>
      <c r="T46" s="163" t="inlineStr">
        <is>
          <t>Alta</t>
        </is>
      </c>
      <c r="U46" s="163" t="inlineStr">
        <is>
          <t>Operable desde tierra y mar</t>
        </is>
      </c>
      <c r="V46" s="163" t="inlineStr">
        <is>
          <t>Incluye maleta de transporte</t>
        </is>
      </c>
      <c r="W46" s="163" t="inlineStr">
        <is>
          <t>Montaje en 2 minutos</t>
        </is>
      </c>
      <c r="X46" s="89" t="inlineStr">
        <is>
          <t>Montaje en 2 minutos</t>
        </is>
      </c>
      <c r="Y46" s="89" t="inlineStr">
        <is>
          <t>Alta</t>
        </is>
      </c>
      <c r="Z46" s="89" t="inlineStr">
        <is>
          <t>Alta</t>
        </is>
      </c>
      <c r="AA46" s="89" t="inlineStr">
        <is>
          <t>Alta</t>
        </is>
      </c>
      <c r="AB46" s="89" t="inlineStr">
        <is>
          <t>Alta</t>
        </is>
      </c>
      <c r="AC46" s="89" t="inlineStr">
        <is>
          <t>Alta</t>
        </is>
      </c>
      <c r="AD46" s="89" t="inlineStr">
        <is>
          <t>Media</t>
        </is>
      </c>
      <c r="AE46" s="89" t="inlineStr">
        <is>
          <t>Nan</t>
        </is>
      </c>
      <c r="AF46" s="89" t="inlineStr">
        <is>
          <t>Nan</t>
        </is>
      </c>
      <c r="AG46" s="89" t="inlineStr">
        <is>
          <t>Nan</t>
        </is>
      </c>
      <c r="AH46" s="89" t="inlineStr">
        <is>
          <t>Nan</t>
        </is>
      </c>
      <c r="AI46" s="89" t="inlineStr">
        <is>
          <t>Nan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  <c r="AM46" s="89" t="inlineStr">
        <is>
          <t>Nan</t>
        </is>
      </c>
      <c r="AN46" s="89" t="inlineStr">
        <is>
          <t>Nan</t>
        </is>
      </c>
      <c r="AO46" s="89" t="inlineStr">
        <is>
          <t>Nan</t>
        </is>
      </c>
      <c r="AT46" s="163" t="n"/>
    </row>
    <row r="47" ht="60" customFormat="1" customHeight="1" s="89">
      <c r="A47" s="115" t="n"/>
      <c r="B47" s="189" t="n"/>
      <c r="C47" s="89" t="inlineStr">
        <is>
          <t>Nan</t>
        </is>
      </c>
      <c r="D47" s="111" t="inlineStr">
        <is>
          <t>Cámara</t>
        </is>
      </c>
      <c r="E47" s="163" t="inlineStr">
        <is>
          <t>Nan</t>
        </is>
      </c>
      <c r="F47" s="163" t="inlineStr">
        <is>
          <t>Nan</t>
        </is>
      </c>
      <c r="G47" s="163" t="inlineStr">
        <is>
          <t>Nan</t>
        </is>
      </c>
      <c r="H47" s="163" t="inlineStr">
        <is>
          <t>Nan</t>
        </is>
      </c>
      <c r="I47" s="163" t="inlineStr">
        <is>
          <t>Nan</t>
        </is>
      </c>
      <c r="J47" s="163" t="inlineStr">
        <is>
          <t>Nan</t>
        </is>
      </c>
      <c r="K47" s="163" t="inlineStr">
        <is>
          <t>Nan</t>
        </is>
      </c>
      <c r="L47" s="163" t="inlineStr">
        <is>
          <t>Nan</t>
        </is>
      </c>
      <c r="M47" s="163" t="inlineStr">
        <is>
          <t>EO/IR, WAMI, SAR, COMINT, ELINT</t>
        </is>
      </c>
      <c r="N47" s="163" t="inlineStr">
        <is>
          <t>EO/Cooled IR, WAMI, COMINT, ELINT</t>
        </is>
      </c>
      <c r="O47" s="89" t="inlineStr">
        <is>
          <t>EO, IR giroestabilizadas</t>
        </is>
      </c>
      <c r="P47" s="163" t="inlineStr">
        <is>
          <t>EO, MWIR, ViDAR</t>
        </is>
      </c>
      <c r="Q47" s="163" t="inlineStr">
        <is>
          <t>EO, MWIR, ViDAR, LRF</t>
        </is>
      </c>
      <c r="R47" s="163" t="inlineStr">
        <is>
          <t>Modular payloads</t>
        </is>
      </c>
      <c r="S47" s="163" t="inlineStr">
        <is>
          <t>EO, MWIR, ViDAR, LRF</t>
        </is>
      </c>
      <c r="T47" s="163" t="inlineStr">
        <is>
          <t>EO, MWIR/EO, ViDAR</t>
        </is>
      </c>
      <c r="U47" s="163" t="inlineStr">
        <is>
          <t>EO, MWIR, LRF, IR Marker</t>
        </is>
      </c>
      <c r="V47" s="163" t="inlineStr">
        <is>
          <t>Nan</t>
        </is>
      </c>
      <c r="W47" s="163" t="inlineStr">
        <is>
          <t>RGB, Multiespectral, Térmica</t>
        </is>
      </c>
      <c r="X47" s="89" t="inlineStr">
        <is>
          <t>No aplica</t>
        </is>
      </c>
      <c r="Y47" s="90" t="inlineStr">
        <is>
          <t>Nan</t>
        </is>
      </c>
      <c r="Z47" s="90" t="inlineStr">
        <is>
          <t>Nan</t>
        </is>
      </c>
      <c r="AA47" s="90" t="inlineStr">
        <is>
          <t>Nan</t>
        </is>
      </c>
      <c r="AB47" s="90" t="inlineStr">
        <is>
          <t>Nan</t>
        </is>
      </c>
      <c r="AC47" s="90" t="inlineStr">
        <is>
          <t>Nan</t>
        </is>
      </c>
      <c r="AD47" s="90" t="inlineStr">
        <is>
          <t>Nan</t>
        </is>
      </c>
      <c r="AE47" s="89" t="inlineStr">
        <is>
          <t>Nan</t>
        </is>
      </c>
      <c r="AF47" s="89" t="inlineStr">
        <is>
          <t>Nan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Nan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  <c r="AM47" s="89" t="inlineStr">
        <is>
          <t>Nan</t>
        </is>
      </c>
      <c r="AN47" s="89" t="inlineStr">
        <is>
          <t>Nan</t>
        </is>
      </c>
      <c r="AO47" s="89" t="inlineStr">
        <is>
          <t>Nan</t>
        </is>
      </c>
      <c r="AT47" s="163" t="n"/>
    </row>
    <row r="48" ht="60" customFormat="1" customHeight="1" s="89">
      <c r="A48" s="115" t="n"/>
      <c r="B48" s="189" t="n"/>
      <c r="C48" s="89" t="inlineStr">
        <is>
          <t>Nan</t>
        </is>
      </c>
      <c r="D48" s="111" t="inlineStr">
        <is>
          <t>Despegue</t>
        </is>
      </c>
      <c r="E48" s="163" t="inlineStr">
        <is>
          <t>Bungee, rail, VTOL</t>
        </is>
      </c>
      <c r="F48" s="163" t="inlineStr">
        <is>
          <t>Bungee, rail, VTOL</t>
        </is>
      </c>
      <c r="G48" s="163" t="inlineStr">
        <is>
          <t>Rail</t>
        </is>
      </c>
      <c r="H48" s="163" t="inlineStr">
        <is>
          <t>VTOL</t>
        </is>
      </c>
      <c r="I48" s="163" t="inlineStr">
        <is>
          <t>Rail</t>
        </is>
      </c>
      <c r="J48" s="163" t="inlineStr">
        <is>
          <t>VTOL</t>
        </is>
      </c>
      <c r="K48" s="163" t="inlineStr">
        <is>
          <t>Rail</t>
        </is>
      </c>
      <c r="L48" s="163" t="inlineStr">
        <is>
          <t>Rail</t>
        </is>
      </c>
      <c r="M48" s="163" t="inlineStr">
        <is>
          <t>Rail</t>
        </is>
      </c>
      <c r="N48" s="163" t="inlineStr">
        <is>
          <t>Rail</t>
        </is>
      </c>
      <c r="O48" s="89" t="inlineStr">
        <is>
          <t>Rail</t>
        </is>
      </c>
      <c r="P48" s="163" t="inlineStr">
        <is>
          <t>Rail</t>
        </is>
      </c>
      <c r="Q48" s="163" t="inlineStr">
        <is>
          <t>Rail</t>
        </is>
      </c>
      <c r="R48" s="163" t="inlineStr">
        <is>
          <t>VTOL</t>
        </is>
      </c>
      <c r="S48" s="163" t="inlineStr">
        <is>
          <t>Rail</t>
        </is>
      </c>
      <c r="T48" s="163" t="inlineStr">
        <is>
          <t>Rail</t>
        </is>
      </c>
      <c r="U48" s="163" t="inlineStr">
        <is>
          <t>Rail</t>
        </is>
      </c>
      <c r="V48" s="163" t="inlineStr">
        <is>
          <t>VTOL</t>
        </is>
      </c>
      <c r="W48" s="163" t="inlineStr">
        <is>
          <t>VTOL</t>
        </is>
      </c>
      <c r="X48" s="89" t="inlineStr">
        <is>
          <t>VTOL</t>
        </is>
      </c>
      <c r="Y48" s="89" t="inlineStr">
        <is>
          <t>VTOL</t>
        </is>
      </c>
      <c r="Z48" s="89" t="inlineStr">
        <is>
          <t>VTOL</t>
        </is>
      </c>
      <c r="AA48" s="89" t="inlineStr">
        <is>
          <t>VTOL</t>
        </is>
      </c>
      <c r="AB48" s="89" t="inlineStr">
        <is>
          <t>VTOL</t>
        </is>
      </c>
      <c r="AC48" s="89" t="inlineStr">
        <is>
          <t>VTOL</t>
        </is>
      </c>
      <c r="AD48" s="89" t="inlineStr">
        <is>
          <t>VTOL</t>
        </is>
      </c>
      <c r="AE48" s="89" t="inlineStr">
        <is>
          <t>Nan</t>
        </is>
      </c>
      <c r="AF48" s="89" t="inlineStr">
        <is>
          <t>VTOL</t>
        </is>
      </c>
      <c r="AG48" s="89" t="inlineStr">
        <is>
          <t>Nan</t>
        </is>
      </c>
      <c r="AH48" s="89" t="inlineStr">
        <is>
          <t>VTOL</t>
        </is>
      </c>
      <c r="AI48" s="89" t="inlineStr">
        <is>
          <t>Nan</t>
        </is>
      </c>
      <c r="AJ48" s="89" t="inlineStr">
        <is>
          <t>VTOL</t>
        </is>
      </c>
      <c r="AK48" s="89" t="inlineStr">
        <is>
          <t>Nan</t>
        </is>
      </c>
      <c r="AL48" s="89" t="inlineStr">
        <is>
          <t>VTOL</t>
        </is>
      </c>
      <c r="AM48" s="89" t="inlineStr">
        <is>
          <t>Nan</t>
        </is>
      </c>
      <c r="AN48" s="89" t="inlineStr">
        <is>
          <t>Nan</t>
        </is>
      </c>
      <c r="AO48" s="89" t="inlineStr">
        <is>
          <t>Nan</t>
        </is>
      </c>
      <c r="AT48" s="163" t="n"/>
    </row>
    <row r="49" ht="60" customFormat="1" customHeight="1" s="89">
      <c r="A49" s="115" t="n"/>
      <c r="B49" s="189" t="n"/>
      <c r="C49" s="163" t="inlineStr">
        <is>
          <t>Nan</t>
        </is>
      </c>
      <c r="D49" s="111" t="inlineStr">
        <is>
          <t>Datalink banks</t>
        </is>
      </c>
      <c r="E49" s="90" t="inlineStr">
        <is>
          <t>Nan</t>
        </is>
      </c>
      <c r="F49" s="90" t="inlineStr">
        <is>
          <t>Nan</t>
        </is>
      </c>
      <c r="G49" s="163" t="inlineStr">
        <is>
          <t>L,S,C</t>
        </is>
      </c>
      <c r="H49" s="163" t="inlineStr">
        <is>
          <t>L,S,C</t>
        </is>
      </c>
      <c r="I49" s="163" t="inlineStr">
        <is>
          <t>L,S,C</t>
        </is>
      </c>
      <c r="J49" s="163" t="inlineStr">
        <is>
          <t>L,S,C,KU</t>
        </is>
      </c>
      <c r="K49" s="163" t="inlineStr">
        <is>
          <t>Nan</t>
        </is>
      </c>
      <c r="L49" s="163" t="inlineStr">
        <is>
          <t>Nan</t>
        </is>
      </c>
      <c r="M49" s="163" t="inlineStr">
        <is>
          <t>LOS, BLOS</t>
        </is>
      </c>
      <c r="N49" s="163" t="inlineStr">
        <is>
          <t>LOS, AESNan256, Relay</t>
        </is>
      </c>
      <c r="O49" s="163" t="inlineStr">
        <is>
          <t>Digital, varias frecuencias</t>
        </is>
      </c>
      <c r="P49" s="163" t="inlineStr">
        <is>
          <t>Enlace de datos digital encriptado</t>
        </is>
      </c>
      <c r="Q49" s="163" t="inlineStr">
        <is>
          <t>Enlace de datos encriptado</t>
        </is>
      </c>
      <c r="R49" s="163" t="inlineStr">
        <is>
          <t>Nan</t>
        </is>
      </c>
      <c r="S49" s="163" t="inlineStr">
        <is>
          <t>SATCOM, BLOS, robusto</t>
        </is>
      </c>
      <c r="T49" s="163" t="inlineStr">
        <is>
          <t>Encrypted/Unencrypted</t>
        </is>
      </c>
      <c r="U49" s="163" t="inlineStr">
        <is>
          <t>Encriptado</t>
        </is>
      </c>
      <c r="V49" s="163" t="inlineStr">
        <is>
          <t>Nan</t>
        </is>
      </c>
      <c r="W49" s="163" t="inlineStr">
        <is>
          <t>Nan</t>
        </is>
      </c>
      <c r="X49" s="89" t="inlineStr">
        <is>
          <t>Nan</t>
        </is>
      </c>
      <c r="Y49" s="89" t="inlineStr">
        <is>
          <t>Nan</t>
        </is>
      </c>
      <c r="Z49" s="89" t="inlineStr">
        <is>
          <t>Nan</t>
        </is>
      </c>
      <c r="AA49" s="89" t="inlineStr">
        <is>
          <t>Nan</t>
        </is>
      </c>
      <c r="AB49" s="89" t="inlineStr">
        <is>
          <t>Nan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Nan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  <c r="AM49" s="89" t="inlineStr">
        <is>
          <t>Nan</t>
        </is>
      </c>
      <c r="AN49" s="89" t="inlineStr">
        <is>
          <t>Nan</t>
        </is>
      </c>
      <c r="AO49" s="89" t="inlineStr">
        <is>
          <t>Nan</t>
        </is>
      </c>
      <c r="AP49" s="163" t="n"/>
      <c r="AQ49" s="163" t="n"/>
      <c r="AR49" s="163" t="n"/>
      <c r="AS49" s="163" t="n"/>
      <c r="AT49" s="163" t="n"/>
    </row>
    <row r="50" ht="60" customFormat="1" customHeight="1" s="89">
      <c r="A50" s="115" t="n"/>
      <c r="B50" s="189" t="n"/>
      <c r="C50" s="89" t="inlineStr">
        <is>
          <t>Nan</t>
        </is>
      </c>
      <c r="D50" s="112" t="inlineStr">
        <is>
          <t>Material del fuselaje</t>
        </is>
      </c>
      <c r="E50" s="163" t="inlineStr">
        <is>
          <t>Nan</t>
        </is>
      </c>
      <c r="F50" s="163" t="inlineStr">
        <is>
          <t>Nan</t>
        </is>
      </c>
      <c r="G50" s="163" t="inlineStr">
        <is>
          <t>Nan</t>
        </is>
      </c>
      <c r="H50" s="163" t="inlineStr">
        <is>
          <t>Nan</t>
        </is>
      </c>
      <c r="I50" s="163" t="inlineStr">
        <is>
          <t>Nan</t>
        </is>
      </c>
      <c r="J50" s="163" t="inlineStr">
        <is>
          <t>Nan</t>
        </is>
      </c>
      <c r="K50" s="163" t="inlineStr">
        <is>
          <t>Nan</t>
        </is>
      </c>
      <c r="L50" s="163" t="inlineStr">
        <is>
          <t>Fibra de carbono</t>
        </is>
      </c>
      <c r="M50" s="163" t="inlineStr">
        <is>
          <t>Nan</t>
        </is>
      </c>
      <c r="N50" s="163" t="inlineStr">
        <is>
          <t>Nan</t>
        </is>
      </c>
      <c r="O50" s="163" t="inlineStr">
        <is>
          <t>Nan</t>
        </is>
      </c>
      <c r="P50" s="163" t="inlineStr">
        <is>
          <t>Nan</t>
        </is>
      </c>
      <c r="Q50" s="163" t="inlineStr">
        <is>
          <t>Nan</t>
        </is>
      </c>
      <c r="R50" s="163" t="inlineStr">
        <is>
          <t>Nan</t>
        </is>
      </c>
      <c r="S50" s="163" t="inlineStr">
        <is>
          <t>Nan</t>
        </is>
      </c>
      <c r="T50" s="163" t="inlineStr">
        <is>
          <t>Nan</t>
        </is>
      </c>
      <c r="U50" s="163" t="inlineStr">
        <is>
          <t>Nan</t>
        </is>
      </c>
      <c r="V50" s="163" t="inlineStr">
        <is>
          <t>Nan</t>
        </is>
      </c>
      <c r="W50" s="163" t="inlineStr">
        <is>
          <t>Nan</t>
        </is>
      </c>
      <c r="X50" s="89" t="inlineStr">
        <is>
          <t>Nan</t>
        </is>
      </c>
      <c r="Y50" s="89" t="inlineStr">
        <is>
          <t>Fibra de carbono, Kevlar, PVC</t>
        </is>
      </c>
      <c r="Z50" s="89" t="inlineStr">
        <is>
          <t>Fibra de carbono, Kevlar, PVC</t>
        </is>
      </c>
      <c r="AA50" s="89" t="inlineStr">
        <is>
          <t>Fibra de carbono y compuestos</t>
        </is>
      </c>
      <c r="AB50" s="89" t="inlineStr">
        <is>
          <t>Fibra de carbono, Kevlar, fibra de vidrio</t>
        </is>
      </c>
      <c r="AC50" s="89" t="inlineStr">
        <is>
          <t>Fibra de carbono completa</t>
        </is>
      </c>
      <c r="AD50" s="89" t="inlineStr">
        <is>
          <t>Nan</t>
        </is>
      </c>
      <c r="AE50" s="89" t="inlineStr">
        <is>
          <t>Fibra de carbono</t>
        </is>
      </c>
      <c r="AF50" s="89" t="inlineStr">
        <is>
          <t>Fibra de carbono</t>
        </is>
      </c>
      <c r="AG50" s="89" t="inlineStr">
        <is>
          <t>Fibra de carbono</t>
        </is>
      </c>
      <c r="AH50" s="89" t="inlineStr">
        <is>
          <t>Fibra de carbono</t>
        </is>
      </c>
      <c r="AI50" s="89" t="inlineStr">
        <is>
          <t>Fibra de carbono</t>
        </is>
      </c>
      <c r="AJ50" s="89" t="inlineStr">
        <is>
          <t>Fibra de carbono</t>
        </is>
      </c>
      <c r="AK50" s="89" t="inlineStr">
        <is>
          <t>Carbon Fiber</t>
        </is>
      </c>
      <c r="AL50" s="89" t="inlineStr">
        <is>
          <t>Fibra de carbono compuesta</t>
        </is>
      </c>
      <c r="AM50" s="89" t="inlineStr">
        <is>
          <t>Nan</t>
        </is>
      </c>
      <c r="AN50" s="89" t="inlineStr">
        <is>
          <t>Nan</t>
        </is>
      </c>
      <c r="AO50" s="89" t="inlineStr">
        <is>
          <t>Nan</t>
        </is>
      </c>
    </row>
    <row r="51" ht="60" customFormat="1" customHeight="1" s="89">
      <c r="A51" s="115" t="n"/>
      <c r="B51" s="189" t="n"/>
      <c r="C51" s="89" t="inlineStr">
        <is>
          <t>Nan</t>
        </is>
      </c>
      <c r="D51" s="112" t="inlineStr">
        <is>
          <t>Motor recomendado</t>
        </is>
      </c>
      <c r="E51" s="163" t="inlineStr">
        <is>
          <t>Nan</t>
        </is>
      </c>
      <c r="F51" s="163" t="inlineStr">
        <is>
          <t>Nan</t>
        </is>
      </c>
      <c r="G51" s="163" t="inlineStr">
        <is>
          <t>Nan</t>
        </is>
      </c>
      <c r="H51" s="163" t="inlineStr">
        <is>
          <t>Nan</t>
        </is>
      </c>
      <c r="I51" s="163" t="inlineStr">
        <is>
          <t>Nan</t>
        </is>
      </c>
      <c r="J51" s="163" t="inlineStr">
        <is>
          <t>Nan</t>
        </is>
      </c>
      <c r="K51" s="163" t="inlineStr">
        <is>
          <t>Nan</t>
        </is>
      </c>
      <c r="L51" s="163" t="inlineStr">
        <is>
          <t>Nan</t>
        </is>
      </c>
      <c r="M51" s="163" t="inlineStr">
        <is>
          <t>Nan</t>
        </is>
      </c>
      <c r="N51" s="163" t="inlineStr">
        <is>
          <t>Nan</t>
        </is>
      </c>
      <c r="O51" s="163" t="inlineStr">
        <is>
          <t>Nan</t>
        </is>
      </c>
      <c r="P51" s="163" t="inlineStr">
        <is>
          <t>Nan</t>
        </is>
      </c>
      <c r="Q51" s="163" t="inlineStr">
        <is>
          <t>Nan</t>
        </is>
      </c>
      <c r="R51" s="163" t="inlineStr">
        <is>
          <t>Nan</t>
        </is>
      </c>
      <c r="S51" s="163" t="inlineStr">
        <is>
          <t>Nan</t>
        </is>
      </c>
      <c r="T51" s="163" t="inlineStr">
        <is>
          <t>Nan</t>
        </is>
      </c>
      <c r="U51" s="163" t="inlineStr">
        <is>
          <t>Nan</t>
        </is>
      </c>
      <c r="V51" s="163" t="inlineStr">
        <is>
          <t>Nan</t>
        </is>
      </c>
      <c r="W51" s="163" t="inlineStr">
        <is>
          <t>Nan</t>
        </is>
      </c>
      <c r="X51" s="89" t="inlineStr">
        <is>
          <t>Nan</t>
        </is>
      </c>
      <c r="Y51" s="89" t="inlineStr">
        <is>
          <t>Nan</t>
        </is>
      </c>
      <c r="Z51" s="89" t="inlineStr">
        <is>
          <t>Nan</t>
        </is>
      </c>
      <c r="AA51" s="89" t="inlineStr">
        <is>
          <t>Nan</t>
        </is>
      </c>
      <c r="AB51" s="89" t="inlineStr">
        <is>
          <t>Nan</t>
        </is>
      </c>
      <c r="AC51" s="89" t="inlineStr">
        <is>
          <t>Nan</t>
        </is>
      </c>
      <c r="AD51" s="89" t="inlineStr">
        <is>
          <t>EFI de gasolina</t>
        </is>
      </c>
      <c r="AE51" s="89" t="inlineStr">
        <is>
          <t>Gasolina 20–35 cc</t>
        </is>
      </c>
      <c r="AF51" s="89" t="inlineStr">
        <is>
          <t>Gasolina o eléctrica</t>
        </is>
      </c>
      <c r="AG51" s="89" t="inlineStr">
        <is>
          <t>Gasolina 50–100 cc</t>
        </is>
      </c>
      <c r="AH51" s="89" t="inlineStr">
        <is>
          <t>Gasolina 50–100 cc</t>
        </is>
      </c>
      <c r="AI51" s="89" t="inlineStr">
        <is>
          <t>Gasolina EFI DLA 180 cc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Gasolina o diésel</t>
        </is>
      </c>
      <c r="AM51" s="89" t="inlineStr">
        <is>
          <t>Nan</t>
        </is>
      </c>
      <c r="AN51" s="89" t="inlineStr">
        <is>
          <t>Nan</t>
        </is>
      </c>
      <c r="AO51" s="89" t="inlineStr">
        <is>
          <t>Nan</t>
        </is>
      </c>
    </row>
    <row r="52" ht="60" customFormat="1" customHeight="1" s="89">
      <c r="A52" s="115" t="n"/>
      <c r="B52" s="189" t="n"/>
      <c r="C52" s="89" t="inlineStr">
        <is>
          <t>Nan</t>
        </is>
      </c>
      <c r="D52" s="112" t="inlineStr">
        <is>
          <t>Hélice recomendada VTOL</t>
        </is>
      </c>
      <c r="E52" s="163" t="inlineStr">
        <is>
          <t>Nan</t>
        </is>
      </c>
      <c r="F52" s="163" t="inlineStr">
        <is>
          <t>Nan</t>
        </is>
      </c>
      <c r="G52" s="163" t="inlineStr">
        <is>
          <t>Nan</t>
        </is>
      </c>
      <c r="H52" s="163" t="inlineStr">
        <is>
          <t>Nan</t>
        </is>
      </c>
      <c r="I52" s="163" t="inlineStr">
        <is>
          <t>Nan</t>
        </is>
      </c>
      <c r="J52" s="163" t="inlineStr">
        <is>
          <t>Nan</t>
        </is>
      </c>
      <c r="K52" s="163" t="inlineStr">
        <is>
          <t>Nan</t>
        </is>
      </c>
      <c r="L52" s="163" t="inlineStr">
        <is>
          <t>Nan</t>
        </is>
      </c>
      <c r="M52" s="163" t="inlineStr">
        <is>
          <t>Nan</t>
        </is>
      </c>
      <c r="N52" s="163" t="inlineStr">
        <is>
          <t>Nan</t>
        </is>
      </c>
      <c r="O52" s="163" t="inlineStr">
        <is>
          <t>Nan</t>
        </is>
      </c>
      <c r="P52" s="163" t="inlineStr">
        <is>
          <t>Nan</t>
        </is>
      </c>
      <c r="Q52" s="163" t="inlineStr">
        <is>
          <t>Nan</t>
        </is>
      </c>
      <c r="R52" s="163" t="inlineStr">
        <is>
          <t>Nan</t>
        </is>
      </c>
      <c r="S52" s="163" t="inlineStr">
        <is>
          <t>Nan</t>
        </is>
      </c>
      <c r="T52" s="163" t="inlineStr">
        <is>
          <t>Nan</t>
        </is>
      </c>
      <c r="U52" s="163" t="inlineStr">
        <is>
          <t>Nan</t>
        </is>
      </c>
      <c r="V52" s="163" t="inlineStr">
        <is>
          <t>Nan</t>
        </is>
      </c>
      <c r="W52" s="163" t="inlineStr">
        <is>
          <t>Nan</t>
        </is>
      </c>
      <c r="X52" s="89" t="inlineStr">
        <is>
          <t>Nan</t>
        </is>
      </c>
      <c r="Y52" s="89" t="inlineStr">
        <is>
          <t>Nan</t>
        </is>
      </c>
      <c r="Z52" s="89" t="inlineStr">
        <is>
          <t>Nan</t>
        </is>
      </c>
      <c r="AA52" s="89" t="inlineStr">
        <is>
          <t>Nan</t>
        </is>
      </c>
      <c r="AB52" s="89" t="inlineStr">
        <is>
          <t>Nan</t>
        </is>
      </c>
      <c r="AC52" s="89" t="inlineStr">
        <is>
          <t>Nan</t>
        </is>
      </c>
      <c r="AD52" s="89" t="inlineStr">
        <is>
          <t>Nan</t>
        </is>
      </c>
      <c r="AE52" s="89" t="inlineStr">
        <is>
          <t>Nan</t>
        </is>
      </c>
      <c r="AF52" s="89" t="inlineStr">
        <is>
          <t>Nan</t>
        </is>
      </c>
      <c r="AG52" s="89" t="inlineStr">
        <is>
          <t>Nan</t>
        </is>
      </c>
      <c r="AH52" s="89" t="inlineStr">
        <is>
          <t>Nan</t>
        </is>
      </c>
      <c r="AI52" s="89" t="inlineStr">
        <is>
          <t>Nan</t>
        </is>
      </c>
      <c r="AJ52" s="89" t="inlineStr">
        <is>
          <t>Nan</t>
        </is>
      </c>
      <c r="AK52" s="89" t="inlineStr">
        <is>
          <t>Nan</t>
        </is>
      </c>
      <c r="AL52" s="89" t="inlineStr">
        <is>
          <t>Nan</t>
        </is>
      </c>
      <c r="AM52" s="89" t="inlineStr">
        <is>
          <t>Master Airscrew 3x Power 13x12</t>
        </is>
      </c>
      <c r="AN52" s="89" t="inlineStr">
        <is>
          <t>TNanMotor 18x6.1 Carbon Fiber</t>
        </is>
      </c>
      <c r="AO52" s="89" t="inlineStr">
        <is>
          <t>TNanMotor 40x13.1 Carbon Fiber</t>
        </is>
      </c>
    </row>
    <row r="53" ht="60" customFormat="1" customHeight="1" s="89">
      <c r="A53" s="115" t="n"/>
      <c r="B53" s="189" t="n"/>
      <c r="C53" s="89" t="inlineStr">
        <is>
          <t>Nan</t>
        </is>
      </c>
      <c r="D53" s="112" t="inlineStr">
        <is>
          <t>Hélice recomendada Fixed Wing</t>
        </is>
      </c>
      <c r="E53" s="163" t="inlineStr">
        <is>
          <t>Nan</t>
        </is>
      </c>
      <c r="F53" s="163" t="inlineStr">
        <is>
          <t>Nan</t>
        </is>
      </c>
      <c r="G53" s="163" t="inlineStr">
        <is>
          <t>Nan</t>
        </is>
      </c>
      <c r="H53" s="163" t="inlineStr">
        <is>
          <t>Nan</t>
        </is>
      </c>
      <c r="I53" s="163" t="inlineStr">
        <is>
          <t>Nan</t>
        </is>
      </c>
      <c r="J53" s="163" t="inlineStr">
        <is>
          <t>Nan</t>
        </is>
      </c>
      <c r="K53" s="163" t="inlineStr">
        <is>
          <t>Nan</t>
        </is>
      </c>
      <c r="L53" s="163" t="inlineStr">
        <is>
          <t>Nan</t>
        </is>
      </c>
      <c r="M53" s="163" t="inlineStr">
        <is>
          <t>Nan</t>
        </is>
      </c>
      <c r="N53" s="163" t="inlineStr">
        <is>
          <t>Nan</t>
        </is>
      </c>
      <c r="O53" s="163" t="inlineStr">
        <is>
          <t>Nan</t>
        </is>
      </c>
      <c r="P53" s="163" t="inlineStr">
        <is>
          <t>Nan</t>
        </is>
      </c>
      <c r="Q53" s="163" t="inlineStr">
        <is>
          <t>Nan</t>
        </is>
      </c>
      <c r="R53" s="163" t="inlineStr">
        <is>
          <t>Nan</t>
        </is>
      </c>
      <c r="S53" s="163" t="inlineStr">
        <is>
          <t>Nan</t>
        </is>
      </c>
      <c r="T53" s="163" t="inlineStr">
        <is>
          <t>Nan</t>
        </is>
      </c>
      <c r="U53" s="163" t="inlineStr">
        <is>
          <t>Nan</t>
        </is>
      </c>
      <c r="V53" s="163" t="inlineStr">
        <is>
          <t>Nan</t>
        </is>
      </c>
      <c r="W53" s="163" t="inlineStr">
        <is>
          <t>Nan</t>
        </is>
      </c>
      <c r="X53" s="89" t="inlineStr">
        <is>
          <t>Nan</t>
        </is>
      </c>
      <c r="Y53" s="89" t="inlineStr">
        <is>
          <t>16 pulgadas</t>
        </is>
      </c>
      <c r="Z53" s="89" t="inlineStr">
        <is>
          <t>16Nan17 pulgadas</t>
        </is>
      </c>
      <c r="AA53" s="89" t="inlineStr">
        <is>
          <t>17Nan18 pulgadas</t>
        </is>
      </c>
      <c r="AB53" s="89" t="inlineStr">
        <is>
          <t>VTOL: 26 pulgadas; Ala fija: 24 pulgadas</t>
        </is>
      </c>
      <c r="AC53" s="89" t="inlineStr">
        <is>
          <t>VTOL: 22 pulgadas; Ala fija: 21 pulgadas</t>
        </is>
      </c>
      <c r="AD53" s="89" t="inlineStr">
        <is>
          <t>Nan</t>
        </is>
      </c>
      <c r="AE53" s="89" t="inlineStr">
        <is>
          <t>19 x 8 pulgadas</t>
        </is>
      </c>
      <c r="AF53" s="89" t="inlineStr">
        <is>
          <t>Nan</t>
        </is>
      </c>
      <c r="AG53" s="89" t="inlineStr">
        <is>
          <t>Nan</t>
        </is>
      </c>
      <c r="AH53" s="89" t="inlineStr">
        <is>
          <t>Nan</t>
        </is>
      </c>
      <c r="AI53" s="89" t="inlineStr">
        <is>
          <t>32 x 10 pulgadas</t>
        </is>
      </c>
      <c r="AJ53" s="89" t="inlineStr">
        <is>
          <t>Nan</t>
        </is>
      </c>
      <c r="AK53" s="89" t="inlineStr">
        <is>
          <t>Nan</t>
        </is>
      </c>
      <c r="AL53" s="89" t="inlineStr">
        <is>
          <t>Nan</t>
        </is>
      </c>
      <c r="AM53" s="89" t="inlineStr">
        <is>
          <t>Nan</t>
        </is>
      </c>
      <c r="AN53" s="89" t="inlineStr">
        <is>
          <t>Nan</t>
        </is>
      </c>
      <c r="AO53" s="89" t="inlineStr">
        <is>
          <t>Nan</t>
        </is>
      </c>
    </row>
    <row r="54" ht="60" customFormat="1" customHeight="1" s="89">
      <c r="A54" s="115" t="n"/>
      <c r="B54" s="189" t="n"/>
      <c r="C54" s="89" t="inlineStr">
        <is>
          <t>Nan</t>
        </is>
      </c>
      <c r="D54" s="112" t="inlineStr">
        <is>
          <t>Sistema de control</t>
        </is>
      </c>
      <c r="E54" s="163" t="inlineStr">
        <is>
          <t>Nan</t>
        </is>
      </c>
      <c r="F54" s="163" t="inlineStr">
        <is>
          <t>Nan</t>
        </is>
      </c>
      <c r="G54" s="163" t="inlineStr">
        <is>
          <t>Nan</t>
        </is>
      </c>
      <c r="H54" s="163" t="inlineStr">
        <is>
          <t>Nan</t>
        </is>
      </c>
      <c r="I54" s="163" t="inlineStr">
        <is>
          <t>Nan</t>
        </is>
      </c>
      <c r="J54" s="163" t="inlineStr">
        <is>
          <t>Nan</t>
        </is>
      </c>
      <c r="K54" s="163" t="inlineStr">
        <is>
          <t>Nan</t>
        </is>
      </c>
      <c r="L54" s="163" t="inlineStr">
        <is>
          <t>Nan</t>
        </is>
      </c>
      <c r="M54" s="163" t="inlineStr">
        <is>
          <t>Navegación avanzada, redundante</t>
        </is>
      </c>
      <c r="N54" s="163" t="inlineStr">
        <is>
          <t>Navegación avanzada, precisión</t>
        </is>
      </c>
      <c r="O54" s="163" t="inlineStr">
        <is>
          <t>GPS/INS, navegación manual o automática</t>
        </is>
      </c>
      <c r="P54" s="163" t="inlineStr">
        <is>
          <t>Arquitectura abierta</t>
        </is>
      </c>
      <c r="Q54" s="163" t="inlineStr">
        <is>
          <t>Arquitectura abierta</t>
        </is>
      </c>
      <c r="R54" s="163" t="inlineStr">
        <is>
          <t>Modular y portátil</t>
        </is>
      </c>
      <c r="S54" s="163" t="inlineStr">
        <is>
          <t>Navegación avanzada</t>
        </is>
      </c>
      <c r="T54" s="163" t="inlineStr">
        <is>
          <t>Modular</t>
        </is>
      </c>
      <c r="U54" s="163" t="inlineStr">
        <is>
          <t>Modular y portátil</t>
        </is>
      </c>
      <c r="V54" s="163" t="inlineStr">
        <is>
          <t>Nan</t>
        </is>
      </c>
      <c r="W54" s="163" t="inlineStr">
        <is>
          <t>Controlador DeltaQuad</t>
        </is>
      </c>
      <c r="X54" s="163" t="inlineStr">
        <is>
          <t>Controlador DeltaQuad</t>
        </is>
      </c>
      <c r="Y54" s="90" t="inlineStr">
        <is>
          <t>Nan</t>
        </is>
      </c>
      <c r="Z54" s="90" t="inlineStr">
        <is>
          <t>Nan</t>
        </is>
      </c>
      <c r="AA54" s="90" t="inlineStr">
        <is>
          <t>Nan</t>
        </is>
      </c>
      <c r="AB54" s="90" t="inlineStr">
        <is>
          <t>Nan</t>
        </is>
      </c>
      <c r="AC54" s="89" t="inlineStr">
        <is>
          <t>Lightning X7</t>
        </is>
      </c>
      <c r="AD54" s="90" t="inlineStr">
        <is>
          <t>Nan</t>
        </is>
      </c>
      <c r="AE54" s="89" t="inlineStr">
        <is>
          <t>Nan</t>
        </is>
      </c>
      <c r="AF54" s="89" t="inlineStr">
        <is>
          <t>Nan</t>
        </is>
      </c>
      <c r="AG54" s="89" t="inlineStr">
        <is>
          <t>Nan</t>
        </is>
      </c>
      <c r="AH54" s="89" t="inlineStr">
        <is>
          <t>Nan</t>
        </is>
      </c>
      <c r="AI54" s="89" t="inlineStr">
        <is>
          <t>Nan</t>
        </is>
      </c>
      <c r="AJ54" s="89" t="inlineStr">
        <is>
          <t>Nan</t>
        </is>
      </c>
      <c r="AK54" s="89" t="inlineStr">
        <is>
          <t>Nan</t>
        </is>
      </c>
      <c r="AL54" s="89" t="inlineStr">
        <is>
          <t>Nan</t>
        </is>
      </c>
      <c r="AM54" s="89" t="inlineStr">
        <is>
          <t>Nan</t>
        </is>
      </c>
      <c r="AN54" s="89" t="inlineStr">
        <is>
          <t>Nan</t>
        </is>
      </c>
      <c r="AO54" s="89" t="inlineStr">
        <is>
          <t>Nan</t>
        </is>
      </c>
      <c r="AU54" s="163" t="n"/>
      <c r="AV54" s="163" t="n"/>
      <c r="AW54" s="163" t="n"/>
      <c r="AX54" s="163" t="n"/>
      <c r="AY54" s="163" t="n"/>
      <c r="AZ54" s="163" t="n"/>
      <c r="BA54" s="163" t="n"/>
    </row>
    <row r="55" ht="60" customFormat="1" customHeight="1" s="89">
      <c r="A55" s="115" t="n"/>
      <c r="B55" s="190" t="n"/>
      <c r="C55" s="89" t="inlineStr">
        <is>
          <t>Nan</t>
        </is>
      </c>
      <c r="D55" s="112" t="inlineStr">
        <is>
          <t>Características adicionales</t>
        </is>
      </c>
      <c r="E55" s="163" t="inlineStr">
        <is>
          <t>Nan</t>
        </is>
      </c>
      <c r="F55" s="163" t="inlineStr">
        <is>
          <t>Nan</t>
        </is>
      </c>
      <c r="G55" s="163" t="inlineStr">
        <is>
          <t>Nan</t>
        </is>
      </c>
      <c r="H55" s="163" t="inlineStr">
        <is>
          <t>Nan</t>
        </is>
      </c>
      <c r="I55" s="163" t="inlineStr">
        <is>
          <t>Nan</t>
        </is>
      </c>
      <c r="J55" s="163" t="inlineStr">
        <is>
          <t>Nan</t>
        </is>
      </c>
      <c r="K55" s="163" t="inlineStr">
        <is>
          <t>Nan</t>
        </is>
      </c>
      <c r="L55" s="163" t="inlineStr">
        <is>
          <t>Alta fiabilidad y facilidad de uso</t>
        </is>
      </c>
      <c r="M55" s="163" t="inlineStr">
        <is>
          <t>MultiNanpayload, operable en clima extremo</t>
        </is>
      </c>
      <c r="N55" s="163" t="inlineStr">
        <is>
          <t>MultiNanpayload, operable en clima extremo</t>
        </is>
      </c>
      <c r="O55" s="163" t="inlineStr">
        <is>
          <t>Modular, navegación spline, ATOL</t>
        </is>
      </c>
      <c r="P55" s="163" t="inlineStr">
        <is>
          <t>Modular, flexible</t>
        </is>
      </c>
      <c r="Q55" s="163" t="inlineStr">
        <is>
          <t>Modular, multiNanmisión</t>
        </is>
      </c>
      <c r="R55" s="163" t="inlineStr">
        <is>
          <t>Resistente a alta mar y vientos</t>
        </is>
      </c>
      <c r="S55" s="163" t="inlineStr">
        <is>
          <t>Seguridad aumentada</t>
        </is>
      </c>
      <c r="T55" s="163" t="inlineStr">
        <is>
          <t>Capacidad MultiNanINT</t>
        </is>
      </c>
      <c r="U55" s="163" t="inlineStr">
        <is>
          <t>Modularidad y flexibilidad</t>
        </is>
      </c>
      <c r="V55" s="163" t="inlineStr">
        <is>
          <t>Despegue y aterrizaje vertical, resistente a lluvias ligeras</t>
        </is>
      </c>
      <c r="W55" s="163" t="inlineStr">
        <is>
          <t>Despegue y aterrizaje vertical, transmisión de video en vivo, integración de múltiples sensores</t>
        </is>
      </c>
      <c r="X55" s="163" t="inlineStr">
        <is>
          <t>Despegue y aterrizaje vertical, transmisión de video en vivo, mecanismo de liberación de carga útil personalizable</t>
        </is>
      </c>
      <c r="Y55" s="89" t="inlineStr">
        <is>
          <t>Alta portabilidad</t>
        </is>
      </c>
      <c r="Z55" s="89" t="inlineStr">
        <is>
          <t>Alta portabilidad</t>
        </is>
      </c>
      <c r="AA55" s="89" t="inlineStr">
        <is>
          <t>Alta portabilidad</t>
        </is>
      </c>
      <c r="AB55" s="89" t="inlineStr">
        <is>
          <t>Mayor capacidad de carga</t>
        </is>
      </c>
      <c r="AC55" s="89" t="inlineStr">
        <is>
          <t>Larga autonomía</t>
        </is>
      </c>
      <c r="AD55" s="89" t="inlineStr">
        <is>
          <t>Autonomía extendida</t>
        </is>
      </c>
      <c r="AE55" s="89" t="inlineStr">
        <is>
          <t>Uso optimizado para misiones prolongadas</t>
        </is>
      </c>
      <c r="AF55" s="89" t="inlineStr">
        <is>
          <t>Compatible VTOL; configuración flexible</t>
        </is>
      </c>
      <c r="AG55" s="89" t="inlineStr">
        <is>
          <t>Diseñado para vigilancia y cartografía</t>
        </is>
      </c>
      <c r="AH55" s="89" t="inlineStr">
        <is>
          <t>Alta capacidad VTOL; alcance extendido</t>
        </is>
      </c>
      <c r="AI55" s="89" t="inlineStr">
        <is>
          <t>Tanque de combustible de Kevlar; sistema de freno en las ruedas</t>
        </is>
      </c>
      <c r="AJ55" s="89" t="inlineStr">
        <is>
          <t>Configuración VTOL avanzada</t>
        </is>
      </c>
      <c r="AK55" s="89" t="inlineStr">
        <is>
          <t>Nan</t>
        </is>
      </c>
      <c r="AL55" s="89" t="inlineStr">
        <is>
          <t>Diseño modular de ala tándem</t>
        </is>
      </c>
      <c r="AM55" s="89" t="inlineStr">
        <is>
          <t>Nan</t>
        </is>
      </c>
      <c r="AN55" s="89" t="inlineStr">
        <is>
          <t>Nan</t>
        </is>
      </c>
      <c r="AO55" s="89" t="inlineStr">
        <is>
          <t>Nan</t>
        </is>
      </c>
      <c r="AU55" s="163" t="n"/>
      <c r="AV55" s="163" t="n"/>
      <c r="AW55" s="163" t="n"/>
      <c r="AX55" s="163" t="n"/>
      <c r="AY55" s="163" t="n"/>
      <c r="AZ55" s="163" t="n"/>
      <c r="BA55" s="163" t="n"/>
    </row>
    <row r="56" ht="49.95" customFormat="1" customHeight="1" s="103">
      <c r="D56" s="113" t="n"/>
      <c r="E56" s="103" t="inlineStr">
        <is>
          <t>pdf</t>
        </is>
      </c>
      <c r="F56" s="103" t="inlineStr">
        <is>
          <t>pdf</t>
        </is>
      </c>
      <c r="G56" s="101" t="inlineStr">
        <is>
          <t>Link</t>
        </is>
      </c>
      <c r="H56" s="101" t="inlineStr">
        <is>
          <t>Link</t>
        </is>
      </c>
      <c r="I56" s="101" t="inlineStr">
        <is>
          <t>Link</t>
        </is>
      </c>
      <c r="J56" s="101" t="inlineStr">
        <is>
          <t>Link</t>
        </is>
      </c>
      <c r="K56" s="102" t="inlineStr">
        <is>
          <t>Link</t>
        </is>
      </c>
      <c r="L56" s="102" t="inlineStr">
        <is>
          <t>Link</t>
        </is>
      </c>
      <c r="M56" s="102" t="inlineStr">
        <is>
          <t>Link</t>
        </is>
      </c>
      <c r="N56" s="102" t="inlineStr">
        <is>
          <t>Link</t>
        </is>
      </c>
      <c r="O56" s="102" t="inlineStr">
        <is>
          <t>Link</t>
        </is>
      </c>
      <c r="P56" s="102" t="inlineStr">
        <is>
          <t>Link</t>
        </is>
      </c>
      <c r="Q56" s="102" t="inlineStr">
        <is>
          <t>Link</t>
        </is>
      </c>
      <c r="R56" s="103" t="inlineStr">
        <is>
          <t>Nan</t>
        </is>
      </c>
      <c r="S56" s="103" t="inlineStr">
        <is>
          <t>Nan</t>
        </is>
      </c>
      <c r="T56" s="101" t="inlineStr">
        <is>
          <t>Link</t>
        </is>
      </c>
      <c r="U56" s="101" t="inlineStr">
        <is>
          <t>Link</t>
        </is>
      </c>
      <c r="V56" s="101" t="inlineStr">
        <is>
          <t>Link</t>
        </is>
      </c>
      <c r="W56" s="101" t="inlineStr">
        <is>
          <t>Link</t>
        </is>
      </c>
      <c r="X56" s="101" t="inlineStr">
        <is>
          <t>Link</t>
        </is>
      </c>
      <c r="Y56" s="101" t="inlineStr">
        <is>
          <t>Link</t>
        </is>
      </c>
      <c r="Z56" s="102" t="inlineStr">
        <is>
          <t>Link</t>
        </is>
      </c>
      <c r="AA56" s="102" t="inlineStr">
        <is>
          <t>Link</t>
        </is>
      </c>
      <c r="AB56" s="102" t="inlineStr">
        <is>
          <t>Link</t>
        </is>
      </c>
      <c r="AC56" s="102" t="inlineStr">
        <is>
          <t>Link</t>
        </is>
      </c>
      <c r="AD56" s="102" t="inlineStr">
        <is>
          <t>Link</t>
        </is>
      </c>
      <c r="AE56" s="102" t="inlineStr">
        <is>
          <t>Link</t>
        </is>
      </c>
      <c r="AF56" s="102" t="inlineStr">
        <is>
          <t>Link</t>
        </is>
      </c>
      <c r="AG56" s="102" t="inlineStr">
        <is>
          <t>Link</t>
        </is>
      </c>
      <c r="AH56" s="102" t="inlineStr">
        <is>
          <t>Link</t>
        </is>
      </c>
      <c r="AI56" s="102" t="inlineStr">
        <is>
          <t>Link</t>
        </is>
      </c>
      <c r="AJ56" s="102" t="inlineStr">
        <is>
          <t>Link</t>
        </is>
      </c>
      <c r="AK56" s="145" t="inlineStr">
        <is>
          <t>Nan</t>
        </is>
      </c>
      <c r="AL56" s="102" t="inlineStr">
        <is>
          <t>Link</t>
        </is>
      </c>
      <c r="AM56" s="117" t="inlineStr">
        <is>
          <t>pdf</t>
        </is>
      </c>
      <c r="AN56" s="117" t="inlineStr">
        <is>
          <t>pdf</t>
        </is>
      </c>
      <c r="AO56" s="117" t="inlineStr">
        <is>
          <t>pdf</t>
        </is>
      </c>
      <c r="AU56" s="101" t="n"/>
      <c r="AV56" s="101" t="n"/>
      <c r="AW56" s="101" t="n"/>
      <c r="AX56" s="101" t="n"/>
      <c r="AY56" s="101" t="n"/>
      <c r="AZ56" s="101" t="n"/>
      <c r="BA56" s="101" t="n"/>
    </row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 ht="14.4" customHeight="1">
      <c r="A85" s="24" t="n"/>
      <c r="B85" s="24" t="n"/>
      <c r="C85" s="119" t="n"/>
      <c r="D85" s="118" t="n"/>
      <c r="E85" s="24" t="n"/>
      <c r="F85" s="24" t="n"/>
      <c r="G85" s="24" t="n"/>
      <c r="H85" s="24" t="n"/>
      <c r="I85" s="24" t="n"/>
      <c r="J85" s="24" t="n"/>
      <c r="K85" s="24" t="n"/>
      <c r="L85" s="120" t="n"/>
      <c r="M85" s="120" t="n"/>
      <c r="N85" s="120" t="n"/>
      <c r="O85" s="120" t="n"/>
      <c r="P85" s="120" t="n"/>
      <c r="Q85" s="120" t="n"/>
      <c r="R85" s="120" t="n"/>
      <c r="S85" s="120" t="n"/>
      <c r="T85" s="120" t="n"/>
      <c r="U85" s="120" t="n"/>
      <c r="V85" s="120" t="n"/>
      <c r="W85" s="120" t="n"/>
      <c r="X85" s="120" t="n"/>
      <c r="Y85" s="24" t="n"/>
      <c r="Z85" s="24" t="n"/>
      <c r="AA85" s="24" t="n"/>
      <c r="AB85" s="24" t="n"/>
      <c r="AC85" s="24" t="n"/>
      <c r="AD85" s="24" t="n"/>
      <c r="AE85" s="24" t="n"/>
      <c r="AF85" s="24" t="n"/>
      <c r="AG85" s="24" t="n"/>
      <c r="AH85" s="24" t="n"/>
      <c r="AI85" s="24" t="n"/>
      <c r="AJ85" s="24" t="n"/>
      <c r="AK85" s="24" t="n"/>
      <c r="AL85" s="24" t="n"/>
      <c r="AM85" s="24" t="n"/>
      <c r="AN85" s="24" t="n"/>
      <c r="AO85" s="24" t="n"/>
      <c r="AP85" s="24" t="n"/>
      <c r="AQ85" s="24" t="n"/>
      <c r="AR85" s="24" t="n"/>
      <c r="AS85" s="24" t="n"/>
      <c r="AT85" s="24" t="n"/>
      <c r="AU85" s="120" t="n"/>
      <c r="AV85" s="120" t="n"/>
      <c r="AW85" s="120" t="n"/>
      <c r="AX85" s="120" t="n"/>
      <c r="AY85" s="120" t="n"/>
      <c r="AZ85" s="120" t="n"/>
      <c r="BA85" s="120" t="n"/>
    </row>
    <row r="86" ht="14.4" customHeight="1">
      <c r="A86" s="24" t="n"/>
      <c r="B86" s="24" t="n"/>
      <c r="C86" s="119" t="n"/>
      <c r="D86" s="118" t="n"/>
      <c r="E86" s="24" t="n"/>
      <c r="F86" s="24" t="n"/>
      <c r="G86" s="24" t="n"/>
      <c r="H86" s="24" t="n"/>
      <c r="I86" s="24" t="n"/>
      <c r="J86" s="24" t="n"/>
      <c r="K86" s="24" t="n"/>
      <c r="L86" s="120" t="n"/>
      <c r="M86" s="120" t="n"/>
      <c r="N86" s="120" t="n"/>
      <c r="O86" s="120" t="n"/>
      <c r="P86" s="120" t="n"/>
      <c r="Q86" s="120" t="n"/>
      <c r="R86" s="120" t="n"/>
      <c r="S86" s="120" t="n"/>
      <c r="T86" s="120" t="n"/>
      <c r="U86" s="120" t="n"/>
      <c r="V86" s="120" t="n"/>
      <c r="W86" s="120" t="n"/>
      <c r="X86" s="120" t="n"/>
      <c r="Y86" s="24" t="n"/>
      <c r="Z86" s="24" t="n"/>
      <c r="AA86" s="24" t="n"/>
      <c r="AB86" s="24" t="n"/>
      <c r="AC86" s="24" t="n"/>
      <c r="AD86" s="24" t="n"/>
      <c r="AE86" s="24" t="n"/>
      <c r="AF86" s="24" t="n"/>
      <c r="AG86" s="24" t="n"/>
      <c r="AH86" s="24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120" t="n"/>
      <c r="AV86" s="120" t="n"/>
      <c r="AW86" s="120" t="n"/>
      <c r="AX86" s="120" t="n"/>
      <c r="AY86" s="120" t="n"/>
      <c r="AZ86" s="120" t="n"/>
      <c r="BA86" s="120" t="n"/>
    </row>
    <row r="87" ht="14.4" customHeight="1">
      <c r="A87" s="24" t="n"/>
      <c r="B87" s="24" t="n"/>
      <c r="C87" s="119" t="n"/>
      <c r="D87" s="118" t="n"/>
      <c r="E87" s="24" t="n"/>
      <c r="F87" s="24" t="n"/>
      <c r="G87" s="24" t="n"/>
      <c r="H87" s="24" t="n"/>
      <c r="I87" s="24" t="n"/>
      <c r="J87" s="24" t="n"/>
      <c r="K87" s="24" t="n"/>
      <c r="L87" s="120" t="n"/>
      <c r="M87" s="120" t="n"/>
      <c r="N87" s="120" t="n"/>
      <c r="O87" s="120" t="n"/>
      <c r="P87" s="120" t="n"/>
      <c r="Q87" s="120" t="n"/>
      <c r="R87" s="120" t="n"/>
      <c r="S87" s="120" t="n"/>
      <c r="T87" s="120" t="n"/>
      <c r="U87" s="120" t="n"/>
      <c r="V87" s="120" t="n"/>
      <c r="W87" s="120" t="n"/>
      <c r="X87" s="120" t="n"/>
      <c r="Y87" s="24" t="n"/>
      <c r="Z87" s="24" t="n"/>
      <c r="AA87" s="24" t="n"/>
      <c r="AB87" s="24" t="n"/>
      <c r="AC87" s="24" t="n"/>
      <c r="AD87" s="24" t="n"/>
      <c r="AE87" s="24" t="n"/>
      <c r="AF87" s="24" t="n"/>
      <c r="AG87" s="24" t="n"/>
      <c r="AH87" s="24" t="n"/>
      <c r="AI87" s="24" t="n"/>
      <c r="AJ87" s="24" t="n"/>
      <c r="AK87" s="24" t="n"/>
      <c r="AL87" s="24" t="n"/>
      <c r="AM87" s="24" t="n"/>
      <c r="AN87" s="24" t="n"/>
      <c r="AO87" s="24" t="n"/>
      <c r="AP87" s="24" t="n"/>
      <c r="AQ87" s="24" t="n"/>
      <c r="AR87" s="24" t="n"/>
      <c r="AS87" s="24" t="n"/>
      <c r="AT87" s="24" t="n"/>
      <c r="AU87" s="120" t="n"/>
      <c r="AV87" s="120" t="n"/>
      <c r="AW87" s="120" t="n"/>
      <c r="AX87" s="120" t="n"/>
      <c r="AY87" s="120" t="n"/>
      <c r="AZ87" s="120" t="n"/>
      <c r="BA87" s="120" t="n"/>
    </row>
    <row r="88" ht="14.4" customHeight="1">
      <c r="A88" s="24" t="n"/>
      <c r="B88" s="24" t="n"/>
      <c r="C88" s="119" t="n"/>
      <c r="D88" s="118" t="n"/>
      <c r="E88" s="24" t="n"/>
      <c r="F88" s="24" t="n"/>
      <c r="G88" s="24" t="n"/>
      <c r="H88" s="24" t="n"/>
      <c r="I88" s="24" t="n"/>
      <c r="J88" s="24" t="n"/>
      <c r="K88" s="24" t="n"/>
      <c r="L88" s="120" t="n"/>
      <c r="M88" s="120" t="n"/>
      <c r="N88" s="120" t="n"/>
      <c r="O88" s="120" t="n"/>
      <c r="P88" s="120" t="n"/>
      <c r="Q88" s="120" t="n"/>
      <c r="R88" s="120" t="n"/>
      <c r="S88" s="120" t="n"/>
      <c r="T88" s="120" t="n"/>
      <c r="U88" s="120" t="n"/>
      <c r="V88" s="120" t="n"/>
      <c r="W88" s="120" t="n"/>
      <c r="X88" s="120" t="n"/>
      <c r="Y88" s="24" t="n"/>
      <c r="Z88" s="24" t="n"/>
      <c r="AA88" s="24" t="n"/>
      <c r="AB88" s="24" t="n"/>
      <c r="AC88" s="24" t="n"/>
      <c r="AD88" s="24" t="n"/>
      <c r="AE88" s="24" t="n"/>
      <c r="AF88" s="24" t="n"/>
      <c r="AG88" s="24" t="n"/>
      <c r="AH88" s="24" t="n"/>
      <c r="AI88" s="24" t="n"/>
      <c r="AJ88" s="24" t="n"/>
      <c r="AK88" s="24" t="n"/>
      <c r="AL88" s="24" t="n"/>
      <c r="AM88" s="24" t="n"/>
      <c r="AN88" s="24" t="n"/>
      <c r="AO88" s="24" t="n"/>
      <c r="AP88" s="24" t="n"/>
      <c r="AQ88" s="24" t="n"/>
      <c r="AR88" s="24" t="n"/>
      <c r="AS88" s="24" t="n"/>
      <c r="AT88" s="24" t="n"/>
      <c r="AU88" s="120" t="n"/>
      <c r="AV88" s="120" t="n"/>
      <c r="AW88" s="120" t="n"/>
      <c r="AX88" s="120" t="n"/>
      <c r="AY88" s="120" t="n"/>
      <c r="AZ88" s="120" t="n"/>
      <c r="BA88" s="120" t="n"/>
    </row>
    <row r="89" ht="14.4" customHeight="1">
      <c r="A89" s="24" t="n"/>
      <c r="B89" s="24" t="n"/>
      <c r="C89" s="119" t="n"/>
      <c r="D89" s="118" t="n"/>
      <c r="E89" s="24" t="n"/>
      <c r="F89" s="24" t="n"/>
      <c r="G89" s="24" t="n"/>
      <c r="H89" s="24" t="n"/>
      <c r="I89" s="24" t="n"/>
      <c r="J89" s="24" t="n"/>
      <c r="K89" s="24" t="n"/>
      <c r="L89" s="120" t="n"/>
      <c r="M89" s="120" t="n"/>
      <c r="N89" s="120" t="n"/>
      <c r="O89" s="120" t="n"/>
      <c r="P89" s="120" t="n"/>
      <c r="Q89" s="120" t="n"/>
      <c r="R89" s="120" t="n"/>
      <c r="S89" s="120" t="n"/>
      <c r="T89" s="120" t="n"/>
      <c r="U89" s="120" t="n"/>
      <c r="V89" s="120" t="n"/>
      <c r="W89" s="120" t="n"/>
      <c r="X89" s="120" t="n"/>
      <c r="Y89" s="24" t="n"/>
      <c r="Z89" s="24" t="n"/>
      <c r="AA89" s="24" t="n"/>
      <c r="AB89" s="24" t="n"/>
      <c r="AC89" s="24" t="n"/>
      <c r="AD89" s="24" t="n"/>
      <c r="AE89" s="24" t="n"/>
      <c r="AF89" s="24" t="n"/>
      <c r="AG89" s="24" t="n"/>
      <c r="AH89" s="24" t="n"/>
      <c r="AI89" s="24" t="n"/>
      <c r="AJ89" s="24" t="n"/>
      <c r="AK89" s="24" t="n"/>
      <c r="AL89" s="24" t="n"/>
      <c r="AM89" s="24" t="n"/>
      <c r="AN89" s="24" t="n"/>
      <c r="AO89" s="24" t="n"/>
      <c r="AP89" s="24" t="n"/>
      <c r="AQ89" s="24" t="n"/>
      <c r="AR89" s="24" t="n"/>
      <c r="AS89" s="24" t="n"/>
      <c r="AT89" s="24" t="n"/>
      <c r="AU89" s="120" t="n"/>
      <c r="AV89" s="120" t="n"/>
      <c r="AW89" s="120" t="n"/>
      <c r="AX89" s="120" t="n"/>
      <c r="AY89" s="120" t="n"/>
      <c r="AZ89" s="120" t="n"/>
      <c r="BA89" s="120" t="n"/>
    </row>
    <row r="90" ht="16.95" customHeight="1">
      <c r="A90" s="24" t="n"/>
      <c r="B90" s="24" t="n"/>
      <c r="C90" s="24" t="n"/>
      <c r="D90" s="118" t="n"/>
      <c r="E90" s="24" t="n"/>
      <c r="F90" s="24" t="n"/>
      <c r="G90" s="24" t="n"/>
      <c r="H90" s="24" t="n"/>
      <c r="I90" s="24" t="n"/>
      <c r="J90" s="24" t="n"/>
      <c r="K90" s="24" t="n"/>
      <c r="L90" s="120" t="n"/>
      <c r="M90" s="120" t="n"/>
      <c r="N90" s="120" t="n"/>
      <c r="O90" s="120" t="n"/>
      <c r="P90" s="120" t="n"/>
      <c r="Q90" s="120" t="n"/>
      <c r="R90" s="120" t="n"/>
      <c r="S90" s="120" t="n"/>
      <c r="T90" s="120" t="n"/>
      <c r="U90" s="120" t="n"/>
      <c r="V90" s="120" t="n"/>
      <c r="W90" s="120" t="n"/>
      <c r="X90" s="120" t="n"/>
      <c r="Y90" s="24" t="n"/>
      <c r="Z90" s="24" t="n"/>
      <c r="AA90" s="24" t="n"/>
      <c r="AB90" s="24" t="n"/>
      <c r="AC90" s="24" t="n"/>
      <c r="AD90" s="24" t="n"/>
      <c r="AE90" s="24" t="n"/>
      <c r="AF90" s="24" t="n"/>
      <c r="AG90" s="24" t="n"/>
      <c r="AH90" s="24" t="n"/>
      <c r="AI90" s="24" t="n"/>
      <c r="AJ90" s="24" t="n"/>
      <c r="AK90" s="24" t="n"/>
      <c r="AL90" s="24" t="n"/>
      <c r="AM90" s="24" t="n"/>
      <c r="AN90" s="24" t="n"/>
      <c r="AO90" s="24" t="n"/>
      <c r="AP90" s="24" t="n"/>
      <c r="AQ90" s="24" t="n"/>
      <c r="AR90" s="24" t="n"/>
      <c r="AS90" s="24" t="n"/>
      <c r="AT90" s="24" t="n"/>
      <c r="AU90" s="120" t="n"/>
      <c r="AV90" s="120" t="n"/>
      <c r="AW90" s="120" t="n"/>
      <c r="AX90" s="120" t="n"/>
      <c r="AY90" s="120" t="n"/>
      <c r="AZ90" s="120" t="n"/>
      <c r="BA90" s="120" t="n"/>
    </row>
    <row r="91" ht="16.95" customHeight="1">
      <c r="A91" s="24" t="n"/>
      <c r="B91" s="24" t="n"/>
      <c r="C91" s="24" t="n"/>
      <c r="D91" s="118" t="n"/>
      <c r="E91" s="24" t="n"/>
      <c r="F91" s="24" t="n"/>
      <c r="G91" s="24" t="n"/>
      <c r="H91" s="24" t="n"/>
      <c r="I91" s="24" t="n"/>
      <c r="J91" s="24" t="n"/>
      <c r="K91" s="24" t="n"/>
      <c r="L91" s="120" t="n"/>
      <c r="M91" s="120" t="n"/>
      <c r="N91" s="120" t="n"/>
      <c r="O91" s="120" t="n"/>
      <c r="P91" s="120" t="n"/>
      <c r="Q91" s="120" t="n"/>
      <c r="R91" s="120" t="n"/>
      <c r="S91" s="120" t="n"/>
      <c r="T91" s="120" t="n"/>
      <c r="U91" s="120" t="n"/>
      <c r="V91" s="120" t="n"/>
      <c r="W91" s="120" t="n"/>
      <c r="X91" s="120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24" t="n"/>
      <c r="AI91" s="24" t="n"/>
      <c r="AJ91" s="24" t="n"/>
      <c r="AK91" s="24" t="n"/>
      <c r="AL91" s="24" t="n"/>
      <c r="AM91" s="24" t="n"/>
      <c r="AN91" s="24" t="n"/>
      <c r="AO91" s="24" t="n"/>
      <c r="AP91" s="24" t="n"/>
      <c r="AQ91" s="24" t="n"/>
      <c r="AR91" s="24" t="n"/>
      <c r="AS91" s="24" t="n"/>
      <c r="AT91" s="24" t="n"/>
      <c r="AU91" s="120" t="n"/>
      <c r="AV91" s="120" t="n"/>
      <c r="AW91" s="120" t="n"/>
      <c r="AX91" s="120" t="n"/>
      <c r="AY91" s="120" t="n"/>
      <c r="AZ91" s="120" t="n"/>
      <c r="BA91" s="120" t="n"/>
    </row>
    <row r="92" ht="16.95" customHeight="1">
      <c r="C92" s="23" t="n"/>
    </row>
    <row r="93" ht="16.95" customHeight="1">
      <c r="C93" s="23" t="n"/>
    </row>
    <row r="94" ht="16.95" customHeight="1">
      <c r="C94" s="23" t="n"/>
    </row>
    <row r="95" ht="16.95" customHeight="1">
      <c r="C95" s="23" t="n"/>
    </row>
    <row r="96" ht="16.95" customHeight="1">
      <c r="C96" s="23" t="n"/>
    </row>
    <row r="97" ht="16.95" customHeight="1">
      <c r="C97" s="23" t="n"/>
    </row>
    <row r="98" ht="16.95" customHeight="1">
      <c r="C98" s="23" t="n"/>
    </row>
    <row r="99" ht="16.95" customHeight="1">
      <c r="C99" s="23" t="n"/>
    </row>
    <row r="100" ht="16.95" customHeight="1">
      <c r="C100" s="23" t="n"/>
    </row>
    <row r="101" ht="16.95" customHeight="1">
      <c r="C101" s="23" t="n"/>
    </row>
    <row r="102" ht="16.95" customHeight="1">
      <c r="C102" s="23" t="n"/>
    </row>
    <row r="103" ht="16.95" customHeight="1">
      <c r="C103" s="23" t="n"/>
    </row>
    <row r="104" ht="16.95" customHeight="1">
      <c r="C104" s="23" t="n"/>
    </row>
    <row r="105" ht="16.95" customHeight="1">
      <c r="C105" s="23" t="n"/>
    </row>
    <row r="106" ht="16.95" customHeight="1">
      <c r="C106" s="23" t="n"/>
    </row>
    <row r="107" ht="16.95" customHeight="1">
      <c r="C107" s="23" t="n"/>
    </row>
  </sheetData>
  <mergeCells count="5">
    <mergeCell ref="A17:A22"/>
    <mergeCell ref="B44:B55"/>
    <mergeCell ref="A5:A10"/>
    <mergeCell ref="A11:A16"/>
    <mergeCell ref="E2:BA2"/>
  </mergeCells>
  <conditionalFormatting sqref="E5:AO41">
    <cfRule type="expression" priority="3" dxfId="0">
      <formula>NOT(ISNUMBER(E5))</formula>
    </cfRule>
  </conditionalFormatting>
  <conditionalFormatting sqref="AP5">
    <cfRule type="expression" priority="1" dxfId="0">
      <formula>NOT(ISNUMBER(AP5))</formula>
    </cfRule>
  </conditionalFormatting>
  <hyperlinks>
    <hyperlink xmlns:r="http://schemas.openxmlformats.org/officeDocument/2006/relationships" ref="G56" r:id="rId1"/>
    <hyperlink xmlns:r="http://schemas.openxmlformats.org/officeDocument/2006/relationships" ref="H56" r:id="rId2"/>
    <hyperlink xmlns:r="http://schemas.openxmlformats.org/officeDocument/2006/relationships" ref="I56" r:id="rId3"/>
    <hyperlink xmlns:r="http://schemas.openxmlformats.org/officeDocument/2006/relationships" ref="J56" display="Link" r:id="rId4"/>
    <hyperlink xmlns:r="http://schemas.openxmlformats.org/officeDocument/2006/relationships" ref="K56" r:id="rId5"/>
    <hyperlink xmlns:r="http://schemas.openxmlformats.org/officeDocument/2006/relationships" ref="L56" r:id="rId6"/>
    <hyperlink xmlns:r="http://schemas.openxmlformats.org/officeDocument/2006/relationships" ref="M56" r:id="rId7"/>
    <hyperlink xmlns:r="http://schemas.openxmlformats.org/officeDocument/2006/relationships" ref="N56" r:id="rId8"/>
    <hyperlink xmlns:r="http://schemas.openxmlformats.org/officeDocument/2006/relationships" ref="O56" r:id="rId9"/>
    <hyperlink xmlns:r="http://schemas.openxmlformats.org/officeDocument/2006/relationships" ref="P56" r:id="rId10"/>
    <hyperlink xmlns:r="http://schemas.openxmlformats.org/officeDocument/2006/relationships" ref="Q56" r:id="rId11"/>
    <hyperlink xmlns:r="http://schemas.openxmlformats.org/officeDocument/2006/relationships" ref="T56" r:id="rId12"/>
    <hyperlink xmlns:r="http://schemas.openxmlformats.org/officeDocument/2006/relationships" ref="U56" r:id="rId13"/>
    <hyperlink xmlns:r="http://schemas.openxmlformats.org/officeDocument/2006/relationships" ref="V56" r:id="rId14"/>
    <hyperlink xmlns:r="http://schemas.openxmlformats.org/officeDocument/2006/relationships" ref="W56" r:id="rId15"/>
    <hyperlink xmlns:r="http://schemas.openxmlformats.org/officeDocument/2006/relationships" ref="X56" r:id="rId16"/>
    <hyperlink xmlns:r="http://schemas.openxmlformats.org/officeDocument/2006/relationships" ref="Y56" tooltip="asca" r:id="rId17"/>
    <hyperlink xmlns:r="http://schemas.openxmlformats.org/officeDocument/2006/relationships" ref="Z56" tooltip="asca" r:id="rId18"/>
    <hyperlink xmlns:r="http://schemas.openxmlformats.org/officeDocument/2006/relationships" ref="AA56" tooltip="asca" r:id="rId19"/>
    <hyperlink xmlns:r="http://schemas.openxmlformats.org/officeDocument/2006/relationships" ref="AB56" tooltip="asca" r:id="rId20"/>
    <hyperlink xmlns:r="http://schemas.openxmlformats.org/officeDocument/2006/relationships" ref="AC56" tooltip="asca" r:id="rId21"/>
    <hyperlink xmlns:r="http://schemas.openxmlformats.org/officeDocument/2006/relationships" ref="AD56" tooltip="asca" r:id="rId22"/>
    <hyperlink xmlns:r="http://schemas.openxmlformats.org/officeDocument/2006/relationships" ref="AE56" tooltip="asca" r:id="rId23"/>
    <hyperlink xmlns:r="http://schemas.openxmlformats.org/officeDocument/2006/relationships" ref="AF56" tooltip="asca" r:id="rId24"/>
    <hyperlink xmlns:r="http://schemas.openxmlformats.org/officeDocument/2006/relationships" ref="AG56" tooltip="asca" r:id="rId25"/>
    <hyperlink xmlns:r="http://schemas.openxmlformats.org/officeDocument/2006/relationships" ref="AH56" tooltip="asca" r:id="rId26"/>
    <hyperlink xmlns:r="http://schemas.openxmlformats.org/officeDocument/2006/relationships" ref="AI56" tooltip="asca" r:id="rId27"/>
    <hyperlink xmlns:r="http://schemas.openxmlformats.org/officeDocument/2006/relationships" ref="AJ56" tooltip="asca" r:id="rId28"/>
    <hyperlink xmlns:r="http://schemas.openxmlformats.org/officeDocument/2006/relationships" ref="AL56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5"/>
  <sheetViews>
    <sheetView zoomScale="55" zoomScaleNormal="55" workbookViewId="0">
      <selection activeCell="C37" sqref="C37"/>
    </sheetView>
  </sheetViews>
  <sheetFormatPr baseColWidth="10" defaultRowHeight="14.4"/>
  <cols>
    <col width="20.5546875" bestFit="1" customWidth="1" min="2" max="2"/>
    <col width="46.5546875" bestFit="1" customWidth="1" min="3" max="3"/>
    <col width="13.21875" customWidth="1" min="4" max="4"/>
    <col width="9.6640625" bestFit="1" customWidth="1" min="5" max="5"/>
    <col width="105.5546875" bestFit="1" customWidth="1" min="13" max="13"/>
  </cols>
  <sheetData>
    <row r="1" ht="72" customFormat="1" customHeight="1" s="59">
      <c r="A1" s="191" t="inlineStr">
        <is>
          <t>"designbrief"</t>
        </is>
      </c>
      <c r="B1" s="55" t="inlineStr">
        <is>
          <t>Key</t>
        </is>
      </c>
      <c r="C1" s="56" t="inlineStr">
        <is>
          <t>Parámetro</t>
        </is>
      </c>
      <c r="D1" s="56" t="inlineStr">
        <is>
          <t>Unidades</t>
        </is>
      </c>
      <c r="E1" s="56" t="inlineStr">
        <is>
          <t>datos del cliente</t>
        </is>
      </c>
      <c r="F1" s="56" t="inlineStr">
        <is>
          <t xml:space="preserve">Datos estadísticos </t>
        </is>
      </c>
      <c r="G1" s="56" t="inlineStr">
        <is>
          <t>Resultado de datos para calculos</t>
        </is>
      </c>
      <c r="H1" s="57" t="n"/>
      <c r="I1" s="58" t="n"/>
    </row>
    <row r="2" ht="16.95" customFormat="1" customHeight="1" s="40">
      <c r="A2" s="192" t="n"/>
      <c r="B2" s="41" t="inlineStr">
        <is>
          <t>rwyelevation_m</t>
        </is>
      </c>
      <c r="C2" s="30" t="inlineStr">
        <is>
          <t>Elevación de la pista</t>
        </is>
      </c>
      <c r="D2" s="30" t="inlineStr">
        <is>
          <t>m</t>
        </is>
      </c>
      <c r="E2" s="30" t="n">
        <v>0</v>
      </c>
      <c r="F2" s="30" t="inlineStr">
        <is>
          <t>-</t>
        </is>
      </c>
      <c r="G2" s="30" t="n"/>
      <c r="H2" s="42" t="n"/>
      <c r="I2" s="42" t="n"/>
    </row>
    <row r="3" ht="16.95" customFormat="1" customHeight="1" s="40">
      <c r="A3" s="192" t="n"/>
      <c r="B3" s="41" t="inlineStr">
        <is>
          <t>groundrun_m</t>
        </is>
      </c>
      <c r="C3" s="30" t="inlineStr">
        <is>
          <t>Distancia de carrera requerida para despegue</t>
        </is>
      </c>
      <c r="D3" s="30" t="inlineStr">
        <is>
          <t>m</t>
        </is>
      </c>
      <c r="E3" s="30" t="n">
        <v>0</v>
      </c>
      <c r="F3" s="30" t="n"/>
      <c r="G3" s="30" t="n"/>
      <c r="H3" s="42" t="n"/>
      <c r="I3" s="43" t="n"/>
    </row>
    <row r="4" ht="16.95" customFormat="1" customHeight="1" s="40">
      <c r="A4" s="192" t="n"/>
      <c r="B4" s="41" t="inlineStr">
        <is>
          <t>stloadfactor</t>
        </is>
      </c>
      <c r="C4" s="30" t="inlineStr">
        <is>
          <t>Factor de carga estructural durante el giro</t>
        </is>
      </c>
      <c r="D4" s="30" t="n"/>
      <c r="E4" s="44" t="n">
        <v>1.41</v>
      </c>
      <c r="F4" s="30" t="inlineStr">
        <is>
          <t>-</t>
        </is>
      </c>
      <c r="G4" s="30" t="n"/>
      <c r="H4" s="42" t="n"/>
      <c r="I4" s="42" t="n"/>
    </row>
    <row r="5" ht="16.95" customFormat="1" customHeight="1" s="40">
      <c r="A5" s="192" t="n"/>
      <c r="B5" s="41" t="inlineStr">
        <is>
          <t>turnalt_m</t>
        </is>
      </c>
      <c r="C5" s="30" t="inlineStr">
        <is>
          <t>Altitud a la que se realiza el giro</t>
        </is>
      </c>
      <c r="D5" s="30" t="inlineStr">
        <is>
          <t>m</t>
        </is>
      </c>
      <c r="E5" s="30" t="n">
        <v>2500</v>
      </c>
      <c r="F5" s="30" t="inlineStr">
        <is>
          <t>-</t>
        </is>
      </c>
      <c r="G5" s="30" t="n"/>
      <c r="H5" s="42" t="n"/>
      <c r="I5" s="42" t="n"/>
    </row>
    <row r="6" ht="16.95" customFormat="1" customHeight="1" s="40">
      <c r="A6" s="192" t="n"/>
      <c r="B6" s="41" t="inlineStr">
        <is>
          <t>turnspeed_ktas</t>
        </is>
      </c>
      <c r="C6" s="30" t="inlineStr">
        <is>
          <t>Velocidad a la que se realiza el giro</t>
        </is>
      </c>
      <c r="D6" s="30" t="inlineStr">
        <is>
          <t>ktas</t>
        </is>
      </c>
      <c r="E6" s="30" t="n">
        <v>18</v>
      </c>
      <c r="F6" s="30" t="inlineStr">
        <is>
          <t>-</t>
        </is>
      </c>
      <c r="G6" s="30" t="n"/>
      <c r="H6" s="42" t="n"/>
      <c r="I6" s="42" t="n"/>
      <c r="K6" s="159" t="n"/>
      <c r="L6" s="159" t="n"/>
      <c r="M6" s="40" t="inlineStr">
        <is>
          <t>estipulada por reglamento o condiciones de operación</t>
        </is>
      </c>
    </row>
    <row r="7" ht="16.95" customFormat="1" customHeight="1" s="40">
      <c r="A7" s="192" t="n"/>
      <c r="B7" s="41" t="inlineStr">
        <is>
          <t>climbalt_m</t>
        </is>
      </c>
      <c r="C7" s="30" t="inlineStr">
        <is>
          <t>Altitud a la que se realiza el ascenso</t>
        </is>
      </c>
      <c r="D7" s="30" t="inlineStr">
        <is>
          <t>m</t>
        </is>
      </c>
      <c r="E7" s="30" t="n">
        <v>0</v>
      </c>
      <c r="F7" s="30" t="inlineStr">
        <is>
          <t>-</t>
        </is>
      </c>
      <c r="G7" s="30" t="n"/>
      <c r="H7" s="42" t="n"/>
      <c r="I7" s="42" t="n"/>
      <c r="K7" s="159" t="n"/>
      <c r="L7" s="161" t="n"/>
      <c r="M7" s="40" t="inlineStr">
        <is>
          <t>a eleccion del usuario dependiente de restricciones reales (optimizacion por progrma estadistico)</t>
        </is>
      </c>
    </row>
    <row r="8" ht="16.95" customFormat="1" customHeight="1" s="40">
      <c r="A8" s="192" t="n"/>
      <c r="B8" s="41" t="inlineStr">
        <is>
          <t>climbspeed_kias</t>
        </is>
      </c>
      <c r="C8" s="30" t="inlineStr">
        <is>
          <t>Velocidad indicada a la que se realiza el ascenso</t>
        </is>
      </c>
      <c r="D8" s="30" t="inlineStr">
        <is>
          <t>kias</t>
        </is>
      </c>
      <c r="E8" s="30" t="n"/>
      <c r="F8" s="30" t="inlineStr">
        <is>
          <t>-</t>
        </is>
      </c>
      <c r="G8" s="30" t="n"/>
      <c r="H8" s="42" t="n"/>
      <c r="I8" s="42" t="n"/>
      <c r="K8" s="160" t="n"/>
      <c r="L8" s="160" t="n"/>
      <c r="M8" s="40" t="inlineStr">
        <is>
          <t>sale por calculo de otros parametros</t>
        </is>
      </c>
    </row>
    <row r="9" ht="16.95" customFormat="1" customHeight="1" s="40">
      <c r="A9" s="192" t="n"/>
      <c r="B9" s="41" t="inlineStr">
        <is>
          <t>climbrate_fpm</t>
        </is>
      </c>
      <c r="C9" s="30" t="inlineStr">
        <is>
          <t>Tasa de ascenso en pies por minuto</t>
        </is>
      </c>
      <c r="D9" s="30" t="inlineStr">
        <is>
          <t>fpm</t>
        </is>
      </c>
      <c r="E9" s="30" t="n">
        <v>110</v>
      </c>
      <c r="F9" s="30" t="n"/>
      <c r="G9" s="30" t="n"/>
      <c r="H9" s="45" t="n"/>
      <c r="I9" s="43" t="n"/>
      <c r="K9" s="160" t="n"/>
      <c r="L9" s="161" t="n"/>
    </row>
    <row r="10" ht="16.95" customFormat="1" customHeight="1" s="40">
      <c r="A10" s="192" t="n"/>
      <c r="B10" s="41" t="inlineStr">
        <is>
          <t>cruisealt_m</t>
        </is>
      </c>
      <c r="C10" s="30" t="inlineStr">
        <is>
          <t>Altitud a la que se realiza el crucero</t>
        </is>
      </c>
      <c r="D10" s="30" t="inlineStr">
        <is>
          <t>m</t>
        </is>
      </c>
      <c r="E10" s="30" t="n">
        <v>6000</v>
      </c>
      <c r="F10" s="30" t="n"/>
      <c r="G10" s="30" t="n"/>
      <c r="H10" s="42" t="n"/>
      <c r="I10" s="43" t="n"/>
    </row>
    <row r="11" ht="16.95" customFormat="1" customHeight="1" s="40">
      <c r="A11" s="192" t="n"/>
      <c r="B11" s="41" t="inlineStr">
        <is>
          <t>cruisespeed_ktas</t>
        </is>
      </c>
      <c r="C11" s="30" t="inlineStr">
        <is>
          <t>Velocidad a la que se realiza el crucero</t>
        </is>
      </c>
      <c r="D11" s="30" t="inlineStr">
        <is>
          <t>ktas</t>
        </is>
      </c>
      <c r="E11" s="30" t="n">
        <v>22</v>
      </c>
      <c r="F11" s="30" t="n"/>
      <c r="G11" s="30" t="n"/>
      <c r="H11" s="45" t="n"/>
      <c r="I11" s="43" t="n"/>
    </row>
    <row r="12" ht="16.95" customFormat="1" customHeight="1" s="40">
      <c r="A12" s="192" t="n"/>
      <c r="B12" s="41" t="inlineStr">
        <is>
          <t>cruisethrustfact</t>
        </is>
      </c>
      <c r="C12" s="30" t="inlineStr">
        <is>
          <t>Factor de empuje durante el crucero</t>
        </is>
      </c>
      <c r="D12" s="30" t="n"/>
      <c r="E12" s="30" t="n"/>
      <c r="F12" s="30" t="n"/>
      <c r="G12" s="30" t="n"/>
      <c r="H12" s="42" t="n"/>
      <c r="I12" s="42" t="n"/>
    </row>
    <row r="13" ht="16.95" customFormat="1" customHeight="1" s="40">
      <c r="A13" s="192" t="n"/>
      <c r="B13" s="41" t="inlineStr">
        <is>
          <t>servceil_m</t>
        </is>
      </c>
      <c r="C13" s="30" t="inlineStr">
        <is>
          <t>Techo de servicio máximo</t>
        </is>
      </c>
      <c r="D13" s="30" t="inlineStr">
        <is>
          <t>m</t>
        </is>
      </c>
      <c r="E13" s="30" t="n">
        <v>15000</v>
      </c>
      <c r="F13" s="30" t="n"/>
      <c r="G13" s="30" t="n"/>
      <c r="H13" s="45" t="n"/>
      <c r="I13" s="43" t="n"/>
    </row>
    <row r="14" ht="16.95" customFormat="1" customHeight="1" s="40">
      <c r="A14" s="192" t="n"/>
      <c r="B14" s="41" t="inlineStr">
        <is>
          <t>secclimbspd_kias</t>
        </is>
      </c>
      <c r="C14" s="30" t="inlineStr">
        <is>
          <t>Velocidad indicada en el techo de servicio</t>
        </is>
      </c>
      <c r="D14" s="30" t="inlineStr">
        <is>
          <t>kias</t>
        </is>
      </c>
      <c r="E14" s="30" t="n"/>
      <c r="F14" s="30" t="inlineStr">
        <is>
          <t>-</t>
        </is>
      </c>
      <c r="G14" s="30" t="n"/>
      <c r="H14" s="45" t="n"/>
      <c r="I14" s="45" t="n"/>
    </row>
    <row r="15" ht="16.95" customFormat="1" customHeight="1" s="40" thickBot="1">
      <c r="A15" s="193" t="n"/>
      <c r="B15" s="46" t="inlineStr">
        <is>
          <t>vstallclean_kcas</t>
        </is>
      </c>
      <c r="C15" s="31" t="inlineStr">
        <is>
          <t>Velocidad de pérdida limpia</t>
        </is>
      </c>
      <c r="D15" s="31" t="inlineStr">
        <is>
          <t>kcas</t>
        </is>
      </c>
      <c r="E15" s="31" t="n">
        <v>13</v>
      </c>
      <c r="F15" s="31" t="n"/>
      <c r="G15" s="31" t="n"/>
      <c r="H15" s="45" t="n"/>
      <c r="I15" s="43" t="n"/>
    </row>
    <row r="16" ht="49.95" customFormat="1" customHeight="1" s="59">
      <c r="A16" s="194" t="inlineStr">
        <is>
          <t>"wfract"</t>
        </is>
      </c>
      <c r="B16" s="60" t="inlineStr">
        <is>
          <t>Key</t>
        </is>
      </c>
      <c r="C16" s="61" t="inlineStr">
        <is>
          <t>Parámetro</t>
        </is>
      </c>
      <c r="D16" s="61" t="inlineStr">
        <is>
          <t>Unidades</t>
        </is>
      </c>
      <c r="E16" s="62" t="n"/>
      <c r="F16" s="62" t="n"/>
      <c r="G16" s="62" t="n"/>
      <c r="H16" s="57" t="n"/>
      <c r="I16" s="57" t="n"/>
    </row>
    <row r="17" ht="16.95" customFormat="1" customHeight="1" s="40">
      <c r="A17" s="192" t="n"/>
      <c r="B17" s="47" t="inlineStr">
        <is>
          <t>wfract_to</t>
        </is>
      </c>
      <c r="C17" s="32" t="inlineStr">
        <is>
          <t>Fracción de peso durante el despegue</t>
        </is>
      </c>
      <c r="D17" s="32" t="n"/>
      <c r="E17" s="32" t="n">
        <v>1</v>
      </c>
      <c r="F17" s="32" t="inlineStr">
        <is>
          <t>-</t>
        </is>
      </c>
      <c r="G17" s="32" t="n"/>
      <c r="H17" s="42" t="n"/>
      <c r="I17" s="42" t="n"/>
    </row>
    <row r="18" ht="16.95" customFormat="1" customHeight="1" s="40">
      <c r="A18" s="192" t="n"/>
      <c r="B18" s="47" t="inlineStr">
        <is>
          <t>wfract_turn</t>
        </is>
      </c>
      <c r="C18" s="32" t="inlineStr">
        <is>
          <t>Fracción de peso durante el giro</t>
        </is>
      </c>
      <c r="D18" s="32" t="n"/>
      <c r="E18" s="32" t="n">
        <v>1</v>
      </c>
      <c r="F18" s="32" t="inlineStr">
        <is>
          <t>-</t>
        </is>
      </c>
      <c r="G18" s="32" t="n"/>
      <c r="H18" s="42" t="n"/>
      <c r="I18" s="42" t="n"/>
    </row>
    <row r="19" ht="16.95" customFormat="1" customHeight="1" s="40">
      <c r="A19" s="192" t="n"/>
      <c r="B19" s="47" t="inlineStr">
        <is>
          <t>wfract_climb</t>
        </is>
      </c>
      <c r="C19" s="32" t="inlineStr">
        <is>
          <t>Fracción de peso durante el ascenso</t>
        </is>
      </c>
      <c r="D19" s="32" t="n"/>
      <c r="E19" s="32" t="n">
        <v>1</v>
      </c>
      <c r="F19" s="32" t="inlineStr">
        <is>
          <t>-</t>
        </is>
      </c>
      <c r="G19" s="32" t="n"/>
      <c r="H19" s="42" t="n"/>
      <c r="I19" s="42" t="n"/>
    </row>
    <row r="20" ht="16.95" customFormat="1" customHeight="1" s="40">
      <c r="A20" s="192" t="n"/>
      <c r="B20" s="47" t="inlineStr">
        <is>
          <t>wfract_cruise</t>
        </is>
      </c>
      <c r="C20" s="32" t="inlineStr">
        <is>
          <t>Fracción de peso durante el crucero</t>
        </is>
      </c>
      <c r="D20" s="32" t="n"/>
      <c r="E20" s="32" t="n">
        <v>1</v>
      </c>
      <c r="F20" s="32" t="inlineStr">
        <is>
          <t>-</t>
        </is>
      </c>
      <c r="G20" s="32" t="n"/>
      <c r="H20" s="42" t="n"/>
      <c r="I20" s="42" t="n"/>
    </row>
    <row r="21" ht="16.95" customFormat="1" customHeight="1" s="40" thickBot="1">
      <c r="A21" s="193" t="n"/>
      <c r="B21" s="48" t="inlineStr">
        <is>
          <t>wfract_sec</t>
        </is>
      </c>
      <c r="C21" s="38" t="inlineStr">
        <is>
          <t>Fracción de peso en el techo de servicio</t>
        </is>
      </c>
      <c r="D21" s="38" t="n"/>
      <c r="E21" s="38" t="n">
        <v>1</v>
      </c>
      <c r="F21" s="38" t="inlineStr">
        <is>
          <t>-</t>
        </is>
      </c>
      <c r="G21" s="38" t="n"/>
      <c r="H21" s="42" t="n"/>
      <c r="I21" s="42" t="n"/>
    </row>
    <row r="22" ht="49.95" customFormat="1" customHeight="1" s="59">
      <c r="A22" s="195" t="inlineStr">
        <is>
          <t>"designdefinition"</t>
        </is>
      </c>
      <c r="B22" s="63" t="inlineStr">
        <is>
          <t>Key</t>
        </is>
      </c>
      <c r="C22" s="64" t="inlineStr">
        <is>
          <t>Parámetro</t>
        </is>
      </c>
      <c r="D22" s="64" t="inlineStr">
        <is>
          <t>Unidades</t>
        </is>
      </c>
      <c r="E22" s="65" t="n"/>
      <c r="F22" s="65" t="n"/>
      <c r="G22" s="65" t="n"/>
      <c r="H22" s="57" t="n"/>
      <c r="I22" s="57" t="n"/>
    </row>
    <row r="23" ht="16.95" customFormat="1" customHeight="1" s="40">
      <c r="A23" s="192" t="n"/>
      <c r="B23" s="49" t="inlineStr">
        <is>
          <t>wingarea_m2</t>
        </is>
      </c>
      <c r="C23" s="33" t="inlineStr">
        <is>
          <t>Área del ala</t>
        </is>
      </c>
      <c r="D23" s="33" t="inlineStr">
        <is>
          <t>m²</t>
        </is>
      </c>
      <c r="E23" s="33" t="inlineStr">
        <is>
          <t>-</t>
        </is>
      </c>
      <c r="F23" s="33" t="n">
        <v>0</v>
      </c>
      <c r="G23" s="33" t="n"/>
      <c r="H23" s="42" t="n"/>
      <c r="I23" s="43" t="n"/>
    </row>
    <row r="24" ht="16.95" customFormat="1" customHeight="1" s="40">
      <c r="A24" s="192" t="n"/>
      <c r="B24" s="49" t="inlineStr">
        <is>
          <t>aspectratio</t>
        </is>
      </c>
      <c r="C24" s="33" t="inlineStr">
        <is>
          <t>Relación de aspecto del ala</t>
        </is>
      </c>
      <c r="D24" s="33" t="n"/>
      <c r="E24" s="33" t="n"/>
      <c r="F24" s="33" t="n">
        <v>0</v>
      </c>
      <c r="G24" s="33" t="n"/>
      <c r="H24" s="42" t="n"/>
      <c r="I24" s="43" t="n"/>
    </row>
    <row r="25" ht="16.95" customFormat="1" customHeight="1" s="40">
      <c r="A25" s="192" t="n"/>
      <c r="B25" s="49" t="inlineStr">
        <is>
          <t>taper</t>
        </is>
      </c>
      <c r="C25" s="33" t="inlineStr">
        <is>
          <t>Afilamiento del ala</t>
        </is>
      </c>
      <c r="D25" s="33" t="n"/>
      <c r="E25" s="33" t="n"/>
      <c r="F25" s="33" t="inlineStr">
        <is>
          <t>-</t>
        </is>
      </c>
      <c r="G25" s="33" t="n"/>
      <c r="H25" s="42" t="n"/>
      <c r="I25" s="42" t="n"/>
    </row>
    <row r="26" ht="16.95" customFormat="1" customHeight="1" s="40">
      <c r="A26" s="192" t="n"/>
      <c r="B26" s="49" t="inlineStr">
        <is>
          <t>sweep_deg</t>
        </is>
      </c>
      <c r="C26" s="33" t="inlineStr">
        <is>
          <t>Ángulo de flecha del ala</t>
        </is>
      </c>
      <c r="D26" s="33" t="inlineStr">
        <is>
          <t>grados</t>
        </is>
      </c>
      <c r="E26" s="33" t="n"/>
      <c r="F26" s="33" t="inlineStr">
        <is>
          <t>-</t>
        </is>
      </c>
      <c r="G26" s="33" t="n"/>
      <c r="H26" s="42" t="n"/>
      <c r="I26" s="42" t="n"/>
    </row>
    <row r="27" ht="16.95" customFormat="1" customHeight="1" s="40">
      <c r="A27" s="192" t="n"/>
      <c r="B27" s="49" t="inlineStr">
        <is>
          <t>cgposition_m</t>
        </is>
      </c>
      <c r="C27" s="33" t="inlineStr">
        <is>
          <t>Posición del centro de gravedad</t>
        </is>
      </c>
      <c r="D27" s="33" t="inlineStr">
        <is>
          <t>m</t>
        </is>
      </c>
      <c r="E27" s="33" t="n"/>
      <c r="F27" s="33" t="n"/>
      <c r="G27" s="33" t="n"/>
      <c r="H27" s="45" t="n"/>
      <c r="I27" s="45" t="n"/>
    </row>
    <row r="28" ht="16.95" customFormat="1" customHeight="1" s="40">
      <c r="A28" s="192" t="n"/>
      <c r="B28" s="49" t="inlineStr">
        <is>
          <t>fuselength_m</t>
        </is>
      </c>
      <c r="C28" s="33" t="inlineStr">
        <is>
          <t>Longitud del fuselaje</t>
        </is>
      </c>
      <c r="D28" s="33" t="inlineStr">
        <is>
          <t>m</t>
        </is>
      </c>
      <c r="E28" s="33" t="n"/>
      <c r="F28" s="33" t="n"/>
      <c r="G28" s="33" t="n"/>
      <c r="H28" s="45" t="n"/>
      <c r="I28" s="43" t="n"/>
    </row>
    <row r="29" ht="16.95" customFormat="1" customHeight="1" s="40">
      <c r="A29" s="192" t="n"/>
      <c r="B29" s="49" t="inlineStr">
        <is>
          <t>fuseldepth_m</t>
        </is>
      </c>
      <c r="C29" s="33" t="inlineStr">
        <is>
          <t>Profundidad del fuselaje</t>
        </is>
      </c>
      <c r="D29" s="33" t="inlineStr">
        <is>
          <t>m</t>
        </is>
      </c>
      <c r="E29" s="33" t="n"/>
      <c r="F29" s="33" t="n"/>
      <c r="G29" s="33" t="n"/>
      <c r="H29" s="45" t="n"/>
      <c r="I29" s="43" t="n"/>
    </row>
    <row r="30" ht="16.95" customFormat="1" customHeight="1" s="40">
      <c r="A30" s="192" t="n"/>
      <c r="B30" s="49" t="inlineStr">
        <is>
          <t>fusewidth_m</t>
        </is>
      </c>
      <c r="C30" s="33" t="inlineStr">
        <is>
          <t>Ancho del fuselaje</t>
        </is>
      </c>
      <c r="D30" s="33" t="inlineStr">
        <is>
          <t>m</t>
        </is>
      </c>
      <c r="E30" s="33" t="n"/>
      <c r="F30" s="33" t="n"/>
      <c r="G30" s="33" t="n"/>
      <c r="H30" s="45" t="n"/>
      <c r="I30" s="43" t="n"/>
    </row>
    <row r="31" ht="16.95" customFormat="1" customHeight="1" s="40" thickBot="1">
      <c r="A31" s="193" t="n"/>
      <c r="B31" s="50" t="inlineStr">
        <is>
          <t>tow_kg</t>
        </is>
      </c>
      <c r="C31" s="34" t="inlineStr">
        <is>
          <t>Peso máximo al despegue (MTOW)</t>
        </is>
      </c>
      <c r="D31" s="34" t="inlineStr">
        <is>
          <t>kg</t>
        </is>
      </c>
      <c r="E31" s="34" t="n">
        <v>20</v>
      </c>
      <c r="F31" s="34" t="n"/>
      <c r="G31" s="34" t="n"/>
      <c r="H31" s="45" t="inlineStr">
        <is>
          <t>payload</t>
        </is>
      </c>
      <c r="I31" s="43" t="n"/>
    </row>
    <row r="32" ht="49.95" customFormat="1" customHeight="1" s="59">
      <c r="A32" s="196" t="inlineStr">
        <is>
          <t>"etap"</t>
        </is>
      </c>
      <c r="B32" s="66" t="inlineStr">
        <is>
          <t>Key</t>
        </is>
      </c>
      <c r="C32" s="67" t="inlineStr">
        <is>
          <t>Parámetro</t>
        </is>
      </c>
      <c r="D32" s="67" t="inlineStr">
        <is>
          <t>Unidades</t>
        </is>
      </c>
      <c r="E32" s="68" t="n"/>
      <c r="F32" s="68" t="n"/>
      <c r="G32" s="68" t="n"/>
      <c r="H32" s="57" t="n"/>
      <c r="I32" s="57" t="n"/>
    </row>
    <row r="33" ht="16.95" customFormat="1" customHeight="1" s="40">
      <c r="A33" s="192" t="n"/>
      <c r="B33" s="51" t="inlineStr">
        <is>
          <t>etaprop_to</t>
        </is>
      </c>
      <c r="C33" s="35" t="inlineStr">
        <is>
          <t>Eficiencia de la hélice durante el despegue</t>
        </is>
      </c>
      <c r="D33" s="35" t="n"/>
      <c r="E33" s="35" t="n"/>
      <c r="F33" s="35" t="n"/>
      <c r="G33" s="35" t="n"/>
      <c r="H33" s="42" t="n"/>
      <c r="I33" s="42" t="n"/>
    </row>
    <row r="34" ht="16.95" customFormat="1" customHeight="1" s="40">
      <c r="A34" s="192" t="n"/>
      <c r="B34" s="51" t="inlineStr">
        <is>
          <t>etaprop_turn</t>
        </is>
      </c>
      <c r="C34" s="35" t="inlineStr">
        <is>
          <t>Eficiencia de la hélice durante el giro</t>
        </is>
      </c>
      <c r="D34" s="35" t="n"/>
      <c r="E34" s="35" t="n"/>
      <c r="F34" s="35" t="n"/>
      <c r="G34" s="35" t="n"/>
      <c r="H34" s="42" t="n"/>
      <c r="I34" s="42" t="n"/>
    </row>
    <row r="35" ht="16.95" customFormat="1" customHeight="1" s="40">
      <c r="A35" s="192" t="n"/>
      <c r="B35" s="51" t="inlineStr">
        <is>
          <t>etaprop_climb</t>
        </is>
      </c>
      <c r="C35" s="35" t="inlineStr">
        <is>
          <t>Eficiencia de la hélice durante el ascenso</t>
        </is>
      </c>
      <c r="D35" s="35" t="n"/>
      <c r="E35" s="35" t="n"/>
      <c r="F35" s="35" t="n"/>
      <c r="G35" s="35" t="n"/>
      <c r="H35" s="42" t="n"/>
      <c r="I35" s="42" t="n"/>
    </row>
    <row r="36" ht="16.95" customFormat="1" customHeight="1" s="40">
      <c r="A36" s="192" t="n"/>
      <c r="B36" s="51" t="inlineStr">
        <is>
          <t>etaprop_cruise</t>
        </is>
      </c>
      <c r="C36" s="35" t="inlineStr">
        <is>
          <t>Eficiencia de la hélice durante el crucero</t>
        </is>
      </c>
      <c r="D36" s="35" t="n"/>
      <c r="E36" s="35" t="n"/>
      <c r="F36" s="35" t="n"/>
      <c r="G36" s="35" t="n"/>
      <c r="H36" s="42" t="n"/>
      <c r="I36" s="42" t="n"/>
    </row>
    <row r="37" ht="16.95" customFormat="1" customHeight="1" s="40" thickBot="1">
      <c r="A37" s="193" t="n"/>
      <c r="B37" s="52" t="inlineStr">
        <is>
          <t>etaprop_sec</t>
        </is>
      </c>
      <c r="C37" s="39" t="inlineStr">
        <is>
          <t>Eficiencia de la hélice en el techo de servicio</t>
        </is>
      </c>
      <c r="D37" s="39" t="n"/>
      <c r="E37" s="39" t="n"/>
      <c r="F37" s="39" t="n"/>
      <c r="G37" s="39" t="n"/>
      <c r="H37" s="42" t="n"/>
      <c r="I37" s="42" t="n"/>
    </row>
    <row r="38" ht="49.95" customFormat="1" customHeight="1" s="59">
      <c r="A38" s="197" t="inlineStr">
        <is>
          <t xml:space="preserve"> "designperformance"</t>
        </is>
      </c>
      <c r="B38" s="69" t="inlineStr">
        <is>
          <t>Key</t>
        </is>
      </c>
      <c r="C38" s="70" t="inlineStr">
        <is>
          <t>Parámetro</t>
        </is>
      </c>
      <c r="D38" s="70" t="inlineStr">
        <is>
          <t>Unidades</t>
        </is>
      </c>
      <c r="E38" s="71" t="n"/>
      <c r="F38" s="71" t="n"/>
      <c r="G38" s="71" t="n"/>
      <c r="H38" s="57" t="n"/>
      <c r="I38" s="57" t="n"/>
    </row>
    <row r="39" ht="16.95" customFormat="1" customHeight="1" s="40">
      <c r="A39" s="192" t="n"/>
      <c r="B39" s="53" t="inlineStr">
        <is>
          <t>range_km</t>
        </is>
      </c>
      <c r="C39" s="36" t="inlineStr">
        <is>
          <t>Alcance de la aeronave</t>
        </is>
      </c>
      <c r="D39" s="36" t="inlineStr">
        <is>
          <t>km</t>
        </is>
      </c>
      <c r="E39" s="36" t="n">
        <v>600</v>
      </c>
      <c r="F39" s="36" t="n"/>
      <c r="G39" s="36" t="n"/>
      <c r="H39" s="45" t="n"/>
      <c r="I39" s="43" t="n"/>
    </row>
    <row r="40" ht="16.95" customFormat="1" customHeight="1" s="40">
      <c r="A40" s="192" t="n"/>
      <c r="B40" s="53" t="inlineStr">
        <is>
          <t>endurance_hr</t>
        </is>
      </c>
      <c r="C40" s="36" t="inlineStr">
        <is>
          <t>Autonomía de la aeronave</t>
        </is>
      </c>
      <c r="D40" s="36" t="inlineStr">
        <is>
          <t>horas</t>
        </is>
      </c>
      <c r="E40" s="36" t="n">
        <v>14</v>
      </c>
      <c r="F40" s="36" t="n"/>
      <c r="G40" s="36" t="n"/>
      <c r="H40" s="45" t="n"/>
      <c r="I40" s="43" t="n"/>
    </row>
    <row r="41" ht="16.95" customFormat="1" customHeight="1" s="40">
      <c r="A41" s="192" t="n"/>
      <c r="B41" s="53" t="inlineStr">
        <is>
          <t>maxspeed_kias</t>
        </is>
      </c>
      <c r="C41" s="36" t="inlineStr">
        <is>
          <t>Velocidad máxima</t>
        </is>
      </c>
      <c r="D41" s="36" t="inlineStr">
        <is>
          <t>kias</t>
        </is>
      </c>
      <c r="E41" s="36" t="n">
        <v>30</v>
      </c>
      <c r="F41" s="36" t="n"/>
      <c r="G41" s="36" t="n"/>
      <c r="H41" s="45" t="n"/>
      <c r="I41" s="43" t="n"/>
    </row>
    <row r="42" ht="16.95" customFormat="1" customHeight="1" s="40">
      <c r="A42" s="192" t="n"/>
      <c r="B42" s="53" t="inlineStr">
        <is>
          <t>stallspeed_kcas</t>
        </is>
      </c>
      <c r="C42" s="36" t="inlineStr">
        <is>
          <t>Velocidad de pérdida</t>
        </is>
      </c>
      <c r="D42" s="36" t="inlineStr">
        <is>
          <t>kcas</t>
        </is>
      </c>
      <c r="E42" s="36" t="n">
        <v>13</v>
      </c>
      <c r="F42" s="36" t="n"/>
      <c r="G42" s="36" t="n"/>
      <c r="H42" s="45" t="n"/>
      <c r="I42" s="43" t="n"/>
    </row>
    <row r="43" ht="16.95" customFormat="1" customHeight="1" s="40">
      <c r="A43" s="192" t="n"/>
      <c r="B43" s="53" t="inlineStr">
        <is>
          <t>climbrate_fpm</t>
        </is>
      </c>
      <c r="C43" s="36" t="inlineStr">
        <is>
          <t>Tasa de ascenso</t>
        </is>
      </c>
      <c r="D43" s="36" t="inlineStr">
        <is>
          <t>fpm</t>
        </is>
      </c>
      <c r="E43" s="36" t="n"/>
      <c r="F43" s="36" t="n"/>
      <c r="G43" s="36" t="n"/>
      <c r="H43" s="45" t="n"/>
      <c r="I43" s="43" t="n"/>
    </row>
    <row r="44" ht="16.95" customFormat="1" customHeight="1" s="40">
      <c r="A44" s="192" t="n"/>
      <c r="B44" s="53" t="inlineStr">
        <is>
          <t>turnradius_m</t>
        </is>
      </c>
      <c r="C44" s="36" t="inlineStr">
        <is>
          <t>Radio de giro</t>
        </is>
      </c>
      <c r="D44" s="36" t="inlineStr">
        <is>
          <t>m</t>
        </is>
      </c>
      <c r="E44" s="36" t="n"/>
      <c r="F44" s="36" t="n"/>
      <c r="G44" s="36" t="n"/>
      <c r="H44" s="45" t="n"/>
      <c r="I44" s="43" t="n"/>
    </row>
    <row r="45" ht="16.95" customFormat="1" customHeight="1" s="40" thickBot="1">
      <c r="A45" s="193" t="n"/>
      <c r="B45" s="54" t="inlineStr">
        <is>
          <t>loadfactor</t>
        </is>
      </c>
      <c r="C45" s="37" t="inlineStr">
        <is>
          <t>Factor de carga durante el giro</t>
        </is>
      </c>
      <c r="D45" s="37" t="n"/>
      <c r="E45" s="37" t="n"/>
      <c r="F45" s="37" t="n"/>
      <c r="G45" s="37" t="n"/>
      <c r="H45" s="42" t="n"/>
      <c r="I45" s="42" t="n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/>
  <cols>
    <col width="28.6640625" bestFit="1" customWidth="1" style="77" min="1" max="1"/>
    <col width="17.33203125" bestFit="1" customWidth="1" style="77" min="2" max="2"/>
    <col width="19.109375" bestFit="1" customWidth="1" style="77" min="3" max="3"/>
    <col width="10.88671875" bestFit="1" customWidth="1" style="77" min="4" max="4"/>
    <col width="11.44140625" customWidth="1" style="77" min="5" max="6"/>
    <col width="18.21875" bestFit="1" customWidth="1" style="77" min="7" max="7"/>
    <col width="12.6640625" bestFit="1" customWidth="1" style="77" min="8" max="8"/>
    <col width="11.5546875" bestFit="1" customWidth="1" style="77" min="9" max="9"/>
    <col width="15.77734375" bestFit="1" customWidth="1" style="77" min="10" max="10"/>
    <col width="13" bestFit="1" customWidth="1" style="77" min="11" max="11"/>
    <col width="21.33203125" bestFit="1" customWidth="1" style="77" min="12" max="12"/>
    <col width="16.88671875" bestFit="1" customWidth="1" style="77" min="13" max="13"/>
    <col width="17.109375" bestFit="1" customWidth="1" style="77" min="14" max="14"/>
    <col width="15.33203125" customWidth="1" style="77" min="15" max="15"/>
    <col width="19.33203125" bestFit="1" customWidth="1" style="77" min="16" max="16"/>
    <col width="22" bestFit="1" customWidth="1" style="77" min="17" max="17"/>
    <col width="20.109375" bestFit="1" customWidth="1" style="77" min="18" max="18"/>
    <col width="21.88671875" bestFit="1" customWidth="1" style="77" min="19" max="19"/>
    <col width="11.44140625" customWidth="1" style="77" min="20" max="16384"/>
  </cols>
  <sheetData>
    <row r="1" ht="59.4" customHeight="1">
      <c r="A1" s="185" t="inlineStr">
        <is>
          <t>Datos de motores y otros equipos</t>
        </is>
      </c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</row>
    <row r="2" ht="47.4" customHeight="1">
      <c r="A2" s="184" t="inlineStr">
        <is>
          <t>Lycoming</t>
        </is>
      </c>
      <c r="B2" s="187" t="n"/>
      <c r="C2" s="187" t="n"/>
      <c r="D2" s="187" t="n"/>
      <c r="E2" s="187" t="n"/>
      <c r="F2" s="187" t="n"/>
      <c r="G2" s="187" t="n"/>
      <c r="H2" s="187" t="n"/>
      <c r="I2" s="187" t="n"/>
      <c r="J2" s="187" t="n"/>
      <c r="K2" s="187" t="n"/>
      <c r="L2" s="187" t="n"/>
      <c r="M2" s="187" t="n"/>
      <c r="N2" s="187" t="n"/>
      <c r="O2" s="187" t="n"/>
      <c r="P2" s="187" t="n"/>
      <c r="Q2" s="187" t="n"/>
      <c r="R2" s="187" t="n"/>
      <c r="S2" s="187" t="n"/>
      <c r="T2" s="187" t="n"/>
      <c r="U2" s="188" t="n"/>
    </row>
    <row r="3" ht="43.2" customHeight="1">
      <c r="A3" s="10" t="inlineStr">
        <is>
          <t>Nombre</t>
        </is>
      </c>
      <c r="B3" s="10" t="inlineStr">
        <is>
          <t>MODELO MOTOR</t>
        </is>
      </c>
      <c r="C3" s="10" t="inlineStr">
        <is>
          <t>Número de Cilindros</t>
        </is>
      </c>
      <c r="D3" s="10" t="inlineStr">
        <is>
          <t>Diámetro (Bore)</t>
        </is>
      </c>
      <c r="E3" s="10" t="inlineStr">
        <is>
          <t>Carrera (Stroke)</t>
        </is>
      </c>
      <c r="F3" s="10" t="inlineStr">
        <is>
          <t>Desplazamiento</t>
        </is>
      </c>
      <c r="G3" s="10" t="inlineStr">
        <is>
          <t>Potencia Continua (100%)</t>
        </is>
      </c>
      <c r="H3" s="10" t="inlineStr">
        <is>
          <t>Crucero de Rendimiento (75%)</t>
        </is>
      </c>
      <c r="I3" s="10" t="inlineStr">
        <is>
          <t>Crucero Económico (45%)</t>
        </is>
      </c>
      <c r="J3" s="10" t="inlineStr">
        <is>
          <t>Consumo de Combustible</t>
        </is>
      </c>
      <c r="K3" s="10" t="inlineStr">
        <is>
          <t>Regulador Externo de 3 Fases</t>
        </is>
      </c>
      <c r="L3" s="10" t="inlineStr">
        <is>
          <t>Potencia Máxima</t>
        </is>
      </c>
      <c r="M3" s="10" t="inlineStr">
        <is>
          <t>Crucero de Rendimiento</t>
        </is>
      </c>
      <c r="N3" s="10" t="inlineStr">
        <is>
          <t>Crucero Económico</t>
        </is>
      </c>
      <c r="O3" s="10" t="inlineStr">
        <is>
          <t>Ralentí de Vuelo</t>
        </is>
      </c>
      <c r="P3" s="10" t="inlineStr">
        <is>
          <t>Ralentí en Tierra</t>
        </is>
      </c>
      <c r="Q3" s="10" t="inlineStr">
        <is>
          <t>Combustibles Aprobados</t>
        </is>
      </c>
      <c r="R3" s="10" t="inlineStr">
        <is>
          <t>Bomba de Combustible Electrónica Integrada</t>
        </is>
      </c>
      <c r="S3" s="10" t="inlineStr">
        <is>
          <t>Peso en Seco</t>
        </is>
      </c>
      <c r="T3" s="10" t="inlineStr">
        <is>
          <t>Tiempo Entre Revisiones</t>
        </is>
      </c>
      <c r="U3" s="10" t="inlineStr">
        <is>
          <t>Dimensiones</t>
        </is>
      </c>
    </row>
    <row r="4" ht="28.8" customHeight="1">
      <c r="A4" s="73" t="inlineStr">
        <is>
          <t>Unidades</t>
        </is>
      </c>
      <c r="B4" s="73" t="n"/>
      <c r="C4" s="82" t="n"/>
      <c r="D4" s="26" t="inlineStr">
        <is>
          <t>pulg. (mm)</t>
        </is>
      </c>
      <c r="E4" s="26" t="inlineStr">
        <is>
          <t>pulg. (mm)</t>
        </is>
      </c>
      <c r="F4" s="26" t="inlineStr">
        <is>
          <t>pulg³ (cm³)</t>
        </is>
      </c>
      <c r="G4" s="26" t="inlineStr">
        <is>
          <t>hp (kW) @ RPM</t>
        </is>
      </c>
      <c r="H4" s="26" t="inlineStr">
        <is>
          <t>hp (kW) @ RPM</t>
        </is>
      </c>
      <c r="I4" s="26" t="inlineStr">
        <is>
          <t>hp (kW) @ RPM</t>
        </is>
      </c>
      <c r="J4" s="26" t="inlineStr">
        <is>
          <t>lb/hr (kg/hr) @ RPM</t>
        </is>
      </c>
      <c r="K4" s="26" t="inlineStr">
        <is>
          <t>Watt PMA</t>
        </is>
      </c>
      <c r="L4" s="26" t="inlineStr">
        <is>
          <t>watts @ RPM</t>
        </is>
      </c>
      <c r="M4" s="26" t="inlineStr">
        <is>
          <t>watts @ RPM</t>
        </is>
      </c>
      <c r="N4" s="26" t="inlineStr">
        <is>
          <t>watts @ RPM</t>
        </is>
      </c>
      <c r="O4" s="26" t="inlineStr">
        <is>
          <t>watts @ RPM</t>
        </is>
      </c>
      <c r="P4" s="26" t="inlineStr">
        <is>
          <t>watts @ RPM</t>
        </is>
      </c>
      <c r="Q4" s="82" t="n"/>
      <c r="R4" s="26" t="inlineStr">
        <is>
          <t>psi (bar)</t>
        </is>
      </c>
      <c r="S4" s="26" t="inlineStr">
        <is>
          <t>lbs (kg)</t>
        </is>
      </c>
      <c r="T4" s="26" t="inlineStr">
        <is>
          <t>horas</t>
        </is>
      </c>
      <c r="U4" s="26" t="n"/>
    </row>
    <row r="5" ht="72" customHeight="1">
      <c r="A5" s="10" t="inlineStr">
        <is>
          <t>Valores</t>
        </is>
      </c>
      <c r="B5" s="10" t="inlineStr">
        <is>
          <t>EL-005</t>
        </is>
      </c>
      <c r="C5" s="26" t="n">
        <v>1</v>
      </c>
      <c r="D5" s="84" t="inlineStr">
        <is>
          <t>1.9 pulg. (49 mm)</t>
        </is>
      </c>
      <c r="E5" s="26" t="inlineStr">
        <is>
          <t>1.6 pulg. (40 mm)</t>
        </is>
      </c>
      <c r="F5" s="26" t="inlineStr">
        <is>
          <t>4.6 pulg³ (75 cm³)</t>
        </is>
      </c>
      <c r="G5" s="26" t="inlineStr">
        <is>
          <t>4 hp (2.98 kW) a 5,000 RPM</t>
        </is>
      </c>
      <c r="H5" s="26" t="inlineStr">
        <is>
          <t>3 hp (2.24 kW) a 5,000 RPM</t>
        </is>
      </c>
      <c r="I5" s="26" t="inlineStr">
        <is>
          <t>1.8 hp (1.34 kW) a 4,250 RPM</t>
        </is>
      </c>
      <c r="J5" s="26" t="inlineStr">
        <is>
          <t>1.7 lb/hr (0.78 kg/hr) a 5,000 RPM; 1.1 lb/hr (0.48 kg/hr) a 4,250 RPM</t>
        </is>
      </c>
      <c r="K5" s="26" t="inlineStr">
        <is>
          <t>900 Watt PMA</t>
        </is>
      </c>
      <c r="L5" s="82" t="inlineStr">
        <is>
          <t>900 watts a 5,500 RPM</t>
        </is>
      </c>
      <c r="M5" s="82" t="inlineStr">
        <is>
          <t>800 watts a 5,000 RPM</t>
        </is>
      </c>
      <c r="N5" s="82" t="inlineStr">
        <is>
          <t>650 watts a 3,200 RPM</t>
        </is>
      </c>
      <c r="O5" s="82" t="inlineStr">
        <is>
          <t>450 watts a 3,200 RPM</t>
        </is>
      </c>
      <c r="P5" s="85" t="inlineStr">
        <is>
          <t>250 watts a 2,200 RPM</t>
        </is>
      </c>
      <c r="Q5" s="26" t="inlineStr">
        <is>
          <t>JP-5, JP-8, Jet A, Jet A-1, F-24, MOGAS, AVGAS sin plomo</t>
        </is>
      </c>
      <c r="R5" s="84" t="inlineStr">
        <is>
          <t>100 psi (6.89 bar)</t>
        </is>
      </c>
      <c r="S5" s="26" t="inlineStr">
        <is>
          <t>13.8 lbs (6.25 kg)</t>
        </is>
      </c>
      <c r="T5" s="26" t="inlineStr">
        <is>
          <t>400 horas con extensión de 100 horas</t>
        </is>
      </c>
      <c r="U5" s="26" t="inlineStr">
        <is>
          <t>7" x 14.5" x 14.1"</t>
        </is>
      </c>
    </row>
    <row r="6">
      <c r="A6" s="83" t="n"/>
      <c r="B6" s="83" t="n"/>
      <c r="C6" s="83" t="n"/>
      <c r="L6" s="183" t="inlineStr">
        <is>
          <t>Generador</t>
        </is>
      </c>
      <c r="M6" s="187" t="n"/>
      <c r="N6" s="187" t="n"/>
      <c r="O6" s="187" t="n"/>
      <c r="P6" s="188" t="n"/>
    </row>
    <row r="8" ht="43.2" customHeight="1">
      <c r="A8" s="182" t="inlineStr">
        <is>
          <t>skypower</t>
        </is>
      </c>
      <c r="B8" s="187" t="n"/>
      <c r="C8" s="187" t="n"/>
      <c r="D8" s="187" t="n"/>
      <c r="E8" s="187" t="n"/>
      <c r="F8" s="187" t="n"/>
      <c r="G8" s="187" t="n"/>
      <c r="H8" s="187" t="n"/>
      <c r="I8" s="187" t="n"/>
      <c r="J8" s="187" t="n"/>
      <c r="K8" s="187" t="n"/>
      <c r="L8" s="187" t="n"/>
      <c r="M8" s="187" t="n"/>
      <c r="N8" s="188" t="n"/>
    </row>
    <row r="9" ht="28.8" customHeight="1">
      <c r="A9" s="79" t="inlineStr">
        <is>
          <t>Modelo</t>
        </is>
      </c>
      <c r="B9" s="79" t="inlineStr">
        <is>
          <t>Tipo de Motor</t>
        </is>
      </c>
      <c r="C9" s="79" t="inlineStr">
        <is>
          <t>Cilindrada (cc)</t>
        </is>
      </c>
      <c r="D9" s="79" t="inlineStr">
        <is>
          <t>Potencia (HP)</t>
        </is>
      </c>
      <c r="E9" s="79" t="inlineStr">
        <is>
          <t>Rango de RPM</t>
        </is>
      </c>
      <c r="F9" s="79" t="inlineStr">
        <is>
          <t>Peso (kg)</t>
        </is>
      </c>
      <c r="G9" s="79" t="inlineStr">
        <is>
          <t>Sistema de Combustible</t>
        </is>
      </c>
      <c r="H9" s="79" t="inlineStr">
        <is>
          <t>Encendido</t>
        </is>
      </c>
      <c r="I9" s="79" t="inlineStr">
        <is>
          <t>Relación de Mezcla</t>
        </is>
      </c>
      <c r="J9" s="79" t="inlineStr">
        <is>
          <t>Voltaje de Operación (V DC)</t>
        </is>
      </c>
      <c r="K9" s="79" t="inlineStr">
        <is>
          <t>Torque Máximo (Nm)</t>
        </is>
      </c>
      <c r="L9" s="79" t="inlineStr">
        <is>
          <t>Diámetro x Carrera (mm)</t>
        </is>
      </c>
      <c r="M9" s="79" t="inlineStr">
        <is>
          <t>Cojinetes del Cigüeñal</t>
        </is>
      </c>
      <c r="N9" s="79" t="inlineStr">
        <is>
          <t>Sistema de Refrigeración</t>
        </is>
      </c>
    </row>
    <row r="10" ht="28.8" customHeight="1">
      <c r="A10" s="27" t="inlineStr">
        <is>
          <t>SP-28 CR</t>
        </is>
      </c>
      <c r="B10" s="27" t="inlineStr">
        <is>
          <t>1 cilindro, 2 tiempos</t>
        </is>
      </c>
      <c r="C10" s="27" t="n">
        <v>28</v>
      </c>
      <c r="D10" s="27" t="inlineStr">
        <is>
          <t>2.2</t>
        </is>
      </c>
      <c r="E10" s="27" t="inlineStr">
        <is>
          <t>2,500 - 10,000</t>
        </is>
      </c>
      <c r="F10" s="27" t="inlineStr">
        <is>
          <t>1.34</t>
        </is>
      </c>
      <c r="G10" s="27" t="inlineStr">
        <is>
          <t>Carburador trasero</t>
        </is>
      </c>
      <c r="H10" s="27" t="inlineStr">
        <is>
          <t>1 bujía</t>
        </is>
      </c>
      <c r="I10" s="80" t="n">
        <v>0.0763888888888889</v>
      </c>
      <c r="J10" s="27" t="inlineStr">
        <is>
          <t>6 - 8.4</t>
        </is>
      </c>
      <c r="K10" s="27" t="inlineStr">
        <is>
          <t>2.3 @ 6,600 RPM</t>
        </is>
      </c>
      <c r="L10" s="27" t="inlineStr">
        <is>
          <t>36.00 x 28.00</t>
        </is>
      </c>
      <c r="M10" s="27" t="inlineStr">
        <is>
          <t>3 rodamientos</t>
        </is>
      </c>
      <c r="N10" s="27" t="inlineStr">
        <is>
          <t>Aire</t>
        </is>
      </c>
    </row>
    <row r="11" ht="28.8" customHeight="1">
      <c r="A11" s="27" t="inlineStr">
        <is>
          <t>SP-55 TS ROS</t>
        </is>
      </c>
      <c r="B11" s="27" t="inlineStr">
        <is>
          <t>1 cilindro, 2 tiempos</t>
        </is>
      </c>
      <c r="C11" s="27" t="n">
        <v>55</v>
      </c>
      <c r="D11" s="27" t="inlineStr">
        <is>
          <t>7.4</t>
        </is>
      </c>
      <c r="E11" s="27" t="inlineStr">
        <is>
          <t>2,500 - 10,000</t>
        </is>
      </c>
      <c r="F11" s="27" t="inlineStr">
        <is>
          <t>2.55</t>
        </is>
      </c>
      <c r="G11" s="27" t="inlineStr">
        <is>
          <t>Carburador lateral</t>
        </is>
      </c>
      <c r="H11" s="27" t="inlineStr">
        <is>
          <t>2 bujías</t>
        </is>
      </c>
      <c r="I11" s="80" t="n">
        <v>0.0763888888888889</v>
      </c>
      <c r="J11" s="27" t="inlineStr">
        <is>
          <t>6 - 8.4</t>
        </is>
      </c>
      <c r="K11" s="27" t="inlineStr">
        <is>
          <t>5.5 @ 7,500 RPM</t>
        </is>
      </c>
      <c r="L11" s="27" t="inlineStr">
        <is>
          <t>42.00 x 32.00</t>
        </is>
      </c>
      <c r="M11" s="27" t="inlineStr">
        <is>
          <t>3 rodamientos</t>
        </is>
      </c>
      <c r="N11" s="27" t="inlineStr">
        <is>
          <t>Aire</t>
        </is>
      </c>
    </row>
    <row r="12" ht="28.8" customHeight="1">
      <c r="A12" s="27" t="inlineStr">
        <is>
          <t>SP-55 FI TS ROS</t>
        </is>
      </c>
      <c r="B12" s="27" t="inlineStr">
        <is>
          <t>1 cilindro, 2 tiempos</t>
        </is>
      </c>
      <c r="C12" s="27" t="n">
        <v>55</v>
      </c>
      <c r="D12" s="27" t="inlineStr">
        <is>
          <t>7.4</t>
        </is>
      </c>
      <c r="E12" s="27" t="inlineStr">
        <is>
          <t>2,500 - 10,000</t>
        </is>
      </c>
      <c r="F12" s="27" t="inlineStr">
        <is>
          <t>2.55</t>
        </is>
      </c>
      <c r="G12" s="27" t="inlineStr">
        <is>
          <t>Inyección electrónica</t>
        </is>
      </c>
      <c r="H12" s="27" t="inlineStr">
        <is>
          <t>2 bujías</t>
        </is>
      </c>
      <c r="I12" s="80" t="n">
        <v>0.0763888888888889</v>
      </c>
      <c r="J12" s="27" t="inlineStr">
        <is>
          <t>6 - 8.4</t>
        </is>
      </c>
      <c r="K12" s="27" t="inlineStr">
        <is>
          <t>5.5 @ 7,500 RPM</t>
        </is>
      </c>
      <c r="L12" s="27" t="inlineStr">
        <is>
          <t>42.00 x 32.00</t>
        </is>
      </c>
      <c r="M12" s="27" t="inlineStr">
        <is>
          <t>3 rodamientos</t>
        </is>
      </c>
      <c r="N12" s="27" t="inlineStr">
        <is>
          <t>Aire</t>
        </is>
      </c>
    </row>
    <row r="13" ht="28.8" customHeight="1">
      <c r="A13" s="27" t="inlineStr">
        <is>
          <t>SP-56 ROS</t>
        </is>
      </c>
      <c r="B13" s="27" t="inlineStr">
        <is>
          <t>1 cilindro, 2 tiempos</t>
        </is>
      </c>
      <c r="C13" s="27" t="n">
        <v>56</v>
      </c>
      <c r="D13" s="27" t="inlineStr">
        <is>
          <t>7.5</t>
        </is>
      </c>
      <c r="E13" s="27" t="inlineStr">
        <is>
          <t>2,500 - 10,000</t>
        </is>
      </c>
      <c r="F13" s="27" t="inlineStr">
        <is>
          <t>2.6</t>
        </is>
      </c>
      <c r="G13" s="27" t="inlineStr">
        <is>
          <t>Carburador lateral</t>
        </is>
      </c>
      <c r="H13" s="27" t="inlineStr">
        <is>
          <t>2 bujías</t>
        </is>
      </c>
      <c r="I13" s="80" t="n">
        <v>0.0763888888888889</v>
      </c>
      <c r="J13" s="27" t="inlineStr">
        <is>
          <t>6 - 8.4</t>
        </is>
      </c>
      <c r="K13" s="27" t="inlineStr">
        <is>
          <t>5.6 @ 7,500 RPM</t>
        </is>
      </c>
      <c r="L13" s="27" t="inlineStr">
        <is>
          <t>42.00 x 32.00</t>
        </is>
      </c>
      <c r="M13" s="27" t="inlineStr">
        <is>
          <t>3 rodamientos</t>
        </is>
      </c>
      <c r="N13" s="27" t="inlineStr">
        <is>
          <t>Aire</t>
        </is>
      </c>
    </row>
    <row r="14" ht="28.8" customHeight="1">
      <c r="A14" s="27" t="inlineStr">
        <is>
          <t>SP-110 TS ROS</t>
        </is>
      </c>
      <c r="B14" s="81" t="inlineStr">
        <is>
          <t>2 cilindros, 2 tiempos</t>
        </is>
      </c>
      <c r="C14" s="27" t="n">
        <v>110</v>
      </c>
      <c r="D14" s="27" t="inlineStr">
        <is>
          <t>14.8</t>
        </is>
      </c>
      <c r="E14" s="27" t="inlineStr">
        <is>
          <t>2,500 - 10,000</t>
        </is>
      </c>
      <c r="F14" s="27" t="inlineStr">
        <is>
          <t>5.5</t>
        </is>
      </c>
      <c r="G14" s="27" t="inlineStr">
        <is>
          <t>Carburador lateral</t>
        </is>
      </c>
      <c r="H14" s="27" t="inlineStr">
        <is>
          <t>2 bujías por cilindro</t>
        </is>
      </c>
      <c r="I14" s="80" t="n">
        <v>0.0763888888888889</v>
      </c>
      <c r="J14" s="27" t="inlineStr">
        <is>
          <t>6 - 8.4</t>
        </is>
      </c>
      <c r="K14" s="27" t="inlineStr">
        <is>
          <t>11.0 @ 7,500 RPM</t>
        </is>
      </c>
      <c r="L14" s="27" t="inlineStr">
        <is>
          <t>50.00 x 44.00</t>
        </is>
      </c>
      <c r="M14" s="27" t="inlineStr">
        <is>
          <t>3 rodamientos por lado</t>
        </is>
      </c>
      <c r="N14" s="27" t="inlineStr">
        <is>
          <t>Aire</t>
        </is>
      </c>
    </row>
    <row r="15" ht="28.8" customHeight="1">
      <c r="A15" s="27" t="inlineStr">
        <is>
          <t>SP-110 FI TS ROS</t>
        </is>
      </c>
      <c r="B15" s="27" t="inlineStr">
        <is>
          <t>2 cilindros, 2 tiempos</t>
        </is>
      </c>
      <c r="C15" s="27" t="n">
        <v>110</v>
      </c>
      <c r="D15" s="27" t="inlineStr">
        <is>
          <t>14.8</t>
        </is>
      </c>
      <c r="E15" s="27" t="inlineStr">
        <is>
          <t>2,500 - 10,000</t>
        </is>
      </c>
      <c r="F15" s="27" t="inlineStr">
        <is>
          <t>5.5</t>
        </is>
      </c>
      <c r="G15" s="27" t="inlineStr">
        <is>
          <t>Inyección electrónica</t>
        </is>
      </c>
      <c r="H15" s="27" t="inlineStr">
        <is>
          <t>2 bujías por cilindro</t>
        </is>
      </c>
      <c r="I15" s="80" t="n">
        <v>0.0763888888888889</v>
      </c>
      <c r="J15" s="27" t="inlineStr">
        <is>
          <t>6 - 8.4</t>
        </is>
      </c>
      <c r="K15" s="27" t="inlineStr">
        <is>
          <t>11.0 @ 7,500 RPM</t>
        </is>
      </c>
      <c r="L15" s="27" t="inlineStr">
        <is>
          <t>50.00 x 44.00</t>
        </is>
      </c>
      <c r="M15" s="27" t="inlineStr">
        <is>
          <t>3 rodamientos por lado</t>
        </is>
      </c>
      <c r="N15" s="27" t="inlineStr">
        <is>
          <t>Aire</t>
        </is>
      </c>
    </row>
    <row r="16" ht="28.8" customHeight="1">
      <c r="A16" s="27" t="inlineStr">
        <is>
          <t>SP-170 TS ROS</t>
        </is>
      </c>
      <c r="B16" s="27" t="inlineStr">
        <is>
          <t>2 cilindros, 2 tiempos</t>
        </is>
      </c>
      <c r="C16" s="27" t="n">
        <v>170</v>
      </c>
      <c r="D16" s="27" t="inlineStr">
        <is>
          <t>25.2</t>
        </is>
      </c>
      <c r="E16" s="27" t="inlineStr">
        <is>
          <t>2,500 - 10,000</t>
        </is>
      </c>
      <c r="F16" s="27" t="inlineStr">
        <is>
          <t>7.5</t>
        </is>
      </c>
      <c r="G16" s="27" t="inlineStr">
        <is>
          <t>Carburador lateral</t>
        </is>
      </c>
      <c r="H16" s="27" t="inlineStr">
        <is>
          <t>2 bujías por cilindro</t>
        </is>
      </c>
      <c r="I16" s="80" t="n">
        <v>0.0763888888888889</v>
      </c>
      <c r="J16" s="27" t="inlineStr">
        <is>
          <t>6 - 8.4</t>
        </is>
      </c>
      <c r="K16" s="27" t="inlineStr">
        <is>
          <t>18.5 @ 7,500 RPM</t>
        </is>
      </c>
      <c r="L16" s="27" t="inlineStr">
        <is>
          <t>60.00 x 48.00</t>
        </is>
      </c>
      <c r="M16" s="27" t="inlineStr">
        <is>
          <t>3 rodamientos por lado</t>
        </is>
      </c>
      <c r="N16" s="27" t="inlineStr">
        <is>
          <t>Aire</t>
        </is>
      </c>
    </row>
    <row r="17" ht="28.8" customHeight="1">
      <c r="A17" s="27" t="inlineStr">
        <is>
          <t>SP-170 FI TS ROS</t>
        </is>
      </c>
      <c r="B17" s="27" t="inlineStr">
        <is>
          <t>2 cilindros, 2 tiempos</t>
        </is>
      </c>
      <c r="C17" s="27" t="n">
        <v>170</v>
      </c>
      <c r="D17" s="27" t="inlineStr">
        <is>
          <t>25.2</t>
        </is>
      </c>
      <c r="E17" s="27" t="inlineStr">
        <is>
          <t>2,500 - 10,000</t>
        </is>
      </c>
      <c r="F17" s="27" t="inlineStr">
        <is>
          <t>7.5</t>
        </is>
      </c>
      <c r="G17" s="27" t="inlineStr">
        <is>
          <t>Inyección electrónica</t>
        </is>
      </c>
      <c r="H17" s="27" t="inlineStr">
        <is>
          <t>2 bujías por cilindro</t>
        </is>
      </c>
      <c r="I17" s="80" t="n">
        <v>0.0763888888888889</v>
      </c>
      <c r="J17" s="27" t="inlineStr">
        <is>
          <t>6 - 8.4</t>
        </is>
      </c>
      <c r="K17" s="27" t="inlineStr">
        <is>
          <t>18.5 @ 7,500 RPM</t>
        </is>
      </c>
      <c r="L17" s="27" t="inlineStr">
        <is>
          <t>60.00 x 48.00</t>
        </is>
      </c>
      <c r="M17" s="27" t="inlineStr">
        <is>
          <t>3 rodamientos por lado</t>
        </is>
      </c>
      <c r="N17" s="27" t="inlineStr">
        <is>
          <t>Aire</t>
        </is>
      </c>
    </row>
    <row r="18" ht="28.8" customHeight="1">
      <c r="A18" s="27" t="inlineStr">
        <is>
          <t>SP-170 HF FI TS ROS</t>
        </is>
      </c>
      <c r="B18" s="27" t="inlineStr">
        <is>
          <t>2 cilindros, 2 tiempos</t>
        </is>
      </c>
      <c r="C18" s="27" t="n">
        <v>170</v>
      </c>
      <c r="D18" s="27" t="inlineStr">
        <is>
          <t>25.2</t>
        </is>
      </c>
      <c r="E18" s="27" t="inlineStr">
        <is>
          <t>2,500 - 10,000</t>
        </is>
      </c>
      <c r="F18" s="27" t="inlineStr">
        <is>
          <t>7.5</t>
        </is>
      </c>
      <c r="G18" s="27" t="inlineStr">
        <is>
          <t>Inyección electrónica</t>
        </is>
      </c>
      <c r="H18" s="27" t="inlineStr">
        <is>
          <t>2 bujías por cilindro</t>
        </is>
      </c>
      <c r="I18" s="80" t="n">
        <v>0.0763888888888889</v>
      </c>
      <c r="J18" s="27" t="inlineStr">
        <is>
          <t>6 - 8.4</t>
        </is>
      </c>
      <c r="K18" s="27" t="inlineStr">
        <is>
          <t>18.5 @ 7,500 RPM</t>
        </is>
      </c>
      <c r="L18" s="27" t="inlineStr">
        <is>
          <t>60.00 x 48.00</t>
        </is>
      </c>
      <c r="M18" s="27" t="inlineStr">
        <is>
          <t>3 rodamientos por lado</t>
        </is>
      </c>
      <c r="N18" s="27" t="inlineStr">
        <is>
          <t>Aire</t>
        </is>
      </c>
    </row>
    <row r="19" ht="28.8" customHeight="1">
      <c r="A19" s="27" t="inlineStr">
        <is>
          <t>SP-210 TS ROS</t>
        </is>
      </c>
      <c r="B19" s="27" t="inlineStr">
        <is>
          <t>2 cilindros, 2 tiempos</t>
        </is>
      </c>
      <c r="C19" s="27" t="n">
        <v>210</v>
      </c>
      <c r="D19" s="27" t="inlineStr">
        <is>
          <t>31.5</t>
        </is>
      </c>
      <c r="E19" s="27" t="inlineStr">
        <is>
          <t>2,500 - 10,000</t>
        </is>
      </c>
      <c r="F19" s="27" t="inlineStr">
        <is>
          <t>8.5</t>
        </is>
      </c>
      <c r="G19" s="27" t="inlineStr">
        <is>
          <t>Carburador lateral</t>
        </is>
      </c>
      <c r="H19" s="27" t="inlineStr">
        <is>
          <t>2 bujías por cilindro</t>
        </is>
      </c>
      <c r="I19" s="80" t="n">
        <v>0.0763888888888889</v>
      </c>
      <c r="J19" s="27" t="inlineStr">
        <is>
          <t>6 - 8.4</t>
        </is>
      </c>
      <c r="K19" s="27" t="inlineStr">
        <is>
          <t>23.0 @ 7,500 RPM</t>
        </is>
      </c>
      <c r="L19" s="27" t="inlineStr">
        <is>
          <t>65.00 x 52.00</t>
        </is>
      </c>
      <c r="M19" s="27" t="inlineStr">
        <is>
          <t>3 rodamientos por lado</t>
        </is>
      </c>
      <c r="N19" s="27" t="inlineStr">
        <is>
          <t>Aire</t>
        </is>
      </c>
    </row>
    <row r="20" ht="28.8" customHeight="1">
      <c r="A20" s="27" t="inlineStr">
        <is>
          <t>SP-210 FI TS ROS</t>
        </is>
      </c>
      <c r="B20" s="27" t="inlineStr">
        <is>
          <t>2 cilindros, 2 tiempos</t>
        </is>
      </c>
      <c r="C20" s="27" t="n">
        <v>210</v>
      </c>
      <c r="D20" s="27" t="inlineStr">
        <is>
          <t>31.5</t>
        </is>
      </c>
      <c r="E20" s="27" t="inlineStr">
        <is>
          <t>2,500 - 10,000</t>
        </is>
      </c>
      <c r="F20" s="27" t="inlineStr">
        <is>
          <t>8.5</t>
        </is>
      </c>
      <c r="G20" s="27" t="inlineStr">
        <is>
          <t>Inyección electrónica</t>
        </is>
      </c>
      <c r="H20" s="27" t="inlineStr">
        <is>
          <t>2 bujías por cilindro</t>
        </is>
      </c>
      <c r="I20" s="80" t="n">
        <v>0.0763888888888889</v>
      </c>
      <c r="J20" s="27" t="inlineStr">
        <is>
          <t>6 - 8.4</t>
        </is>
      </c>
      <c r="K20" s="27" t="inlineStr">
        <is>
          <t>23.0 @ 7,500 RPM</t>
        </is>
      </c>
      <c r="L20" s="27" t="inlineStr">
        <is>
          <t>65.00 x 52.00</t>
        </is>
      </c>
      <c r="M20" s="27" t="inlineStr">
        <is>
          <t>3 rodamientos por lado</t>
        </is>
      </c>
      <c r="N20" s="27" t="inlineStr">
        <is>
          <t>Aire</t>
        </is>
      </c>
    </row>
    <row r="21" ht="28.8" customHeight="1">
      <c r="A21" s="27" t="inlineStr">
        <is>
          <t>SP-210 HF FI TS ROS</t>
        </is>
      </c>
      <c r="B21" s="27" t="inlineStr">
        <is>
          <t>2 cilindros, 2 tiempos</t>
        </is>
      </c>
      <c r="C21" s="27" t="n">
        <v>210</v>
      </c>
      <c r="D21" s="27" t="inlineStr">
        <is>
          <t>31.5</t>
        </is>
      </c>
      <c r="E21" s="27" t="inlineStr">
        <is>
          <t>2,500 - 10,000</t>
        </is>
      </c>
      <c r="F21" s="27" t="inlineStr">
        <is>
          <t>8.5</t>
        </is>
      </c>
      <c r="G21" s="27" t="inlineStr">
        <is>
          <t>Inyección electrónica</t>
        </is>
      </c>
      <c r="H21" s="27" t="inlineStr">
        <is>
          <t>2 bujías por cilindro</t>
        </is>
      </c>
      <c r="I21" s="80" t="n">
        <v>0.0763888888888889</v>
      </c>
      <c r="J21" s="27" t="inlineStr">
        <is>
          <t>6 - 8.4</t>
        </is>
      </c>
      <c r="K21" s="27" t="inlineStr">
        <is>
          <t>23.0 @ 7,500 RPM</t>
        </is>
      </c>
      <c r="L21" s="27" t="inlineStr">
        <is>
          <t>65.00 x 52.00</t>
        </is>
      </c>
      <c r="M21" s="27" t="inlineStr">
        <is>
          <t>3 rodamientos por lado</t>
        </is>
      </c>
      <c r="N21" s="27" t="inlineStr">
        <is>
          <t>Aire</t>
        </is>
      </c>
    </row>
    <row r="22" ht="28.8" customHeight="1">
      <c r="A22" s="27" t="inlineStr">
        <is>
          <t>SP-275 TS ROS</t>
        </is>
      </c>
      <c r="B22" s="27" t="inlineStr">
        <is>
          <t>2 cilindros, 2 tiempos</t>
        </is>
      </c>
      <c r="C22" s="27" t="n">
        <v>275</v>
      </c>
      <c r="D22" s="27" t="inlineStr">
        <is>
          <t>41.0</t>
        </is>
      </c>
      <c r="E22" s="27" t="inlineStr">
        <is>
          <t>2,500 - 10,000</t>
        </is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I36" sqref="I36"/>
    </sheetView>
  </sheetViews>
  <sheetFormatPr baseColWidth="10" defaultRowHeight="14.4"/>
  <sheetData>
    <row r="1" ht="43.2" customHeight="1">
      <c r="A1" s="29" t="inlineStr">
        <is>
          <t>Altitud (ft)</t>
        </is>
      </c>
      <c r="B1" s="29" t="inlineStr">
        <is>
          <t>Temp. (°C)</t>
        </is>
      </c>
      <c r="C1" s="29" t="inlineStr">
        <is>
          <t>Presión (hPa)</t>
        </is>
      </c>
      <c r="D1" s="29" t="inlineStr">
        <is>
          <t>Presión relativa (δ)</t>
        </is>
      </c>
      <c r="E1" s="29" t="inlineStr">
        <is>
          <t>Densidad relativa (σ)</t>
        </is>
      </c>
      <c r="F1" s="29" t="inlineStr">
        <is>
          <t>Velocidad del sonido (kt)</t>
        </is>
      </c>
    </row>
    <row r="2" ht="15.6" customHeight="1">
      <c r="A2" s="16" t="n">
        <v>0</v>
      </c>
      <c r="B2" s="16" t="n">
        <v>15</v>
      </c>
      <c r="C2" s="16" t="n">
        <v>1013</v>
      </c>
      <c r="D2" s="16" t="n">
        <v>1</v>
      </c>
      <c r="E2" s="16" t="n">
        <v>1</v>
      </c>
      <c r="F2" s="16" t="n">
        <v>661</v>
      </c>
    </row>
    <row r="3">
      <c r="A3" s="3" t="n">
        <v>1000</v>
      </c>
      <c r="B3" s="3" t="n">
        <v>13</v>
      </c>
      <c r="C3" s="3" t="n">
        <v>905</v>
      </c>
      <c r="D3" s="3" t="n">
        <v>0.8929</v>
      </c>
      <c r="E3" s="3" t="n">
        <v>0.9711</v>
      </c>
      <c r="F3" s="3" t="n">
        <v>659</v>
      </c>
    </row>
    <row r="4">
      <c r="A4" s="3" t="n">
        <v>2000</v>
      </c>
      <c r="B4" s="3" t="n">
        <v>11</v>
      </c>
      <c r="C4" s="3" t="n">
        <v>898</v>
      </c>
      <c r="D4" s="3" t="n">
        <v>0.8924</v>
      </c>
      <c r="E4" s="3" t="n">
        <v>0.9428</v>
      </c>
      <c r="F4" s="3" t="n">
        <v>654</v>
      </c>
    </row>
    <row r="5">
      <c r="A5" s="3" t="n">
        <v>3000</v>
      </c>
      <c r="B5" s="3" t="n">
        <v>9.1</v>
      </c>
      <c r="C5" s="3" t="n">
        <v>825</v>
      </c>
      <c r="D5" s="3" t="n">
        <v>0.8856000000000001</v>
      </c>
      <c r="E5" s="3" t="n">
        <v>0.9151</v>
      </c>
      <c r="F5" s="3" t="n">
        <v>651</v>
      </c>
    </row>
    <row r="6">
      <c r="A6" s="3" t="n">
        <v>4000</v>
      </c>
      <c r="B6" s="3" t="n">
        <v>7.1</v>
      </c>
      <c r="C6" s="3" t="n">
        <v>784</v>
      </c>
      <c r="D6" s="3" t="n">
        <v>0.8647</v>
      </c>
      <c r="E6" s="3" t="n">
        <v>0.888</v>
      </c>
      <c r="F6" s="3" t="n">
        <v>648</v>
      </c>
    </row>
    <row r="7">
      <c r="A7" s="3" t="n">
        <v>5000</v>
      </c>
      <c r="B7" s="3" t="n">
        <v>5.1</v>
      </c>
      <c r="C7" s="3" t="n">
        <v>843</v>
      </c>
      <c r="D7" s="3" t="n">
        <v>0.832</v>
      </c>
      <c r="E7" s="3" t="n">
        <v>0.8617</v>
      </c>
      <c r="F7" s="3" t="n">
        <v>652</v>
      </c>
    </row>
    <row r="8">
      <c r="A8" s="3" t="n">
        <v>6000</v>
      </c>
      <c r="B8" s="3" t="n">
        <v>3.1</v>
      </c>
      <c r="C8" s="3" t="n">
        <v>812</v>
      </c>
      <c r="D8" s="3" t="n">
        <v>0.8028</v>
      </c>
      <c r="E8" s="3" t="n">
        <v>0.8359</v>
      </c>
      <c r="F8" s="3" t="n">
        <v>647</v>
      </c>
    </row>
    <row r="9">
      <c r="A9" s="4" t="n">
        <v>7000</v>
      </c>
      <c r="B9" s="4" t="n">
        <v>1.1</v>
      </c>
      <c r="C9" s="4" t="n">
        <v>785</v>
      </c>
      <c r="D9" s="4" t="n">
        <v>0.7835</v>
      </c>
      <c r="E9" s="4" t="n">
        <v>0.8107</v>
      </c>
      <c r="F9" s="4" t="n">
        <v>645</v>
      </c>
    </row>
    <row r="10">
      <c r="A10" s="4" t="n">
        <v>8000</v>
      </c>
      <c r="B10" s="4" t="n">
        <v>-1</v>
      </c>
      <c r="C10" s="4" t="n">
        <v>753</v>
      </c>
      <c r="D10" s="4" t="n">
        <v>0.7528</v>
      </c>
      <c r="E10" s="4" t="n">
        <v>0.7861</v>
      </c>
      <c r="F10" s="4" t="n">
        <v>644</v>
      </c>
    </row>
    <row r="11">
      <c r="A11" s="4" t="n">
        <v>9000</v>
      </c>
      <c r="B11" s="4" t="n">
        <v>-2.8</v>
      </c>
      <c r="C11" s="4" t="n">
        <v>728</v>
      </c>
      <c r="D11" s="4" t="n">
        <v>0.7179</v>
      </c>
      <c r="E11" s="4" t="n">
        <v>0.7621</v>
      </c>
      <c r="F11" s="4" t="n">
        <v>640</v>
      </c>
    </row>
    <row r="12">
      <c r="A12" s="4" t="n">
        <v>10000</v>
      </c>
      <c r="B12" s="4" t="n">
        <v>-4.8</v>
      </c>
      <c r="C12" s="4" t="n">
        <v>697</v>
      </c>
      <c r="D12" s="4" t="n">
        <v>0.6877</v>
      </c>
      <c r="E12" s="4" t="n">
        <v>0.7385</v>
      </c>
      <c r="F12" s="4" t="n">
        <v>638</v>
      </c>
    </row>
    <row r="13">
      <c r="A13" s="4" t="n">
        <v>11000</v>
      </c>
      <c r="B13" s="4" t="n">
        <v>-6.8</v>
      </c>
      <c r="C13" s="4" t="n">
        <v>670</v>
      </c>
      <c r="D13" s="4" t="n">
        <v>0.6614</v>
      </c>
      <c r="E13" s="4" t="n">
        <v>0.7156</v>
      </c>
      <c r="F13" s="4" t="n">
        <v>635</v>
      </c>
    </row>
    <row r="14">
      <c r="A14" s="4" t="n">
        <v>12000</v>
      </c>
      <c r="B14" s="4" t="n">
        <v>-8.800000000000001</v>
      </c>
      <c r="C14" s="4" t="n">
        <v>644</v>
      </c>
      <c r="D14" s="4" t="n">
        <v>0.6375999999999999</v>
      </c>
      <c r="E14" s="4" t="n">
        <v>0.6931</v>
      </c>
      <c r="F14" s="4" t="n">
        <v>631</v>
      </c>
    </row>
    <row r="15">
      <c r="A15" s="5" t="n">
        <v>13000</v>
      </c>
      <c r="B15" s="5" t="n">
        <v>-10.8</v>
      </c>
      <c r="C15" s="5" t="n">
        <v>619</v>
      </c>
      <c r="D15" s="5" t="n">
        <v>0.6146</v>
      </c>
      <c r="E15" s="5" t="n">
        <v>0.6713</v>
      </c>
      <c r="F15" s="5" t="n">
        <v>630</v>
      </c>
    </row>
    <row r="16">
      <c r="A16" s="5" t="n">
        <v>14000</v>
      </c>
      <c r="B16" s="5" t="n">
        <v>-12.8</v>
      </c>
      <c r="C16" s="5" t="n">
        <v>595</v>
      </c>
      <c r="D16" s="5" t="n">
        <v>0.5928</v>
      </c>
      <c r="E16" s="5" t="n">
        <v>0.65</v>
      </c>
      <c r="F16" s="5" t="n">
        <v>626</v>
      </c>
    </row>
    <row r="17">
      <c r="A17" s="5" t="n">
        <v>15000</v>
      </c>
      <c r="B17" s="5" t="n">
        <v>-14.7</v>
      </c>
      <c r="C17" s="5" t="n">
        <v>572</v>
      </c>
      <c r="D17" s="5" t="n">
        <v>0.5719</v>
      </c>
      <c r="E17" s="5" t="n">
        <v>0.6292</v>
      </c>
      <c r="F17" s="5" t="n">
        <v>622</v>
      </c>
    </row>
    <row r="18">
      <c r="A18" s="5" t="n">
        <v>16000</v>
      </c>
      <c r="B18" s="5" t="n">
        <v>-16.7</v>
      </c>
      <c r="C18" s="5" t="n">
        <v>549</v>
      </c>
      <c r="D18" s="5" t="n">
        <v>0.552</v>
      </c>
      <c r="E18" s="5" t="n">
        <v>0.609</v>
      </c>
      <c r="F18" s="5" t="n">
        <v>624</v>
      </c>
    </row>
    <row r="19">
      <c r="A19" s="5" t="n">
        <v>17000</v>
      </c>
      <c r="B19" s="5" t="n">
        <v>-18.6</v>
      </c>
      <c r="C19" s="5" t="n">
        <v>528</v>
      </c>
      <c r="D19" s="5" t="n">
        <v>0.5329</v>
      </c>
      <c r="E19" s="5" t="n">
        <v>0.5891999999999999</v>
      </c>
      <c r="F19" s="5" t="n">
        <v>621</v>
      </c>
    </row>
    <row r="20">
      <c r="A20" s="5" t="n">
        <v>18000</v>
      </c>
      <c r="B20" s="5" t="n">
        <v>-20.7</v>
      </c>
      <c r="C20" s="5" t="n">
        <v>506</v>
      </c>
      <c r="D20" s="5" t="n">
        <v>0.5144</v>
      </c>
      <c r="E20" s="5" t="n">
        <v>0.5699</v>
      </c>
      <c r="F20" s="5" t="n">
        <v>619</v>
      </c>
    </row>
    <row r="21">
      <c r="A21" s="7" t="n">
        <v>20000</v>
      </c>
      <c r="B21" s="7" t="n">
        <v>-24.6</v>
      </c>
      <c r="C21" s="7" t="n">
        <v>466</v>
      </c>
      <c r="D21" s="7" t="n">
        <v>0.4792</v>
      </c>
      <c r="E21" s="7" t="n">
        <v>0.5328000000000001</v>
      </c>
      <c r="F21" s="7" t="n">
        <v>614</v>
      </c>
    </row>
    <row r="22">
      <c r="A22" s="9" t="n">
        <v>21000</v>
      </c>
      <c r="B22" s="9" t="n">
        <v>-26.6</v>
      </c>
      <c r="C22" s="9" t="n">
        <v>446</v>
      </c>
      <c r="D22" s="9" t="n">
        <v>0.4625</v>
      </c>
      <c r="E22" s="9" t="n">
        <v>0.515</v>
      </c>
      <c r="F22" s="9" t="n">
        <v>611</v>
      </c>
    </row>
    <row r="23">
      <c r="A23" s="7" t="n">
        <v>22000</v>
      </c>
      <c r="B23" s="7" t="n">
        <v>-28.6</v>
      </c>
      <c r="C23" s="7" t="n">
        <v>428</v>
      </c>
      <c r="D23" s="7" t="n">
        <v>0.4464</v>
      </c>
      <c r="E23" s="7" t="n">
        <v>0.4976</v>
      </c>
      <c r="F23" s="7" t="n">
        <v>609</v>
      </c>
    </row>
    <row r="24">
      <c r="A24" s="7" t="n">
        <v>23000</v>
      </c>
      <c r="B24" s="7" t="n">
        <v>-30.6</v>
      </c>
      <c r="C24" s="7" t="n">
        <v>410</v>
      </c>
      <c r="D24" s="7" t="n">
        <v>0.431</v>
      </c>
      <c r="E24" s="7" t="n">
        <v>0.4806</v>
      </c>
      <c r="F24" s="7" t="n">
        <v>607</v>
      </c>
    </row>
    <row r="25">
      <c r="A25" s="7" t="n">
        <v>24000</v>
      </c>
      <c r="B25" s="7" t="n">
        <v>-32.6</v>
      </c>
      <c r="C25" s="7" t="n">
        <v>393</v>
      </c>
      <c r="D25" s="7" t="n">
        <v>0.416</v>
      </c>
      <c r="E25" s="7" t="n">
        <v>0.4642</v>
      </c>
      <c r="F25" s="7" t="n">
        <v>605</v>
      </c>
    </row>
    <row r="26">
      <c r="A26" s="7" t="n">
        <v>25000</v>
      </c>
      <c r="B26" s="7" t="n">
        <v>-34.5</v>
      </c>
      <c r="C26" s="7" t="n">
        <v>376</v>
      </c>
      <c r="D26" s="7" t="n">
        <v>0.4016</v>
      </c>
      <c r="E26" s="7" t="n">
        <v>0.4481</v>
      </c>
      <c r="F26" s="7" t="n">
        <v>602</v>
      </c>
    </row>
    <row r="27">
      <c r="A27" s="7" t="n">
        <v>26000</v>
      </c>
      <c r="B27" s="7" t="n">
        <v>-36.5</v>
      </c>
      <c r="C27" s="7" t="n">
        <v>360</v>
      </c>
      <c r="D27" s="7" t="n">
        <v>0.3877</v>
      </c>
      <c r="E27" s="7" t="n">
        <v>0.4325</v>
      </c>
      <c r="F27" s="7" t="n">
        <v>599</v>
      </c>
    </row>
    <row r="28">
      <c r="A28" s="7" t="n">
        <v>27000</v>
      </c>
      <c r="B28" s="7" t="n">
        <v>-38.5</v>
      </c>
      <c r="C28" s="7" t="n">
        <v>344</v>
      </c>
      <c r="D28" s="7" t="n">
        <v>0.3743</v>
      </c>
      <c r="E28" s="7" t="n">
        <v>0.4173</v>
      </c>
      <c r="F28" s="7" t="n">
        <v>597</v>
      </c>
    </row>
    <row r="29">
      <c r="A29" s="7" t="n">
        <v>28000</v>
      </c>
      <c r="B29" s="7" t="n">
        <v>-40.5</v>
      </c>
      <c r="C29" s="7" t="n">
        <v>329</v>
      </c>
      <c r="D29" s="7" t="n">
        <v>0.3613</v>
      </c>
      <c r="E29" s="7" t="n">
        <v>0.4026</v>
      </c>
      <c r="F29" s="7" t="n">
        <v>595</v>
      </c>
    </row>
    <row r="30">
      <c r="A30" s="7" t="n">
        <v>29000</v>
      </c>
      <c r="B30" s="7" t="n">
        <v>-42.5</v>
      </c>
      <c r="C30" s="7" t="n">
        <v>315</v>
      </c>
      <c r="D30" s="7" t="n">
        <v>0.3488</v>
      </c>
      <c r="E30" s="7" t="n">
        <v>0.3883</v>
      </c>
      <c r="F30" s="7" t="n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C9" sqref="C9"/>
    </sheetView>
  </sheetViews>
  <sheetFormatPr baseColWidth="10" defaultRowHeight="14.4"/>
  <sheetData>
    <row r="1">
      <c r="A1" s="25" t="n"/>
      <c r="B1" s="17" t="inlineStr">
        <is>
          <t>libras</t>
        </is>
      </c>
      <c r="C1" s="17" t="inlineStr">
        <is>
          <t>kg</t>
        </is>
      </c>
    </row>
    <row r="2">
      <c r="A2" s="17" t="inlineStr">
        <is>
          <t>Relación</t>
        </is>
      </c>
      <c r="B2" s="13" t="n">
        <v>1</v>
      </c>
      <c r="C2" s="13" t="n">
        <v>0.453592</v>
      </c>
    </row>
    <row r="3">
      <c r="A3" s="17" t="inlineStr">
        <is>
          <t>Calculadora</t>
        </is>
      </c>
      <c r="B3" s="6" t="n">
        <v>44</v>
      </c>
      <c r="C3" s="12">
        <f>B3*C2</f>
        <v/>
      </c>
    </row>
    <row r="4">
      <c r="A4" s="18" t="n"/>
      <c r="B4" s="17" t="inlineStr">
        <is>
          <t>Ft</t>
        </is>
      </c>
      <c r="C4" s="17" t="inlineStr">
        <is>
          <t>metros</t>
        </is>
      </c>
    </row>
    <row r="5">
      <c r="A5" s="17" t="inlineStr">
        <is>
          <t>Relación</t>
        </is>
      </c>
      <c r="B5" s="13" t="n">
        <v>1</v>
      </c>
      <c r="C5" s="13" t="n">
        <v>0.3048</v>
      </c>
    </row>
    <row r="6">
      <c r="A6" s="17" t="inlineStr">
        <is>
          <t>Calculadora</t>
        </is>
      </c>
      <c r="B6" s="22" t="n">
        <v>8.5</v>
      </c>
      <c r="C6" s="12">
        <f>B6*C5</f>
        <v/>
      </c>
    </row>
    <row r="7">
      <c r="A7" s="18" t="n"/>
      <c r="B7" s="17" t="inlineStr">
        <is>
          <t>metros</t>
        </is>
      </c>
      <c r="C7" s="17" t="inlineStr">
        <is>
          <t>Ft</t>
        </is>
      </c>
    </row>
    <row r="8">
      <c r="A8" s="17" t="inlineStr">
        <is>
          <t>Relación</t>
        </is>
      </c>
      <c r="B8" s="13" t="n">
        <v>1</v>
      </c>
      <c r="C8" s="14" t="n">
        <v>3.28</v>
      </c>
    </row>
    <row r="9">
      <c r="A9" s="17" t="inlineStr">
        <is>
          <t>Calculadora</t>
        </is>
      </c>
      <c r="B9" s="22" t="n">
        <v>4800</v>
      </c>
      <c r="C9" s="12">
        <f>B9*C8</f>
        <v/>
      </c>
    </row>
    <row r="10">
      <c r="A10" s="19" t="n"/>
      <c r="B10" s="20" t="inlineStr">
        <is>
          <t>Nudos</t>
        </is>
      </c>
      <c r="C10" s="20" t="inlineStr">
        <is>
          <t>m/s</t>
        </is>
      </c>
    </row>
    <row r="11">
      <c r="A11" s="17" t="inlineStr">
        <is>
          <t>Relación</t>
        </is>
      </c>
      <c r="B11" s="15" t="n">
        <v>1</v>
      </c>
      <c r="C11" s="15" t="n">
        <v>0.514444</v>
      </c>
    </row>
    <row r="12">
      <c r="A12" s="17" t="inlineStr">
        <is>
          <t>Calculadora</t>
        </is>
      </c>
      <c r="B12" s="6" t="n">
        <v>59.959344</v>
      </c>
      <c r="C12" s="8">
        <f>B12*C11</f>
        <v/>
      </c>
    </row>
    <row r="13">
      <c r="A13" s="19" t="n"/>
      <c r="B13" s="20" t="inlineStr">
        <is>
          <t>km/h</t>
        </is>
      </c>
      <c r="C13" s="20" t="inlineStr">
        <is>
          <t>m/s</t>
        </is>
      </c>
    </row>
    <row r="14">
      <c r="A14" s="17" t="inlineStr">
        <is>
          <t>Relación</t>
        </is>
      </c>
      <c r="B14" s="14" t="n">
        <v>1</v>
      </c>
      <c r="C14" s="14" t="n">
        <v>0.277778</v>
      </c>
    </row>
    <row r="15">
      <c r="A15" s="17" t="inlineStr">
        <is>
          <t>Calculadora</t>
        </is>
      </c>
      <c r="B15" s="11" t="n">
        <v>35</v>
      </c>
      <c r="C15" s="8">
        <f>B15*C14</f>
        <v/>
      </c>
    </row>
    <row r="16">
      <c r="A16" s="19" t="n"/>
      <c r="B16" s="20" t="inlineStr">
        <is>
          <t>m/s</t>
        </is>
      </c>
      <c r="C16" s="20" t="inlineStr">
        <is>
          <t>km/h</t>
        </is>
      </c>
    </row>
    <row r="17">
      <c r="A17" s="17" t="inlineStr">
        <is>
          <t>Relación</t>
        </is>
      </c>
      <c r="B17" s="14" t="n">
        <v>1</v>
      </c>
      <c r="C17" s="14" t="n">
        <v>3.6</v>
      </c>
    </row>
    <row r="18">
      <c r="A18" s="17" t="inlineStr">
        <is>
          <t>Calculadora</t>
        </is>
      </c>
      <c r="B18" s="6" t="n">
        <v>30</v>
      </c>
      <c r="C18" s="8">
        <f>B18*C17</f>
        <v/>
      </c>
    </row>
    <row r="19">
      <c r="A19" s="19" t="n"/>
      <c r="B19" s="20" t="inlineStr">
        <is>
          <t>Mph</t>
        </is>
      </c>
      <c r="C19" s="20" t="inlineStr">
        <is>
          <t>Nudos</t>
        </is>
      </c>
    </row>
    <row r="20">
      <c r="A20" s="17" t="inlineStr">
        <is>
          <t>Relación</t>
        </is>
      </c>
      <c r="B20" s="14" t="n">
        <v>1</v>
      </c>
      <c r="C20" s="14" t="n">
        <v>0.868976</v>
      </c>
    </row>
    <row r="21">
      <c r="A21" s="17" t="inlineStr">
        <is>
          <t>Calculadora</t>
        </is>
      </c>
      <c r="B21" s="6" t="n"/>
      <c r="C21" s="8">
        <f>B21*C20</f>
        <v/>
      </c>
    </row>
    <row r="22">
      <c r="A22" s="19" t="n"/>
      <c r="B22" s="20" t="inlineStr">
        <is>
          <t>ft/s</t>
        </is>
      </c>
      <c r="C22" s="20" t="inlineStr">
        <is>
          <t>ft/m</t>
        </is>
      </c>
    </row>
    <row r="23">
      <c r="A23" s="17" t="inlineStr">
        <is>
          <t>Relación</t>
        </is>
      </c>
      <c r="B23" s="14" t="n">
        <v>1</v>
      </c>
      <c r="C23" s="14" t="n">
        <v>60</v>
      </c>
    </row>
    <row r="24">
      <c r="A24" s="17" t="inlineStr">
        <is>
          <t>Calculadora</t>
        </is>
      </c>
      <c r="B24" s="21" t="n">
        <v>8.199999999999999</v>
      </c>
      <c r="C24" s="8">
        <f>B24*C23</f>
        <v/>
      </c>
    </row>
    <row r="25">
      <c r="A25" s="19" t="n"/>
      <c r="B25" s="20" t="inlineStr">
        <is>
          <t>dm2</t>
        </is>
      </c>
      <c r="C25" s="20" t="inlineStr">
        <is>
          <t>m2</t>
        </is>
      </c>
    </row>
    <row r="26">
      <c r="A26" s="17" t="inlineStr">
        <is>
          <t>Relación</t>
        </is>
      </c>
      <c r="B26" s="14" t="n">
        <v>1</v>
      </c>
      <c r="C26" s="14" t="n">
        <v>0.01</v>
      </c>
    </row>
    <row r="27">
      <c r="A27" s="17" t="inlineStr">
        <is>
          <t>Calculadora</t>
        </is>
      </c>
      <c r="B27" s="21" t="n">
        <v>80</v>
      </c>
      <c r="C27" s="8">
        <f>B27*C26</f>
        <v/>
      </c>
    </row>
    <row r="28">
      <c r="A28" s="19" t="n"/>
      <c r="B28" s="20" t="inlineStr">
        <is>
          <t>g/dm2</t>
        </is>
      </c>
      <c r="C28" s="20" t="inlineStr">
        <is>
          <t>kg/m2</t>
        </is>
      </c>
    </row>
    <row r="29">
      <c r="A29" s="17" t="inlineStr">
        <is>
          <t>Relación</t>
        </is>
      </c>
      <c r="B29" s="14" t="n">
        <v>1</v>
      </c>
      <c r="C29" s="14" t="n">
        <v>0.1</v>
      </c>
    </row>
    <row r="30">
      <c r="A30" s="17" t="inlineStr">
        <is>
          <t>Calculadora</t>
        </is>
      </c>
      <c r="B30" s="21" t="n">
        <v>125</v>
      </c>
      <c r="C30" s="8">
        <f>B30*C29</f>
        <v/>
      </c>
    </row>
    <row r="31">
      <c r="A31" s="19" t="n"/>
      <c r="B31" s="20" t="inlineStr">
        <is>
          <t>m/s</t>
        </is>
      </c>
      <c r="C31" s="20" t="inlineStr">
        <is>
          <t>ft/s</t>
        </is>
      </c>
    </row>
    <row r="32">
      <c r="A32" s="17" t="inlineStr">
        <is>
          <t>Relación</t>
        </is>
      </c>
      <c r="B32" s="14" t="n">
        <v>1</v>
      </c>
      <c r="C32" s="76" t="n">
        <v>0.3048</v>
      </c>
    </row>
    <row r="33">
      <c r="A33" s="17" t="inlineStr">
        <is>
          <t>Calculadora</t>
        </is>
      </c>
      <c r="B33" s="6" t="n">
        <v>6</v>
      </c>
      <c r="C33" s="8">
        <f>B33*C32</f>
        <v/>
      </c>
    </row>
    <row r="34">
      <c r="A34" s="19" t="n"/>
      <c r="B34" s="20" t="inlineStr">
        <is>
          <t>ft/min</t>
        </is>
      </c>
      <c r="C34" s="20" t="inlineStr">
        <is>
          <t>m/s</t>
        </is>
      </c>
    </row>
    <row r="35">
      <c r="A35" s="17" t="inlineStr">
        <is>
          <t>Relación</t>
        </is>
      </c>
      <c r="B35" s="14" t="n">
        <v>1</v>
      </c>
      <c r="C35" s="14" t="n">
        <v>0.00508</v>
      </c>
    </row>
    <row r="36">
      <c r="A36" s="17" t="inlineStr">
        <is>
          <t>Calculadora</t>
        </is>
      </c>
      <c r="B36" s="6" t="n">
        <v>492</v>
      </c>
      <c r="C36" s="8">
        <f>B36*C35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F9"/>
  <sheetViews>
    <sheetView workbookViewId="0">
      <selection activeCell="D18" sqref="D18"/>
    </sheetView>
  </sheetViews>
  <sheetFormatPr baseColWidth="10" defaultColWidth="8.88671875" defaultRowHeight="14.4"/>
  <cols>
    <col width="31" customWidth="1" min="3" max="3"/>
    <col width="16.6640625" customWidth="1" min="4" max="4"/>
    <col width="16.33203125" customWidth="1" min="5" max="5"/>
    <col width="20" customWidth="1" min="6" max="6"/>
  </cols>
  <sheetData>
    <row r="2">
      <c r="C2" s="2" t="inlineStr">
        <is>
          <t>Desing brief</t>
        </is>
      </c>
    </row>
    <row r="4">
      <c r="C4" s="1" t="inlineStr">
        <is>
          <t>Parameter</t>
        </is>
      </c>
      <c r="D4" s="1" t="inlineStr">
        <is>
          <t>Value</t>
        </is>
      </c>
      <c r="E4" s="1" t="inlineStr">
        <is>
          <t>Parameter</t>
        </is>
      </c>
      <c r="F4" s="1" t="inlineStr">
        <is>
          <t>Value</t>
        </is>
      </c>
    </row>
    <row r="5">
      <c r="C5" t="inlineStr">
        <is>
          <t>Total Cruise Range [km]</t>
        </is>
      </c>
      <c r="D5" t="n">
        <v>100</v>
      </c>
      <c r="E5" t="inlineStr">
        <is>
          <t>Fixed-wing rate of climb [m/s]</t>
        </is>
      </c>
      <c r="F5" t="n">
        <v>5</v>
      </c>
    </row>
    <row r="6">
      <c r="C6" t="inlineStr">
        <is>
          <t>Cruise Altitude [km]</t>
        </is>
      </c>
      <c r="D6" t="n">
        <v>2</v>
      </c>
      <c r="E6" t="inlineStr">
        <is>
          <t>Runway length for take-off [m]</t>
        </is>
      </c>
      <c r="F6" t="n">
        <v>30</v>
      </c>
    </row>
    <row r="7">
      <c r="C7" t="inlineStr">
        <is>
          <t>Maximum Speed [km/hr]</t>
        </is>
      </c>
      <c r="D7" t="n">
        <v>110</v>
      </c>
      <c r="E7" t="inlineStr">
        <is>
          <t>Hovering altitude [km]</t>
        </is>
      </c>
      <c r="F7" t="n">
        <v>1</v>
      </c>
    </row>
    <row r="8">
      <c r="C8" t="inlineStr">
        <is>
          <t>Stall Speed [m/s]</t>
        </is>
      </c>
      <c r="D8" t="n">
        <v>15</v>
      </c>
      <c r="E8" t="inlineStr">
        <is>
          <t>Helicopter rate of climb [m/s]</t>
        </is>
      </c>
      <c r="F8" t="n">
        <v>8</v>
      </c>
    </row>
    <row r="9">
      <c r="C9" t="inlineStr">
        <is>
          <t>Payload weight [kg]</t>
        </is>
      </c>
      <c r="D9" t="inlineStr">
        <is>
          <t>2.3</t>
        </is>
      </c>
      <c r="E9" t="inlineStr">
        <is>
          <t>Hover ceiling altitude [km]</t>
        </is>
      </c>
      <c r="F9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2025-04-10T22:41:20Z</dcterms:modified>
  <cp:lastModifiedBy>Ezequiel Delpino</cp:lastModifiedBy>
</cp:coreProperties>
</file>