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ndph\Documents\Classes and Working Groups\NCEAS\Work_Repo\data\zoop_energy_data\"/>
    </mc:Choice>
  </mc:AlternateContent>
  <xr:revisionPtr revIDLastSave="0" documentId="13_ncr:1_{73206B59-3C0C-408F-B4E9-04D6FCB6FC0D}" xr6:coauthVersionLast="47" xr6:coauthVersionMax="47" xr10:uidLastSave="{00000000-0000-0000-0000-000000000000}"/>
  <bookViews>
    <workbookView xWindow="9770" yWindow="850" windowWidth="16570" windowHeight="9670" firstSheet="1" activeTab="4" xr2:uid="{00000000-000D-0000-FFFF-FFFF00000000}"/>
  </bookViews>
  <sheets>
    <sheet name="zoo_energy_groups" sheetId="7" r:id="rId1"/>
    <sheet name="zoo_energy_dry" sheetId="1" r:id="rId2"/>
    <sheet name="zoo_energy_wet" sheetId="5" r:id="rId3"/>
    <sheet name="zoo_energy_digestibility" sheetId="4" r:id="rId4"/>
    <sheet name="zoo_energy_ratio" sheetId="3" r:id="rId5"/>
  </sheets>
  <definedNames>
    <definedName name="_xlnm._FilterDatabase" localSheetId="1" hidden="1">zoo_energy_dry!$A$1:$A$28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E30" i="1"/>
  <c r="E2" i="1"/>
  <c r="E29" i="1"/>
  <c r="E2" i="5"/>
</calcChain>
</file>

<file path=xl/sharedStrings.xml><?xml version="1.0" encoding="utf-8"?>
<sst xmlns="http://schemas.openxmlformats.org/spreadsheetml/2006/main" count="315" uniqueCount="77">
  <si>
    <t>Cladoceran</t>
  </si>
  <si>
    <t>Mysids</t>
  </si>
  <si>
    <t>Amphipods</t>
  </si>
  <si>
    <t>Rotifers</t>
  </si>
  <si>
    <t>group</t>
  </si>
  <si>
    <t>specific</t>
  </si>
  <si>
    <t>specific_type</t>
  </si>
  <si>
    <t>family</t>
  </si>
  <si>
    <t>Gammarid</t>
  </si>
  <si>
    <t>energy_digestibility</t>
  </si>
  <si>
    <t>Daphnids</t>
  </si>
  <si>
    <t>source</t>
  </si>
  <si>
    <t>Forster 1999</t>
  </si>
  <si>
    <t>energy_density_j_per_g_dry_mass</t>
  </si>
  <si>
    <t>Hanson 1997</t>
  </si>
  <si>
    <t>superorder</t>
  </si>
  <si>
    <t>Leptodora</t>
  </si>
  <si>
    <t>genus</t>
  </si>
  <si>
    <t>order</t>
  </si>
  <si>
    <t>energy_density_j_per_g_wet_mass</t>
  </si>
  <si>
    <t>primary_or_secondary</t>
  </si>
  <si>
    <t>secondary</t>
  </si>
  <si>
    <t>dry_to_wet_ratio</t>
  </si>
  <si>
    <t>Leptodora kindtii</t>
  </si>
  <si>
    <t>species</t>
  </si>
  <si>
    <t>Cummings 1967</t>
  </si>
  <si>
    <t>Daphinia pulex</t>
  </si>
  <si>
    <t>tigriopus californicus</t>
  </si>
  <si>
    <t>calanus finmarchicus</t>
  </si>
  <si>
    <t>calanus hyperboreus</t>
  </si>
  <si>
    <t>diaptomus arcticus</t>
  </si>
  <si>
    <t>diaptomus siciloides</t>
  </si>
  <si>
    <t>diaptomus leptopus</t>
  </si>
  <si>
    <t>mesocyclops edax</t>
  </si>
  <si>
    <t>Crangonyx</t>
  </si>
  <si>
    <t>primary</t>
  </si>
  <si>
    <t>Vijverberg 1976</t>
  </si>
  <si>
    <t>Diaptomus hyalinus</t>
  </si>
  <si>
    <t>Bosmina coregoni</t>
  </si>
  <si>
    <t>Chydorus sphaericus</t>
  </si>
  <si>
    <t>Euphonia affinis</t>
  </si>
  <si>
    <t>Tupltromvsis bowmani</t>
  </si>
  <si>
    <t>Johnson 1978</t>
  </si>
  <si>
    <t>Brachionus plicatilis</t>
  </si>
  <si>
    <t>Theilacker 1984</t>
  </si>
  <si>
    <t>Brachionusplicatili</t>
  </si>
  <si>
    <t>Yufera 1989</t>
  </si>
  <si>
    <t>Brachionus angulari</t>
  </si>
  <si>
    <t>Brachionus angularis</t>
  </si>
  <si>
    <t>Brachionus calyciflorus</t>
  </si>
  <si>
    <t>Synchaeta spp.</t>
  </si>
  <si>
    <t>Synchaeta stylata</t>
  </si>
  <si>
    <t>Synchaeta pectinata</t>
  </si>
  <si>
    <t>Pauli 1989</t>
  </si>
  <si>
    <t xml:space="preserve">Predatory Copepoda </t>
  </si>
  <si>
    <t>Herbivorous Copepoda</t>
  </si>
  <si>
    <t>asplanchna brightwellii</t>
  </si>
  <si>
    <t>Dumont 1975</t>
  </si>
  <si>
    <t>Cyclopoida</t>
  </si>
  <si>
    <t>Limnocalanus johanseni</t>
  </si>
  <si>
    <t>Comita 1956</t>
  </si>
  <si>
    <t>Diaptomus minutus</t>
  </si>
  <si>
    <t>Cyclops bicuspidatus thomasi</t>
  </si>
  <si>
    <t>Holopedium gibberum</t>
  </si>
  <si>
    <t>Bosmina longirostris</t>
  </si>
  <si>
    <t>Kellicottia sp.</t>
  </si>
  <si>
    <t>Daphnia dubia</t>
  </si>
  <si>
    <t>Schindler 1971</t>
  </si>
  <si>
    <t>calanus helgolandicus</t>
  </si>
  <si>
    <t xml:space="preserve">Themisto pacifica </t>
  </si>
  <si>
    <t>T. japonica</t>
  </si>
  <si>
    <t xml:space="preserve">Primno abyssalis </t>
  </si>
  <si>
    <t>Cyphocaris challengeri</t>
  </si>
  <si>
    <t>Yamada 2003</t>
  </si>
  <si>
    <t>Yamada 2004</t>
  </si>
  <si>
    <t>Yamada 2005</t>
  </si>
  <si>
    <t>Yamada 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</si>
</sst>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D6A0-BF1A-4D70-B355-9C73B407CDB8}">
  <dimension ref="A1:A8"/>
  <sheetViews>
    <sheetView workbookViewId="0">
      <selection sqref="A1:A2"/>
    </sheetView>
  </sheetViews>
  <sheetFormatPr defaultRowHeight="14.5" x14ac:dyDescent="0.35"/>
  <cols>
    <col min="1" max="1" width="20.26953125" bestFit="1" customWidth="1"/>
  </cols>
  <sheetData>
    <row r="1" spans="1:1" x14ac:dyDescent="0.35">
      <c r="A1" s="1" t="s">
        <v>55</v>
      </c>
    </row>
    <row r="2" spans="1:1" x14ac:dyDescent="0.35">
      <c r="A2" s="1" t="s">
        <v>54</v>
      </c>
    </row>
    <row r="3" spans="1:1" x14ac:dyDescent="0.35">
      <c r="A3" s="1" t="s">
        <v>1</v>
      </c>
    </row>
    <row r="4" spans="1:1" x14ac:dyDescent="0.35">
      <c r="A4" s="1" t="s">
        <v>2</v>
      </c>
    </row>
    <row r="5" spans="1:1" x14ac:dyDescent="0.35">
      <c r="A5" t="s">
        <v>3</v>
      </c>
    </row>
    <row r="6" spans="1:1" x14ac:dyDescent="0.35">
      <c r="A6" t="s">
        <v>0</v>
      </c>
    </row>
    <row r="7" spans="1:1" x14ac:dyDescent="0.35">
      <c r="A7" s="1"/>
    </row>
    <row r="8" spans="1:1" x14ac:dyDescent="0.35">
      <c r="A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F41"/>
  <sheetViews>
    <sheetView topLeftCell="A31" workbookViewId="0">
      <selection activeCell="B16" sqref="B16"/>
    </sheetView>
  </sheetViews>
  <sheetFormatPr defaultRowHeight="14.5" x14ac:dyDescent="0.35"/>
  <cols>
    <col min="1" max="1" width="20.26953125" bestFit="1" customWidth="1"/>
    <col min="2" max="2" width="29" bestFit="1" customWidth="1"/>
    <col min="3" max="3" width="11.54296875" bestFit="1" customWidth="1"/>
    <col min="4" max="4" width="19.90625" bestFit="1" customWidth="1"/>
    <col min="5" max="5" width="31.6328125" customWidth="1"/>
    <col min="6" max="6" width="14.08984375" bestFit="1" customWidth="1"/>
  </cols>
  <sheetData>
    <row r="1" spans="1:6" x14ac:dyDescent="0.35">
      <c r="A1" t="s">
        <v>4</v>
      </c>
      <c r="B1" t="s">
        <v>5</v>
      </c>
      <c r="C1" t="s">
        <v>6</v>
      </c>
      <c r="D1" t="s">
        <v>20</v>
      </c>
      <c r="E1" t="s">
        <v>13</v>
      </c>
      <c r="F1" t="s">
        <v>11</v>
      </c>
    </row>
    <row r="2" spans="1:6" x14ac:dyDescent="0.35">
      <c r="A2" s="1" t="s">
        <v>1</v>
      </c>
      <c r="B2" s="1" t="s">
        <v>1</v>
      </c>
      <c r="C2" t="s">
        <v>18</v>
      </c>
      <c r="D2" t="s">
        <v>21</v>
      </c>
      <c r="E2">
        <f>(2972+4312)/0.16/2</f>
        <v>22762.5</v>
      </c>
      <c r="F2" t="s">
        <v>14</v>
      </c>
    </row>
    <row r="3" spans="1:6" x14ac:dyDescent="0.35">
      <c r="A3" s="1" t="s">
        <v>2</v>
      </c>
      <c r="B3" t="s">
        <v>8</v>
      </c>
      <c r="C3" t="s">
        <v>7</v>
      </c>
      <c r="D3" t="s">
        <v>21</v>
      </c>
      <c r="E3">
        <v>17200</v>
      </c>
      <c r="F3" t="s">
        <v>12</v>
      </c>
    </row>
    <row r="4" spans="1:6" x14ac:dyDescent="0.35">
      <c r="A4" t="s">
        <v>0</v>
      </c>
      <c r="B4" t="s">
        <v>10</v>
      </c>
      <c r="C4" t="s">
        <v>7</v>
      </c>
      <c r="D4" t="s">
        <v>21</v>
      </c>
      <c r="E4">
        <v>20400</v>
      </c>
      <c r="F4" t="s">
        <v>12</v>
      </c>
    </row>
    <row r="5" spans="1:6" x14ac:dyDescent="0.35">
      <c r="A5" t="s">
        <v>0</v>
      </c>
      <c r="B5" t="s">
        <v>0</v>
      </c>
      <c r="C5" t="s">
        <v>15</v>
      </c>
      <c r="D5" t="s">
        <v>21</v>
      </c>
      <c r="E5">
        <v>22843</v>
      </c>
      <c r="F5" t="s">
        <v>14</v>
      </c>
    </row>
    <row r="6" spans="1:6" x14ac:dyDescent="0.35">
      <c r="A6" t="s">
        <v>0</v>
      </c>
      <c r="B6" t="s">
        <v>16</v>
      </c>
      <c r="C6" t="s">
        <v>17</v>
      </c>
      <c r="D6" t="s">
        <v>21</v>
      </c>
      <c r="E6">
        <v>23718</v>
      </c>
      <c r="F6" t="s">
        <v>14</v>
      </c>
    </row>
    <row r="7" spans="1:6" x14ac:dyDescent="0.35">
      <c r="A7" s="1" t="s">
        <v>2</v>
      </c>
      <c r="B7" s="1" t="s">
        <v>2</v>
      </c>
      <c r="C7" t="s">
        <v>18</v>
      </c>
      <c r="D7" t="s">
        <v>21</v>
      </c>
      <c r="E7">
        <v>17045</v>
      </c>
      <c r="F7" t="s">
        <v>14</v>
      </c>
    </row>
    <row r="8" spans="1:6" x14ac:dyDescent="0.35">
      <c r="A8" t="s">
        <v>0</v>
      </c>
      <c r="B8" t="s">
        <v>23</v>
      </c>
      <c r="C8" t="s">
        <v>24</v>
      </c>
      <c r="D8" t="s">
        <v>21</v>
      </c>
      <c r="E8">
        <v>21681.488000000001</v>
      </c>
      <c r="F8" t="s">
        <v>25</v>
      </c>
    </row>
    <row r="9" spans="1:6" x14ac:dyDescent="0.35">
      <c r="A9" t="s">
        <v>0</v>
      </c>
      <c r="B9" t="s">
        <v>26</v>
      </c>
      <c r="C9" t="s">
        <v>24</v>
      </c>
      <c r="D9" t="s">
        <v>21</v>
      </c>
      <c r="E9">
        <v>16966.62</v>
      </c>
      <c r="F9" t="s">
        <v>25</v>
      </c>
    </row>
    <row r="10" spans="1:6" x14ac:dyDescent="0.35">
      <c r="A10" t="s">
        <v>0</v>
      </c>
      <c r="B10" t="s">
        <v>26</v>
      </c>
      <c r="C10" t="s">
        <v>24</v>
      </c>
      <c r="D10" t="s">
        <v>21</v>
      </c>
      <c r="E10">
        <v>17238.32</v>
      </c>
      <c r="F10" t="s">
        <v>25</v>
      </c>
    </row>
    <row r="11" spans="1:6" x14ac:dyDescent="0.35">
      <c r="A11" t="s">
        <v>0</v>
      </c>
      <c r="B11" t="s">
        <v>26</v>
      </c>
      <c r="C11" t="s">
        <v>24</v>
      </c>
      <c r="D11" t="s">
        <v>21</v>
      </c>
      <c r="E11">
        <v>21213.5</v>
      </c>
      <c r="F11" t="s">
        <v>25</v>
      </c>
    </row>
    <row r="12" spans="1:6" x14ac:dyDescent="0.35">
      <c r="A12" s="1" t="s">
        <v>55</v>
      </c>
      <c r="B12" t="s">
        <v>27</v>
      </c>
      <c r="C12" t="s">
        <v>24</v>
      </c>
      <c r="D12" t="s">
        <v>21</v>
      </c>
      <c r="E12">
        <v>23219.899999999998</v>
      </c>
      <c r="F12" t="s">
        <v>25</v>
      </c>
    </row>
    <row r="13" spans="1:6" x14ac:dyDescent="0.35">
      <c r="A13" s="1" t="s">
        <v>55</v>
      </c>
      <c r="B13" t="s">
        <v>68</v>
      </c>
      <c r="C13" t="s">
        <v>24</v>
      </c>
      <c r="D13" t="s">
        <v>21</v>
      </c>
      <c r="E13">
        <v>22572</v>
      </c>
      <c r="F13" t="s">
        <v>25</v>
      </c>
    </row>
    <row r="14" spans="1:6" x14ac:dyDescent="0.35">
      <c r="A14" s="1" t="s">
        <v>55</v>
      </c>
      <c r="B14" t="s">
        <v>28</v>
      </c>
      <c r="C14" t="s">
        <v>24</v>
      </c>
      <c r="D14" t="s">
        <v>21</v>
      </c>
      <c r="E14">
        <v>24720.519999999997</v>
      </c>
      <c r="F14" t="s">
        <v>25</v>
      </c>
    </row>
    <row r="15" spans="1:6" x14ac:dyDescent="0.35">
      <c r="A15" s="1" t="s">
        <v>55</v>
      </c>
      <c r="B15" t="s">
        <v>29</v>
      </c>
      <c r="C15" t="s">
        <v>24</v>
      </c>
      <c r="D15" t="s">
        <v>21</v>
      </c>
      <c r="E15">
        <v>31065.759999999998</v>
      </c>
      <c r="F15" t="s">
        <v>25</v>
      </c>
    </row>
    <row r="16" spans="1:6" x14ac:dyDescent="0.35">
      <c r="A16" s="1" t="s">
        <v>55</v>
      </c>
      <c r="B16" t="s">
        <v>28</v>
      </c>
      <c r="C16" t="s">
        <v>24</v>
      </c>
      <c r="D16" t="s">
        <v>21</v>
      </c>
      <c r="E16">
        <v>30848.399999999998</v>
      </c>
      <c r="F16" t="s">
        <v>25</v>
      </c>
    </row>
    <row r="17" spans="1:6" x14ac:dyDescent="0.35">
      <c r="A17" s="1" t="s">
        <v>54</v>
      </c>
      <c r="B17" t="s">
        <v>30</v>
      </c>
      <c r="C17" t="s">
        <v>24</v>
      </c>
      <c r="D17" t="s">
        <v>21</v>
      </c>
      <c r="E17">
        <v>22856.239999999998</v>
      </c>
      <c r="F17" t="s">
        <v>25</v>
      </c>
    </row>
    <row r="18" spans="1:6" x14ac:dyDescent="0.35">
      <c r="A18" s="1" t="s">
        <v>54</v>
      </c>
      <c r="B18" t="s">
        <v>30</v>
      </c>
      <c r="C18" t="s">
        <v>24</v>
      </c>
      <c r="D18" t="s">
        <v>21</v>
      </c>
      <c r="E18">
        <v>23098.679999999997</v>
      </c>
      <c r="F18" t="s">
        <v>25</v>
      </c>
    </row>
    <row r="19" spans="1:6" x14ac:dyDescent="0.35">
      <c r="A19" s="1" t="s">
        <v>55</v>
      </c>
      <c r="B19" t="s">
        <v>31</v>
      </c>
      <c r="C19" t="s">
        <v>24</v>
      </c>
      <c r="D19" t="s">
        <v>21</v>
      </c>
      <c r="E19">
        <v>22296.12</v>
      </c>
      <c r="F19" t="s">
        <v>25</v>
      </c>
    </row>
    <row r="20" spans="1:6" x14ac:dyDescent="0.35">
      <c r="A20" s="1" t="s">
        <v>55</v>
      </c>
      <c r="B20" t="s">
        <v>31</v>
      </c>
      <c r="C20" t="s">
        <v>24</v>
      </c>
      <c r="D20" t="s">
        <v>21</v>
      </c>
      <c r="E20">
        <v>23587.739999999998</v>
      </c>
      <c r="F20" t="s">
        <v>25</v>
      </c>
    </row>
    <row r="21" spans="1:6" x14ac:dyDescent="0.35">
      <c r="A21" s="1" t="s">
        <v>55</v>
      </c>
      <c r="B21" t="s">
        <v>32</v>
      </c>
      <c r="C21" t="s">
        <v>24</v>
      </c>
      <c r="D21" t="s">
        <v>21</v>
      </c>
      <c r="E21">
        <v>22555.279999999999</v>
      </c>
      <c r="F21" t="s">
        <v>25</v>
      </c>
    </row>
    <row r="22" spans="1:6" x14ac:dyDescent="0.35">
      <c r="A22" s="1" t="s">
        <v>55</v>
      </c>
      <c r="B22" t="s">
        <v>32</v>
      </c>
      <c r="C22" t="s">
        <v>24</v>
      </c>
      <c r="D22" t="s">
        <v>21</v>
      </c>
      <c r="E22">
        <v>22722.48</v>
      </c>
      <c r="F22" t="s">
        <v>25</v>
      </c>
    </row>
    <row r="23" spans="1:6" x14ac:dyDescent="0.35">
      <c r="A23" s="1" t="s">
        <v>54</v>
      </c>
      <c r="B23" t="s">
        <v>33</v>
      </c>
      <c r="C23" t="s">
        <v>24</v>
      </c>
      <c r="D23" t="s">
        <v>21</v>
      </c>
      <c r="E23">
        <v>22898.039999999997</v>
      </c>
      <c r="F23" t="s">
        <v>25</v>
      </c>
    </row>
    <row r="24" spans="1:6" x14ac:dyDescent="0.35">
      <c r="A24" s="1" t="s">
        <v>55</v>
      </c>
      <c r="B24" t="s">
        <v>37</v>
      </c>
      <c r="C24" t="s">
        <v>24</v>
      </c>
      <c r="D24" t="s">
        <v>35</v>
      </c>
      <c r="E24">
        <v>26242.039999999997</v>
      </c>
      <c r="F24" t="s">
        <v>36</v>
      </c>
    </row>
    <row r="25" spans="1:6" x14ac:dyDescent="0.35">
      <c r="A25" s="1" t="s">
        <v>55</v>
      </c>
      <c r="B25" t="s">
        <v>38</v>
      </c>
      <c r="C25" t="s">
        <v>24</v>
      </c>
      <c r="D25" t="s">
        <v>35</v>
      </c>
      <c r="E25">
        <v>26363.26</v>
      </c>
      <c r="F25" t="s">
        <v>36</v>
      </c>
    </row>
    <row r="26" spans="1:6" x14ac:dyDescent="0.35">
      <c r="A26" s="1" t="s">
        <v>55</v>
      </c>
      <c r="B26" t="s">
        <v>39</v>
      </c>
      <c r="C26" t="s">
        <v>24</v>
      </c>
      <c r="D26" t="s">
        <v>35</v>
      </c>
      <c r="E26">
        <v>25581.599999999999</v>
      </c>
      <c r="F26" t="s">
        <v>36</v>
      </c>
    </row>
    <row r="27" spans="1:6" x14ac:dyDescent="0.35">
      <c r="A27" t="s">
        <v>0</v>
      </c>
      <c r="B27" t="s">
        <v>23</v>
      </c>
      <c r="C27" t="s">
        <v>24</v>
      </c>
      <c r="D27" t="s">
        <v>35</v>
      </c>
      <c r="E27">
        <v>24440.46</v>
      </c>
      <c r="F27" t="s">
        <v>36</v>
      </c>
    </row>
    <row r="28" spans="1:6" x14ac:dyDescent="0.35">
      <c r="A28" s="1" t="s">
        <v>55</v>
      </c>
      <c r="B28" t="s">
        <v>40</v>
      </c>
      <c r="C28" t="s">
        <v>24</v>
      </c>
      <c r="D28" t="s">
        <v>35</v>
      </c>
      <c r="E28">
        <v>26555.539999999997</v>
      </c>
      <c r="F28" t="s">
        <v>36</v>
      </c>
    </row>
    <row r="29" spans="1:6" x14ac:dyDescent="0.35">
      <c r="A29" s="1" t="s">
        <v>1</v>
      </c>
      <c r="B29" t="s">
        <v>41</v>
      </c>
      <c r="C29" t="s">
        <v>24</v>
      </c>
      <c r="D29" t="s">
        <v>35</v>
      </c>
      <c r="E29">
        <f>4426.3*4.18</f>
        <v>18501.934000000001</v>
      </c>
      <c r="F29" t="s">
        <v>42</v>
      </c>
    </row>
    <row r="30" spans="1:6" x14ac:dyDescent="0.35">
      <c r="A30" s="1" t="s">
        <v>3</v>
      </c>
      <c r="B30" t="s">
        <v>43</v>
      </c>
      <c r="C30" t="s">
        <v>24</v>
      </c>
      <c r="D30" t="s">
        <v>35</v>
      </c>
      <c r="E30">
        <f>4.4*1000*4.18</f>
        <v>18392</v>
      </c>
      <c r="F30" t="s">
        <v>44</v>
      </c>
    </row>
    <row r="31" spans="1:6" x14ac:dyDescent="0.35">
      <c r="A31" s="1" t="s">
        <v>3</v>
      </c>
      <c r="B31" t="s">
        <v>45</v>
      </c>
      <c r="C31" t="s">
        <v>24</v>
      </c>
      <c r="D31" t="s">
        <v>35</v>
      </c>
      <c r="E31">
        <f>4.71*1000*4.18</f>
        <v>19687.8</v>
      </c>
      <c r="F31" t="s">
        <v>46</v>
      </c>
    </row>
    <row r="32" spans="1:6" x14ac:dyDescent="0.35">
      <c r="A32" s="1" t="s">
        <v>55</v>
      </c>
      <c r="B32" t="s">
        <v>61</v>
      </c>
      <c r="C32" t="s">
        <v>24</v>
      </c>
      <c r="D32" t="s">
        <v>35</v>
      </c>
      <c r="E32">
        <v>26018</v>
      </c>
      <c r="F32" t="s">
        <v>67</v>
      </c>
    </row>
    <row r="33" spans="1:6" x14ac:dyDescent="0.35">
      <c r="A33" t="s">
        <v>0</v>
      </c>
      <c r="B33" t="s">
        <v>64</v>
      </c>
      <c r="C33" t="s">
        <v>24</v>
      </c>
      <c r="D33" t="s">
        <v>35</v>
      </c>
      <c r="E33">
        <v>19869.629999999997</v>
      </c>
      <c r="F33" t="s">
        <v>67</v>
      </c>
    </row>
    <row r="34" spans="1:6" x14ac:dyDescent="0.35">
      <c r="A34" s="1" t="s">
        <v>55</v>
      </c>
      <c r="B34" t="s">
        <v>62</v>
      </c>
      <c r="C34" t="s">
        <v>24</v>
      </c>
      <c r="D34" t="s">
        <v>35</v>
      </c>
      <c r="E34">
        <v>26781</v>
      </c>
      <c r="F34" t="s">
        <v>67</v>
      </c>
    </row>
    <row r="35" spans="1:6" x14ac:dyDescent="0.35">
      <c r="A35" t="s">
        <v>0</v>
      </c>
      <c r="B35" t="s">
        <v>66</v>
      </c>
      <c r="C35" t="s">
        <v>24</v>
      </c>
      <c r="D35" t="s">
        <v>35</v>
      </c>
      <c r="E35">
        <v>19927.453333333335</v>
      </c>
      <c r="F35" t="s">
        <v>67</v>
      </c>
    </row>
    <row r="36" spans="1:6" x14ac:dyDescent="0.35">
      <c r="A36" t="s">
        <v>0</v>
      </c>
      <c r="B36" t="s">
        <v>63</v>
      </c>
      <c r="C36" t="s">
        <v>24</v>
      </c>
      <c r="D36" t="s">
        <v>35</v>
      </c>
      <c r="E36">
        <v>19813.199999999997</v>
      </c>
      <c r="F36" t="s">
        <v>67</v>
      </c>
    </row>
    <row r="37" spans="1:6" x14ac:dyDescent="0.35">
      <c r="A37" s="1" t="s">
        <v>3</v>
      </c>
      <c r="B37" t="s">
        <v>65</v>
      </c>
      <c r="C37" t="s">
        <v>17</v>
      </c>
      <c r="D37" t="s">
        <v>35</v>
      </c>
      <c r="E37">
        <v>20337.789999999997</v>
      </c>
      <c r="F37" t="s">
        <v>67</v>
      </c>
    </row>
    <row r="40" spans="1:6" x14ac:dyDescent="0.35">
      <c r="A40" s="1"/>
    </row>
    <row r="41" spans="1:6" x14ac:dyDescent="0.35">
      <c r="A41" s="1"/>
    </row>
  </sheetData>
  <sortState xmlns:xlrd2="http://schemas.microsoft.com/office/spreadsheetml/2017/richdata2" ref="B33:F37">
    <sortCondition ref="B33:B37"/>
  </sortState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7065-39FE-4264-88CB-BEB24B611442}">
  <sheetPr codeName="Sheet3"/>
  <dimension ref="A1:F4"/>
  <sheetViews>
    <sheetView workbookViewId="0">
      <selection activeCell="B10" sqref="B10"/>
    </sheetView>
  </sheetViews>
  <sheetFormatPr defaultRowHeight="14.5" x14ac:dyDescent="0.35"/>
  <cols>
    <col min="1" max="1" width="20.26953125" bestFit="1" customWidth="1"/>
    <col min="2" max="2" width="29" bestFit="1" customWidth="1"/>
    <col min="3" max="3" width="11.54296875" bestFit="1" customWidth="1"/>
    <col min="4" max="4" width="19.90625" bestFit="1" customWidth="1"/>
    <col min="5" max="5" width="31.6328125" customWidth="1"/>
    <col min="6" max="6" width="14.08984375" bestFit="1" customWidth="1"/>
  </cols>
  <sheetData>
    <row r="1" spans="1:6" x14ac:dyDescent="0.35">
      <c r="A1" t="s">
        <v>4</v>
      </c>
      <c r="B1" t="s">
        <v>5</v>
      </c>
      <c r="C1" t="s">
        <v>6</v>
      </c>
      <c r="D1" t="s">
        <v>20</v>
      </c>
      <c r="E1" t="s">
        <v>19</v>
      </c>
      <c r="F1" t="s">
        <v>11</v>
      </c>
    </row>
    <row r="2" spans="1:6" x14ac:dyDescent="0.35">
      <c r="A2" s="1" t="s">
        <v>2</v>
      </c>
      <c r="B2" t="s">
        <v>34</v>
      </c>
      <c r="C2" t="s">
        <v>17</v>
      </c>
      <c r="D2" t="s">
        <v>21</v>
      </c>
      <c r="E2">
        <f>810*4.18</f>
        <v>3385.7999999999997</v>
      </c>
      <c r="F2" t="s">
        <v>25</v>
      </c>
    </row>
    <row r="3" spans="1:6" x14ac:dyDescent="0.35">
      <c r="A3" s="1"/>
      <c r="B3" s="1"/>
    </row>
    <row r="4" spans="1:6" x14ac:dyDescent="0.35">
      <c r="A4" s="1"/>
      <c r="B4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9FAC-7F47-482E-9162-E07DA05FFE29}">
  <sheetPr codeName="Sheet4"/>
  <dimension ref="A1:F3"/>
  <sheetViews>
    <sheetView workbookViewId="0">
      <selection activeCell="A5" sqref="A5"/>
    </sheetView>
  </sheetViews>
  <sheetFormatPr defaultRowHeight="14.5" x14ac:dyDescent="0.35"/>
  <cols>
    <col min="1" max="1" width="19" bestFit="1" customWidth="1"/>
    <col min="2" max="2" width="29" bestFit="1" customWidth="1"/>
    <col min="3" max="3" width="11.54296875" bestFit="1" customWidth="1"/>
    <col min="4" max="4" width="19.90625" bestFit="1" customWidth="1"/>
    <col min="5" max="5" width="17" bestFit="1" customWidth="1"/>
    <col min="6" max="6" width="11.1796875" bestFit="1" customWidth="1"/>
  </cols>
  <sheetData>
    <row r="1" spans="1:6" x14ac:dyDescent="0.35">
      <c r="A1" t="s">
        <v>4</v>
      </c>
      <c r="B1" t="s">
        <v>5</v>
      </c>
      <c r="C1" t="s">
        <v>6</v>
      </c>
      <c r="D1" t="s">
        <v>20</v>
      </c>
      <c r="E1" t="s">
        <v>9</v>
      </c>
      <c r="F1" t="s">
        <v>11</v>
      </c>
    </row>
    <row r="2" spans="1:6" x14ac:dyDescent="0.35">
      <c r="A2" s="1" t="s">
        <v>2</v>
      </c>
      <c r="B2" t="s">
        <v>8</v>
      </c>
      <c r="C2" t="s">
        <v>7</v>
      </c>
      <c r="D2" t="s">
        <v>21</v>
      </c>
      <c r="E2">
        <v>0.627</v>
      </c>
      <c r="F2" t="s">
        <v>12</v>
      </c>
    </row>
    <row r="3" spans="1:6" x14ac:dyDescent="0.35">
      <c r="A3" t="s">
        <v>0</v>
      </c>
      <c r="B3" t="s">
        <v>10</v>
      </c>
      <c r="C3" t="s">
        <v>7</v>
      </c>
      <c r="D3" t="s">
        <v>21</v>
      </c>
      <c r="E3">
        <v>0.80900000000000005</v>
      </c>
      <c r="F3" t="s">
        <v>12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D9D4-4ECD-467B-85BC-BACF641DC1E9}">
  <sheetPr codeName="Sheet5"/>
  <dimension ref="A1:F19"/>
  <sheetViews>
    <sheetView tabSelected="1" topLeftCell="A4" workbookViewId="0">
      <selection activeCell="A22" sqref="A22"/>
    </sheetView>
  </sheetViews>
  <sheetFormatPr defaultRowHeight="14.5" x14ac:dyDescent="0.35"/>
  <cols>
    <col min="1" max="1" width="20.26953125" bestFit="1" customWidth="1"/>
    <col min="2" max="2" width="29" bestFit="1" customWidth="1"/>
    <col min="3" max="3" width="39.26953125" bestFit="1" customWidth="1"/>
    <col min="4" max="4" width="39.26953125" customWidth="1"/>
    <col min="5" max="5" width="17" customWidth="1"/>
    <col min="6" max="6" width="14.08984375" bestFit="1" customWidth="1"/>
  </cols>
  <sheetData>
    <row r="1" spans="1:6" x14ac:dyDescent="0.35">
      <c r="A1" t="s">
        <v>4</v>
      </c>
      <c r="B1" t="s">
        <v>5</v>
      </c>
      <c r="C1" t="s">
        <v>6</v>
      </c>
      <c r="D1" t="s">
        <v>20</v>
      </c>
      <c r="E1" t="s">
        <v>22</v>
      </c>
      <c r="F1" t="s">
        <v>11</v>
      </c>
    </row>
    <row r="2" spans="1:6" x14ac:dyDescent="0.35">
      <c r="A2" s="1" t="s">
        <v>1</v>
      </c>
      <c r="B2" s="1" t="s">
        <v>1</v>
      </c>
      <c r="C2" t="s">
        <v>18</v>
      </c>
      <c r="D2" t="s">
        <v>21</v>
      </c>
      <c r="E2">
        <v>0.16</v>
      </c>
      <c r="F2" t="s">
        <v>14</v>
      </c>
    </row>
    <row r="3" spans="1:6" x14ac:dyDescent="0.35">
      <c r="A3" t="s">
        <v>0</v>
      </c>
      <c r="B3" t="s">
        <v>0</v>
      </c>
      <c r="C3" t="s">
        <v>15</v>
      </c>
      <c r="D3" t="s">
        <v>21</v>
      </c>
      <c r="E3">
        <v>0.11</v>
      </c>
      <c r="F3" t="s">
        <v>14</v>
      </c>
    </row>
    <row r="4" spans="1:6" x14ac:dyDescent="0.35">
      <c r="A4" t="s">
        <v>0</v>
      </c>
      <c r="B4" t="s">
        <v>16</v>
      </c>
      <c r="C4" t="s">
        <v>17</v>
      </c>
      <c r="D4" t="s">
        <v>21</v>
      </c>
      <c r="E4">
        <v>0.04</v>
      </c>
      <c r="F4" t="s">
        <v>14</v>
      </c>
    </row>
    <row r="5" spans="1:6" x14ac:dyDescent="0.35">
      <c r="A5" s="1" t="s">
        <v>2</v>
      </c>
      <c r="B5" s="1" t="s">
        <v>2</v>
      </c>
      <c r="C5" t="s">
        <v>18</v>
      </c>
      <c r="D5" t="s">
        <v>21</v>
      </c>
      <c r="E5">
        <v>0.26</v>
      </c>
      <c r="F5" t="s">
        <v>14</v>
      </c>
    </row>
    <row r="6" spans="1:6" x14ac:dyDescent="0.35">
      <c r="A6" t="s">
        <v>0</v>
      </c>
      <c r="B6" t="s">
        <v>23</v>
      </c>
      <c r="C6" t="s">
        <v>24</v>
      </c>
      <c r="D6" t="s">
        <v>21</v>
      </c>
      <c r="E6">
        <v>0.04</v>
      </c>
      <c r="F6" t="s">
        <v>25</v>
      </c>
    </row>
    <row r="7" spans="1:6" x14ac:dyDescent="0.35">
      <c r="A7" t="s">
        <v>3</v>
      </c>
      <c r="B7" t="s">
        <v>47</v>
      </c>
      <c r="C7" t="s">
        <v>24</v>
      </c>
      <c r="D7" t="s">
        <v>21</v>
      </c>
      <c r="E7">
        <v>0.151</v>
      </c>
      <c r="F7" t="s">
        <v>53</v>
      </c>
    </row>
    <row r="8" spans="1:6" x14ac:dyDescent="0.35">
      <c r="A8" t="s">
        <v>3</v>
      </c>
      <c r="B8" t="s">
        <v>48</v>
      </c>
      <c r="C8" t="s">
        <v>24</v>
      </c>
      <c r="D8" t="s">
        <v>21</v>
      </c>
      <c r="E8">
        <v>0.10050000000000001</v>
      </c>
      <c r="F8" t="s">
        <v>53</v>
      </c>
    </row>
    <row r="9" spans="1:6" x14ac:dyDescent="0.35">
      <c r="A9" t="s">
        <v>3</v>
      </c>
      <c r="B9" t="s">
        <v>49</v>
      </c>
      <c r="C9" t="s">
        <v>24</v>
      </c>
      <c r="D9" t="s">
        <v>21</v>
      </c>
      <c r="E9">
        <v>3.95E-2</v>
      </c>
      <c r="F9" t="s">
        <v>53</v>
      </c>
    </row>
    <row r="10" spans="1:6" x14ac:dyDescent="0.35">
      <c r="A10" t="s">
        <v>3</v>
      </c>
      <c r="B10" t="s">
        <v>50</v>
      </c>
      <c r="C10" t="s">
        <v>17</v>
      </c>
      <c r="D10" t="s">
        <v>21</v>
      </c>
      <c r="E10">
        <v>0.11550000000000001</v>
      </c>
      <c r="F10" t="s">
        <v>53</v>
      </c>
    </row>
    <row r="11" spans="1:6" x14ac:dyDescent="0.35">
      <c r="A11" t="s">
        <v>3</v>
      </c>
      <c r="B11" t="s">
        <v>51</v>
      </c>
      <c r="C11" t="s">
        <v>24</v>
      </c>
      <c r="D11" t="s">
        <v>21</v>
      </c>
      <c r="E11">
        <v>4.4500000000000005E-2</v>
      </c>
      <c r="F11" t="s">
        <v>53</v>
      </c>
    </row>
    <row r="12" spans="1:6" x14ac:dyDescent="0.35">
      <c r="A12" t="s">
        <v>3</v>
      </c>
      <c r="B12" t="s">
        <v>52</v>
      </c>
      <c r="C12" t="s">
        <v>24</v>
      </c>
      <c r="D12" t="s">
        <v>21</v>
      </c>
      <c r="E12">
        <v>4.9500000000000002E-2</v>
      </c>
      <c r="F12" t="s">
        <v>53</v>
      </c>
    </row>
    <row r="13" spans="1:6" x14ac:dyDescent="0.35">
      <c r="A13" t="s">
        <v>3</v>
      </c>
      <c r="B13" t="s">
        <v>56</v>
      </c>
      <c r="C13" t="s">
        <v>24</v>
      </c>
      <c r="D13" t="s">
        <v>35</v>
      </c>
      <c r="E13">
        <v>3.9E-2</v>
      </c>
      <c r="F13" t="s">
        <v>57</v>
      </c>
    </row>
    <row r="14" spans="1:6" x14ac:dyDescent="0.35">
      <c r="A14" s="1" t="s">
        <v>54</v>
      </c>
      <c r="B14" t="s">
        <v>58</v>
      </c>
      <c r="C14" t="s">
        <v>18</v>
      </c>
      <c r="D14" t="s">
        <v>35</v>
      </c>
      <c r="E14">
        <v>0.115</v>
      </c>
      <c r="F14" t="s">
        <v>57</v>
      </c>
    </row>
    <row r="15" spans="1:6" x14ac:dyDescent="0.35">
      <c r="A15" s="1" t="s">
        <v>55</v>
      </c>
      <c r="B15" t="s">
        <v>59</v>
      </c>
      <c r="C15" t="s">
        <v>24</v>
      </c>
      <c r="D15" t="s">
        <v>35</v>
      </c>
      <c r="E15">
        <v>0.09</v>
      </c>
      <c r="F15" t="s">
        <v>60</v>
      </c>
    </row>
    <row r="16" spans="1:6" x14ac:dyDescent="0.35">
      <c r="A16" s="1" t="s">
        <v>2</v>
      </c>
      <c r="B16" t="s">
        <v>69</v>
      </c>
      <c r="C16" t="s">
        <v>24</v>
      </c>
      <c r="D16" t="s">
        <v>35</v>
      </c>
      <c r="E16">
        <v>0.22799999999999998</v>
      </c>
      <c r="F16" t="s">
        <v>73</v>
      </c>
    </row>
    <row r="17" spans="1:6" x14ac:dyDescent="0.35">
      <c r="A17" s="1" t="s">
        <v>2</v>
      </c>
      <c r="B17" t="s">
        <v>70</v>
      </c>
      <c r="C17" t="s">
        <v>24</v>
      </c>
      <c r="D17" t="s">
        <v>35</v>
      </c>
      <c r="E17">
        <v>0.22299999999999998</v>
      </c>
      <c r="F17" t="s">
        <v>74</v>
      </c>
    </row>
    <row r="18" spans="1:6" x14ac:dyDescent="0.35">
      <c r="A18" s="1" t="s">
        <v>2</v>
      </c>
      <c r="B18" t="s">
        <v>71</v>
      </c>
      <c r="C18" t="s">
        <v>24</v>
      </c>
      <c r="D18" t="s">
        <v>35</v>
      </c>
      <c r="E18">
        <v>0.22599999999999998</v>
      </c>
      <c r="F18" t="s">
        <v>75</v>
      </c>
    </row>
    <row r="19" spans="1:6" x14ac:dyDescent="0.35">
      <c r="A19" s="1" t="s">
        <v>2</v>
      </c>
      <c r="B19" t="s">
        <v>72</v>
      </c>
      <c r="C19" t="s">
        <v>24</v>
      </c>
      <c r="D19" t="s">
        <v>35</v>
      </c>
      <c r="E19">
        <v>0.19899999999999995</v>
      </c>
      <c r="F19" t="s">
        <v>76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zoo_energy_groups</vt:lpstr>
      <vt:lpstr>zoo_energy_dry</vt:lpstr>
      <vt:lpstr>zoo_energy_wet</vt:lpstr>
      <vt:lpstr>zoo_energy_digestibility</vt:lpstr>
      <vt:lpstr>zoo_energy_ratio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 Dudley</cp:lastModifiedBy>
  <dcterms:created xsi:type="dcterms:W3CDTF">2015-06-05T18:17:20Z</dcterms:created>
  <dcterms:modified xsi:type="dcterms:W3CDTF">2021-11-05T17:14:52Z</dcterms:modified>
</cp:coreProperties>
</file>