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ut\OneDrive\Рабочий стол\BMSTU_1\Выч Мат\"/>
    </mc:Choice>
  </mc:AlternateContent>
  <xr:revisionPtr revIDLastSave="0" documentId="13_ncr:1_{40D8A7C7-5E01-4EDB-A3D8-E72A1612A451}" xr6:coauthVersionLast="47" xr6:coauthVersionMax="47" xr10:uidLastSave="{00000000-0000-0000-0000-000000000000}"/>
  <bookViews>
    <workbookView xWindow="-120" yWindow="-120" windowWidth="38640" windowHeight="21120" xr2:uid="{B6D7206A-98D1-4C52-8444-23B4698B54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57" i="1" l="1"/>
  <c r="CC57" i="1"/>
  <c r="CD57" i="1"/>
  <c r="CE57" i="1"/>
  <c r="CF57" i="1"/>
  <c r="CG57" i="1"/>
  <c r="CB57" i="1"/>
  <c r="C191" i="1"/>
  <c r="D191" i="1"/>
  <c r="E191" i="1"/>
  <c r="F191" i="1"/>
  <c r="G191" i="1"/>
  <c r="H191" i="1"/>
  <c r="I191" i="1"/>
  <c r="C192" i="1"/>
  <c r="D192" i="1"/>
  <c r="E192" i="1"/>
  <c r="F192" i="1"/>
  <c r="G192" i="1"/>
  <c r="H192" i="1"/>
  <c r="I192" i="1"/>
  <c r="C194" i="1"/>
  <c r="D194" i="1"/>
  <c r="E194" i="1"/>
  <c r="F194" i="1"/>
  <c r="G194" i="1"/>
  <c r="H194" i="1"/>
  <c r="I194" i="1"/>
  <c r="D193" i="1"/>
  <c r="E193" i="1"/>
  <c r="F193" i="1"/>
  <c r="G193" i="1"/>
  <c r="H193" i="1"/>
  <c r="I193" i="1"/>
  <c r="C193" i="1"/>
  <c r="K183" i="1"/>
  <c r="C171" i="1"/>
  <c r="D171" i="1"/>
  <c r="E171" i="1"/>
  <c r="F171" i="1"/>
  <c r="G171" i="1"/>
  <c r="H171" i="1"/>
  <c r="I171" i="1"/>
  <c r="C172" i="1"/>
  <c r="D172" i="1"/>
  <c r="E172" i="1"/>
  <c r="F172" i="1"/>
  <c r="G172" i="1"/>
  <c r="H172" i="1"/>
  <c r="I172" i="1"/>
  <c r="C173" i="1"/>
  <c r="D173" i="1"/>
  <c r="E173" i="1"/>
  <c r="F173" i="1"/>
  <c r="G173" i="1"/>
  <c r="H173" i="1"/>
  <c r="I173" i="1"/>
  <c r="C174" i="1"/>
  <c r="D174" i="1"/>
  <c r="E174" i="1"/>
  <c r="F174" i="1"/>
  <c r="G174" i="1"/>
  <c r="H174" i="1"/>
  <c r="I174" i="1"/>
  <c r="D170" i="1"/>
  <c r="E170" i="1"/>
  <c r="F170" i="1"/>
  <c r="G170" i="1"/>
  <c r="H170" i="1"/>
  <c r="I170" i="1"/>
  <c r="C170" i="1"/>
  <c r="C166" i="1"/>
  <c r="J166" i="1"/>
  <c r="J165" i="1"/>
  <c r="D163" i="1"/>
  <c r="E163" i="1"/>
  <c r="F163" i="1"/>
  <c r="G163" i="1"/>
  <c r="H163" i="1"/>
  <c r="I163" i="1"/>
  <c r="C163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7" i="1"/>
  <c r="D167" i="1"/>
  <c r="E167" i="1"/>
  <c r="F167" i="1"/>
  <c r="G167" i="1"/>
  <c r="H167" i="1"/>
  <c r="I167" i="1"/>
  <c r="D166" i="1"/>
  <c r="E166" i="1"/>
  <c r="F166" i="1"/>
  <c r="G166" i="1"/>
  <c r="H166" i="1"/>
  <c r="I166" i="1"/>
  <c r="J157" i="1"/>
  <c r="J156" i="1"/>
  <c r="R144" i="1"/>
  <c r="S144" i="1"/>
  <c r="T144" i="1"/>
  <c r="U144" i="1"/>
  <c r="V144" i="1"/>
  <c r="W144" i="1"/>
  <c r="X144" i="1"/>
  <c r="Q144" i="1"/>
  <c r="Q145" i="1"/>
  <c r="R145" i="1"/>
  <c r="S145" i="1"/>
  <c r="T145" i="1"/>
  <c r="U145" i="1"/>
  <c r="V145" i="1"/>
  <c r="W145" i="1"/>
  <c r="R143" i="1"/>
  <c r="S143" i="1"/>
  <c r="T143" i="1"/>
  <c r="U143" i="1"/>
  <c r="V143" i="1"/>
  <c r="W143" i="1"/>
  <c r="Q143" i="1"/>
  <c r="R137" i="1"/>
  <c r="S137" i="1"/>
  <c r="T137" i="1"/>
  <c r="U137" i="1"/>
  <c r="V137" i="1"/>
  <c r="W137" i="1"/>
  <c r="Q137" i="1"/>
  <c r="Q139" i="1"/>
  <c r="R139" i="1"/>
  <c r="S139" i="1"/>
  <c r="T139" i="1"/>
  <c r="U139" i="1"/>
  <c r="V139" i="1"/>
  <c r="W139" i="1"/>
  <c r="R138" i="1"/>
  <c r="S138" i="1"/>
  <c r="T138" i="1"/>
  <c r="U138" i="1"/>
  <c r="V138" i="1"/>
  <c r="W138" i="1"/>
  <c r="Q138" i="1"/>
  <c r="Z131" i="1"/>
  <c r="R132" i="1"/>
  <c r="S132" i="1"/>
  <c r="T132" i="1"/>
  <c r="U132" i="1"/>
  <c r="V132" i="1"/>
  <c r="W132" i="1"/>
  <c r="X132" i="1"/>
  <c r="Y132" i="1"/>
  <c r="Q132" i="1"/>
  <c r="Q133" i="1"/>
  <c r="R133" i="1"/>
  <c r="S133" i="1"/>
  <c r="T133" i="1"/>
  <c r="U133" i="1"/>
  <c r="V133" i="1"/>
  <c r="W133" i="1"/>
  <c r="X133" i="1"/>
  <c r="Y133" i="1"/>
  <c r="Q134" i="1"/>
  <c r="R134" i="1"/>
  <c r="S134" i="1"/>
  <c r="T134" i="1"/>
  <c r="U134" i="1"/>
  <c r="V134" i="1"/>
  <c r="W134" i="1"/>
  <c r="X134" i="1"/>
  <c r="Y134" i="1"/>
  <c r="R131" i="1"/>
  <c r="S131" i="1"/>
  <c r="T131" i="1"/>
  <c r="U131" i="1"/>
  <c r="V131" i="1"/>
  <c r="W131" i="1"/>
  <c r="X131" i="1"/>
  <c r="Y131" i="1"/>
  <c r="Q131" i="1"/>
  <c r="Z126" i="1"/>
  <c r="H134" i="1"/>
  <c r="H140" i="1" s="1"/>
  <c r="G133" i="1"/>
  <c r="C133" i="1"/>
  <c r="D143" i="1"/>
  <c r="E143" i="1"/>
  <c r="F143" i="1"/>
  <c r="G143" i="1"/>
  <c r="H143" i="1"/>
  <c r="I143" i="1"/>
  <c r="C143" i="1"/>
  <c r="C145" i="1"/>
  <c r="D145" i="1"/>
  <c r="E145" i="1"/>
  <c r="F145" i="1"/>
  <c r="G145" i="1"/>
  <c r="H145" i="1"/>
  <c r="I145" i="1"/>
  <c r="D144" i="1"/>
  <c r="E144" i="1"/>
  <c r="F144" i="1"/>
  <c r="G144" i="1"/>
  <c r="H144" i="1"/>
  <c r="I144" i="1"/>
  <c r="C144" i="1"/>
  <c r="I140" i="1"/>
  <c r="J140" i="1"/>
  <c r="K140" i="1"/>
  <c r="I139" i="1"/>
  <c r="J139" i="1"/>
  <c r="K139" i="1"/>
  <c r="J138" i="1"/>
  <c r="K138" i="1"/>
  <c r="D137" i="1"/>
  <c r="E137" i="1"/>
  <c r="F137" i="1"/>
  <c r="G137" i="1"/>
  <c r="H137" i="1"/>
  <c r="I137" i="1"/>
  <c r="J137" i="1"/>
  <c r="K137" i="1"/>
  <c r="C137" i="1"/>
  <c r="C139" i="1"/>
  <c r="D139" i="1"/>
  <c r="E139" i="1"/>
  <c r="F139" i="1"/>
  <c r="G139" i="1"/>
  <c r="H139" i="1"/>
  <c r="C140" i="1"/>
  <c r="D140" i="1"/>
  <c r="E140" i="1"/>
  <c r="F140" i="1"/>
  <c r="G140" i="1"/>
  <c r="D138" i="1"/>
  <c r="E138" i="1"/>
  <c r="F138" i="1"/>
  <c r="G138" i="1"/>
  <c r="H138" i="1"/>
  <c r="I138" i="1"/>
  <c r="C138" i="1"/>
  <c r="L131" i="1"/>
  <c r="D132" i="1"/>
  <c r="E132" i="1"/>
  <c r="F132" i="1"/>
  <c r="G132" i="1"/>
  <c r="H132" i="1"/>
  <c r="I132" i="1"/>
  <c r="J132" i="1"/>
  <c r="K132" i="1"/>
  <c r="C132" i="1"/>
  <c r="D133" i="1"/>
  <c r="E133" i="1"/>
  <c r="F133" i="1"/>
  <c r="H133" i="1"/>
  <c r="I133" i="1"/>
  <c r="J133" i="1"/>
  <c r="K133" i="1"/>
  <c r="C134" i="1"/>
  <c r="D134" i="1"/>
  <c r="E134" i="1"/>
  <c r="F134" i="1"/>
  <c r="G134" i="1"/>
  <c r="I134" i="1"/>
  <c r="J134" i="1"/>
  <c r="K134" i="1"/>
  <c r="D131" i="1"/>
  <c r="E131" i="1"/>
  <c r="F131" i="1"/>
  <c r="G131" i="1"/>
  <c r="H131" i="1"/>
  <c r="I131" i="1"/>
  <c r="J131" i="1"/>
  <c r="K131" i="1"/>
  <c r="C131" i="1"/>
  <c r="L126" i="1"/>
  <c r="BS54" i="1"/>
  <c r="BM54" i="1"/>
  <c r="CB48" i="1"/>
  <c r="CC48" i="1"/>
  <c r="CD48" i="1"/>
  <c r="CE48" i="1"/>
  <c r="CF48" i="1"/>
  <c r="CG48" i="1"/>
  <c r="CH48" i="1"/>
  <c r="CB49" i="1"/>
  <c r="CI49" i="1" s="1"/>
  <c r="CC49" i="1"/>
  <c r="CD49" i="1"/>
  <c r="CB58" i="1" s="1"/>
  <c r="CE49" i="1"/>
  <c r="CF49" i="1"/>
  <c r="CG49" i="1"/>
  <c r="CH49" i="1"/>
  <c r="CB50" i="1"/>
  <c r="CC50" i="1"/>
  <c r="CD50" i="1"/>
  <c r="CE50" i="1"/>
  <c r="CF50" i="1"/>
  <c r="CG50" i="1"/>
  <c r="CH50" i="1"/>
  <c r="CB51" i="1"/>
  <c r="CC51" i="1"/>
  <c r="CD51" i="1"/>
  <c r="CE51" i="1"/>
  <c r="CF51" i="1"/>
  <c r="CG51" i="1"/>
  <c r="CH51" i="1"/>
  <c r="CB52" i="1"/>
  <c r="CC52" i="1"/>
  <c r="CD52" i="1"/>
  <c r="CF60" i="1" s="1"/>
  <c r="CE52" i="1"/>
  <c r="CF52" i="1"/>
  <c r="CG52" i="1"/>
  <c r="CH52" i="1"/>
  <c r="CI41" i="1"/>
  <c r="CI42" i="1"/>
  <c r="CI43" i="1"/>
  <c r="CI40" i="1"/>
  <c r="BN48" i="1"/>
  <c r="BO48" i="1"/>
  <c r="BP48" i="1"/>
  <c r="BQ48" i="1"/>
  <c r="BR48" i="1"/>
  <c r="BS48" i="1"/>
  <c r="BT48" i="1"/>
  <c r="BU48" i="1"/>
  <c r="BM48" i="1"/>
  <c r="BM49" i="1"/>
  <c r="BN49" i="1"/>
  <c r="BO49" i="1"/>
  <c r="BP49" i="1"/>
  <c r="BT56" i="1" s="1"/>
  <c r="BQ49" i="1"/>
  <c r="BR49" i="1"/>
  <c r="BS49" i="1"/>
  <c r="BT49" i="1"/>
  <c r="BU49" i="1"/>
  <c r="BM50" i="1"/>
  <c r="BN50" i="1"/>
  <c r="BO50" i="1"/>
  <c r="BP50" i="1"/>
  <c r="BS57" i="1" s="1"/>
  <c r="BQ50" i="1"/>
  <c r="BR50" i="1"/>
  <c r="BS50" i="1"/>
  <c r="BT50" i="1"/>
  <c r="BU50" i="1"/>
  <c r="BN47" i="1"/>
  <c r="BO47" i="1"/>
  <c r="BP47" i="1"/>
  <c r="BN54" i="1" s="1"/>
  <c r="BQ47" i="1"/>
  <c r="BR47" i="1"/>
  <c r="BS47" i="1"/>
  <c r="BT47" i="1"/>
  <c r="BT54" i="1" s="1"/>
  <c r="BU47" i="1"/>
  <c r="BM47" i="1"/>
  <c r="AL55" i="1"/>
  <c r="AN55" i="1"/>
  <c r="AO55" i="1"/>
  <c r="AP55" i="1"/>
  <c r="AK55" i="1"/>
  <c r="AO57" i="1"/>
  <c r="AK56" i="1"/>
  <c r="AM58" i="1"/>
  <c r="AL54" i="1"/>
  <c r="AM54" i="1"/>
  <c r="AN54" i="1"/>
  <c r="AO54" i="1"/>
  <c r="AP54" i="1"/>
  <c r="AK54" i="1"/>
  <c r="AN50" i="1"/>
  <c r="AR48" i="1"/>
  <c r="AL49" i="1"/>
  <c r="AL56" i="1" s="1"/>
  <c r="AM49" i="1"/>
  <c r="AN49" i="1"/>
  <c r="AO49" i="1"/>
  <c r="AO56" i="1" s="1"/>
  <c r="AP49" i="1"/>
  <c r="AQ49" i="1"/>
  <c r="AK49" i="1"/>
  <c r="AK48" i="1"/>
  <c r="AL48" i="1"/>
  <c r="AM48" i="1"/>
  <c r="AO58" i="1" s="1"/>
  <c r="AN48" i="1"/>
  <c r="AO48" i="1"/>
  <c r="AP48" i="1"/>
  <c r="AQ48" i="1"/>
  <c r="AQ55" i="1" s="1"/>
  <c r="AK50" i="1"/>
  <c r="AK57" i="1" s="1"/>
  <c r="AL50" i="1"/>
  <c r="AM50" i="1"/>
  <c r="AO50" i="1"/>
  <c r="AP50" i="1"/>
  <c r="AQ50" i="1"/>
  <c r="AK51" i="1"/>
  <c r="AL51" i="1"/>
  <c r="AM51" i="1"/>
  <c r="AN51" i="1"/>
  <c r="AO51" i="1"/>
  <c r="AP51" i="1"/>
  <c r="AQ51" i="1"/>
  <c r="AL47" i="1"/>
  <c r="AM47" i="1"/>
  <c r="AN47" i="1"/>
  <c r="AO47" i="1"/>
  <c r="AP47" i="1"/>
  <c r="AQ47" i="1"/>
  <c r="AK47" i="1"/>
  <c r="AR41" i="1"/>
  <c r="AR42" i="1"/>
  <c r="AR40" i="1"/>
  <c r="W53" i="1"/>
  <c r="W74" i="1"/>
  <c r="X74" i="1"/>
  <c r="Y74" i="1"/>
  <c r="Z74" i="1"/>
  <c r="AA74" i="1"/>
  <c r="AB74" i="1"/>
  <c r="V74" i="1"/>
  <c r="V75" i="1"/>
  <c r="W75" i="1"/>
  <c r="X75" i="1"/>
  <c r="Y75" i="1"/>
  <c r="Z75" i="1"/>
  <c r="AA75" i="1"/>
  <c r="AB75" i="1"/>
  <c r="W73" i="1"/>
  <c r="X73" i="1"/>
  <c r="Y73" i="1"/>
  <c r="Z73" i="1"/>
  <c r="AA73" i="1"/>
  <c r="AB73" i="1"/>
  <c r="V73" i="1"/>
  <c r="AD68" i="1"/>
  <c r="W51" i="1"/>
  <c r="X51" i="1"/>
  <c r="Y51" i="1"/>
  <c r="Z51" i="1"/>
  <c r="AA51" i="1"/>
  <c r="AB51" i="1"/>
  <c r="AC51" i="1"/>
  <c r="V51" i="1"/>
  <c r="V52" i="1"/>
  <c r="W52" i="1"/>
  <c r="X52" i="1"/>
  <c r="Y52" i="1"/>
  <c r="Z52" i="1"/>
  <c r="AA52" i="1"/>
  <c r="AB52" i="1"/>
  <c r="AC52" i="1"/>
  <c r="V53" i="1"/>
  <c r="X53" i="1"/>
  <c r="Y53" i="1"/>
  <c r="Z53" i="1"/>
  <c r="AA53" i="1"/>
  <c r="AB53" i="1"/>
  <c r="AC53" i="1"/>
  <c r="W50" i="1"/>
  <c r="X50" i="1"/>
  <c r="Y50" i="1"/>
  <c r="Z50" i="1"/>
  <c r="AA50" i="1"/>
  <c r="AB50" i="1"/>
  <c r="AC50" i="1"/>
  <c r="V50" i="1"/>
  <c r="AD42" i="1"/>
  <c r="AD41" i="1"/>
  <c r="D50" i="1"/>
  <c r="E50" i="1"/>
  <c r="F50" i="1"/>
  <c r="G50" i="1"/>
  <c r="H50" i="1"/>
  <c r="I50" i="1"/>
  <c r="J50" i="1"/>
  <c r="K50" i="1"/>
  <c r="C50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1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C52" i="1"/>
  <c r="C8" i="1"/>
  <c r="L43" i="1"/>
  <c r="BB5" i="1"/>
  <c r="AV10" i="1"/>
  <c r="AW10" i="1"/>
  <c r="AX10" i="1"/>
  <c r="AY10" i="1"/>
  <c r="AZ10" i="1"/>
  <c r="BA10" i="1"/>
  <c r="AU10" i="1"/>
  <c r="AU9" i="1"/>
  <c r="AV9" i="1"/>
  <c r="AV15" i="1" s="1"/>
  <c r="AW9" i="1"/>
  <c r="AX9" i="1"/>
  <c r="AY9" i="1"/>
  <c r="AZ9" i="1"/>
  <c r="BA9" i="1"/>
  <c r="AU11" i="1"/>
  <c r="AV11" i="1"/>
  <c r="AW11" i="1"/>
  <c r="AX11" i="1"/>
  <c r="AY11" i="1"/>
  <c r="AZ11" i="1"/>
  <c r="BA11" i="1"/>
  <c r="AV8" i="1"/>
  <c r="AW8" i="1"/>
  <c r="AX8" i="1"/>
  <c r="AY8" i="1"/>
  <c r="AZ8" i="1"/>
  <c r="BA8" i="1"/>
  <c r="AU8" i="1"/>
  <c r="BB3" i="1"/>
  <c r="BB4" i="1"/>
  <c r="O9" i="1"/>
  <c r="P9" i="1"/>
  <c r="Q9" i="1"/>
  <c r="R9" i="1"/>
  <c r="S9" i="1"/>
  <c r="N9" i="1"/>
  <c r="N10" i="1"/>
  <c r="O10" i="1"/>
  <c r="P10" i="1"/>
  <c r="Q10" i="1"/>
  <c r="R10" i="1"/>
  <c r="S10" i="1"/>
  <c r="N11" i="1"/>
  <c r="O11" i="1"/>
  <c r="P11" i="1"/>
  <c r="Q11" i="1"/>
  <c r="R11" i="1"/>
  <c r="S11" i="1"/>
  <c r="O8" i="1"/>
  <c r="P8" i="1"/>
  <c r="P14" i="1" s="1"/>
  <c r="Q8" i="1"/>
  <c r="Q14" i="1" s="1"/>
  <c r="R8" i="1"/>
  <c r="S8" i="1"/>
  <c r="N8" i="1"/>
  <c r="T4" i="1"/>
  <c r="T3" i="1"/>
  <c r="T2" i="1"/>
  <c r="AJ9" i="1"/>
  <c r="AK9" i="1"/>
  <c r="AL9" i="1"/>
  <c r="AM9" i="1"/>
  <c r="AN9" i="1"/>
  <c r="AI9" i="1"/>
  <c r="AI10" i="1"/>
  <c r="AJ10" i="1"/>
  <c r="AK10" i="1"/>
  <c r="AK16" i="1" s="1"/>
  <c r="AL10" i="1"/>
  <c r="AL16" i="1" s="1"/>
  <c r="AM10" i="1"/>
  <c r="AM16" i="1" s="1"/>
  <c r="AN10" i="1"/>
  <c r="AI11" i="1"/>
  <c r="AJ11" i="1"/>
  <c r="AK11" i="1"/>
  <c r="AL11" i="1"/>
  <c r="AM11" i="1"/>
  <c r="AN11" i="1"/>
  <c r="AJ8" i="1"/>
  <c r="AK8" i="1"/>
  <c r="AL8" i="1"/>
  <c r="AM8" i="1"/>
  <c r="AN8" i="1"/>
  <c r="AI8" i="1"/>
  <c r="AO5" i="1"/>
  <c r="AO4" i="1"/>
  <c r="AO3" i="1"/>
  <c r="Z9" i="1"/>
  <c r="AA9" i="1"/>
  <c r="AB9" i="1"/>
  <c r="AC9" i="1"/>
  <c r="AD9" i="1"/>
  <c r="Y9" i="1"/>
  <c r="Y10" i="1"/>
  <c r="Z10" i="1"/>
  <c r="Z16" i="1" s="1"/>
  <c r="AA10" i="1"/>
  <c r="AB10" i="1"/>
  <c r="AC10" i="1"/>
  <c r="AD10" i="1"/>
  <c r="Y11" i="1"/>
  <c r="Z11" i="1"/>
  <c r="AA11" i="1"/>
  <c r="AB11" i="1"/>
  <c r="AC11" i="1"/>
  <c r="AD11" i="1"/>
  <c r="Z8" i="1"/>
  <c r="AA8" i="1"/>
  <c r="AB8" i="1"/>
  <c r="AC8" i="1"/>
  <c r="AD8" i="1"/>
  <c r="Y8" i="1"/>
  <c r="AE3" i="1"/>
  <c r="AE4" i="1"/>
  <c r="E11" i="1"/>
  <c r="E17" i="1" s="1"/>
  <c r="D9" i="1"/>
  <c r="E9" i="1"/>
  <c r="F9" i="1"/>
  <c r="G9" i="1"/>
  <c r="H9" i="1"/>
  <c r="C9" i="1"/>
  <c r="C10" i="1"/>
  <c r="D10" i="1"/>
  <c r="E10" i="1"/>
  <c r="F10" i="1"/>
  <c r="G10" i="1"/>
  <c r="H10" i="1"/>
  <c r="C11" i="1"/>
  <c r="D11" i="1"/>
  <c r="F11" i="1"/>
  <c r="G11" i="1"/>
  <c r="H11" i="1"/>
  <c r="D8" i="1"/>
  <c r="E8" i="1"/>
  <c r="E14" i="1" s="1"/>
  <c r="F8" i="1"/>
  <c r="F14" i="1" s="1"/>
  <c r="G8" i="1"/>
  <c r="H8" i="1"/>
  <c r="I3" i="1"/>
  <c r="I4" i="1"/>
  <c r="I2" i="1"/>
  <c r="BS56" i="1" l="1"/>
  <c r="BN56" i="1"/>
  <c r="BU56" i="1"/>
  <c r="AQ54" i="1"/>
  <c r="BU55" i="1"/>
  <c r="CF59" i="1"/>
  <c r="BU54" i="1"/>
  <c r="AN58" i="1"/>
  <c r="BP55" i="1"/>
  <c r="CE59" i="1"/>
  <c r="CH59" i="1"/>
  <c r="CD59" i="1"/>
  <c r="AL58" i="1"/>
  <c r="BN57" i="1"/>
  <c r="CC59" i="1"/>
  <c r="BR54" i="1"/>
  <c r="AM57" i="1"/>
  <c r="CB56" i="1"/>
  <c r="CB59" i="1"/>
  <c r="BQ54" i="1"/>
  <c r="AL57" i="1"/>
  <c r="CH56" i="1"/>
  <c r="CH58" i="1"/>
  <c r="BP54" i="1"/>
  <c r="CC60" i="1"/>
  <c r="CG56" i="1"/>
  <c r="CG58" i="1"/>
  <c r="BO54" i="1"/>
  <c r="AQ56" i="1"/>
  <c r="CF56" i="1"/>
  <c r="CF58" i="1"/>
  <c r="AD74" i="1"/>
  <c r="AP56" i="1"/>
  <c r="CE56" i="1"/>
  <c r="CE58" i="1"/>
  <c r="CG60" i="1"/>
  <c r="CE60" i="1"/>
  <c r="CG59" i="1"/>
  <c r="CB60" i="1"/>
  <c r="CD58" i="1"/>
  <c r="AN56" i="1"/>
  <c r="BT57" i="1"/>
  <c r="CC56" i="1"/>
  <c r="CC58" i="1"/>
  <c r="CD60" i="1"/>
  <c r="CD56" i="1"/>
  <c r="AM56" i="1"/>
  <c r="CH60" i="1"/>
  <c r="Y61" i="1"/>
  <c r="AK58" i="1"/>
  <c r="AM55" i="1"/>
  <c r="AQ57" i="1"/>
  <c r="AP57" i="1"/>
  <c r="BR56" i="1"/>
  <c r="AN57" i="1"/>
  <c r="BQ56" i="1"/>
  <c r="BP56" i="1"/>
  <c r="BO56" i="1"/>
  <c r="BU57" i="1"/>
  <c r="BT55" i="1"/>
  <c r="BR57" i="1"/>
  <c r="BS55" i="1"/>
  <c r="BQ57" i="1"/>
  <c r="BR55" i="1"/>
  <c r="BP57" i="1"/>
  <c r="BQ55" i="1"/>
  <c r="BO57" i="1"/>
  <c r="BO55" i="1"/>
  <c r="BM57" i="1"/>
  <c r="BN55" i="1"/>
  <c r="BM55" i="1"/>
  <c r="AQ58" i="1"/>
  <c r="AP58" i="1"/>
  <c r="BM56" i="1"/>
  <c r="AC59" i="1"/>
  <c r="Y59" i="1"/>
  <c r="X59" i="1"/>
  <c r="AD73" i="1"/>
  <c r="W81" i="1"/>
  <c r="AB59" i="1"/>
  <c r="AA59" i="1"/>
  <c r="Z59" i="1"/>
  <c r="BB11" i="1"/>
  <c r="F60" i="1"/>
  <c r="X79" i="1"/>
  <c r="AA62" i="1"/>
  <c r="Y79" i="1"/>
  <c r="W79" i="1"/>
  <c r="X61" i="1"/>
  <c r="V59" i="1"/>
  <c r="AA79" i="1"/>
  <c r="AC62" i="1"/>
  <c r="Z61" i="1"/>
  <c r="W61" i="1"/>
  <c r="Z79" i="1"/>
  <c r="W59" i="1"/>
  <c r="AO8" i="1"/>
  <c r="E62" i="1"/>
  <c r="Z62" i="1"/>
  <c r="AD50" i="1"/>
  <c r="AA80" i="1"/>
  <c r="V79" i="1"/>
  <c r="AB79" i="1"/>
  <c r="Y80" i="1"/>
  <c r="V80" i="1"/>
  <c r="Z80" i="1"/>
  <c r="X80" i="1"/>
  <c r="D60" i="1"/>
  <c r="W80" i="1"/>
  <c r="AB62" i="1"/>
  <c r="Y62" i="1"/>
  <c r="V60" i="1"/>
  <c r="AB80" i="1"/>
  <c r="E59" i="1"/>
  <c r="D59" i="1"/>
  <c r="C63" i="1"/>
  <c r="J62" i="1"/>
  <c r="I62" i="1"/>
  <c r="I70" i="1" s="1"/>
  <c r="D62" i="1"/>
  <c r="H62" i="1"/>
  <c r="X62" i="1"/>
  <c r="C62" i="1"/>
  <c r="D64" i="1"/>
  <c r="L53" i="1"/>
  <c r="C64" i="1"/>
  <c r="H60" i="1"/>
  <c r="V81" i="1"/>
  <c r="S17" i="1"/>
  <c r="AB81" i="1"/>
  <c r="R17" i="1"/>
  <c r="K64" i="1"/>
  <c r="AA81" i="1"/>
  <c r="E60" i="1"/>
  <c r="V61" i="1"/>
  <c r="V63" i="1" s="1"/>
  <c r="Z81" i="1"/>
  <c r="AO10" i="1"/>
  <c r="I64" i="1"/>
  <c r="AC61" i="1"/>
  <c r="X60" i="1"/>
  <c r="Y81" i="1"/>
  <c r="F59" i="1"/>
  <c r="H64" i="1"/>
  <c r="E64" i="1"/>
  <c r="W62" i="1"/>
  <c r="AC60" i="1"/>
  <c r="L52" i="1"/>
  <c r="AB60" i="1"/>
  <c r="Z60" i="1"/>
  <c r="Q17" i="1"/>
  <c r="AB61" i="1"/>
  <c r="W60" i="1"/>
  <c r="X81" i="1"/>
  <c r="D63" i="1"/>
  <c r="C60" i="1"/>
  <c r="F64" i="1"/>
  <c r="G62" i="1"/>
  <c r="F62" i="1"/>
  <c r="V62" i="1"/>
  <c r="L51" i="1"/>
  <c r="G60" i="1"/>
  <c r="AA60" i="1"/>
  <c r="J64" i="1"/>
  <c r="Y60" i="1"/>
  <c r="AA61" i="1"/>
  <c r="AU15" i="1"/>
  <c r="BA14" i="1"/>
  <c r="AU16" i="1"/>
  <c r="AZ14" i="1"/>
  <c r="BA16" i="1"/>
  <c r="AI16" i="1"/>
  <c r="K60" i="1"/>
  <c r="AJ17" i="1"/>
  <c r="O15" i="1"/>
  <c r="AX15" i="1"/>
  <c r="AW15" i="1"/>
  <c r="K62" i="1"/>
  <c r="J61" i="1"/>
  <c r="K61" i="1"/>
  <c r="AU14" i="1"/>
  <c r="J60" i="1"/>
  <c r="I60" i="1"/>
  <c r="S14" i="1"/>
  <c r="Q15" i="1"/>
  <c r="AZ15" i="1"/>
  <c r="G14" i="1"/>
  <c r="AK17" i="1"/>
  <c r="R14" i="1"/>
  <c r="P15" i="1"/>
  <c r="AY15" i="1"/>
  <c r="G64" i="1"/>
  <c r="P17" i="1"/>
  <c r="AY14" i="1"/>
  <c r="AZ16" i="1"/>
  <c r="AX14" i="1"/>
  <c r="AY16" i="1"/>
  <c r="AX16" i="1"/>
  <c r="AW16" i="1"/>
  <c r="AV16" i="1"/>
  <c r="K63" i="1"/>
  <c r="AM14" i="1"/>
  <c r="Q16" i="1"/>
  <c r="AK14" i="1"/>
  <c r="AV14" i="1"/>
  <c r="BA17" i="1"/>
  <c r="I61" i="1"/>
  <c r="AK15" i="1"/>
  <c r="AZ17" i="1"/>
  <c r="J63" i="1"/>
  <c r="H61" i="1"/>
  <c r="AL14" i="1"/>
  <c r="AJ15" i="1"/>
  <c r="P16" i="1"/>
  <c r="AY17" i="1"/>
  <c r="C59" i="1"/>
  <c r="I63" i="1"/>
  <c r="G61" i="1"/>
  <c r="AX17" i="1"/>
  <c r="K59" i="1"/>
  <c r="H63" i="1"/>
  <c r="F61" i="1"/>
  <c r="AW17" i="1"/>
  <c r="I8" i="1"/>
  <c r="J59" i="1"/>
  <c r="G63" i="1"/>
  <c r="E61" i="1"/>
  <c r="AC16" i="1"/>
  <c r="N15" i="1"/>
  <c r="AV17" i="1"/>
  <c r="I59" i="1"/>
  <c r="F63" i="1"/>
  <c r="D61" i="1"/>
  <c r="F15" i="1"/>
  <c r="AB16" i="1"/>
  <c r="S15" i="1"/>
  <c r="AU17" i="1"/>
  <c r="H59" i="1"/>
  <c r="E63" i="1"/>
  <c r="C61" i="1"/>
  <c r="H14" i="1"/>
  <c r="E15" i="1"/>
  <c r="AA16" i="1"/>
  <c r="AL17" i="1"/>
  <c r="N17" i="1"/>
  <c r="R15" i="1"/>
  <c r="BA15" i="1"/>
  <c r="G59" i="1"/>
  <c r="AW14" i="1"/>
  <c r="O16" i="1"/>
  <c r="AD16" i="1"/>
  <c r="AJ14" i="1"/>
  <c r="N16" i="1"/>
  <c r="Y16" i="1"/>
  <c r="BB8" i="1"/>
  <c r="BB9" i="1"/>
  <c r="O14" i="1"/>
  <c r="S16" i="1"/>
  <c r="O17" i="1"/>
  <c r="R16" i="1"/>
  <c r="R22" i="1" s="1"/>
  <c r="AN15" i="1"/>
  <c r="N14" i="1"/>
  <c r="Z14" i="1"/>
  <c r="AD17" i="1"/>
  <c r="AI14" i="1"/>
  <c r="AC17" i="1"/>
  <c r="AI17" i="1"/>
  <c r="AA14" i="1"/>
  <c r="D14" i="1"/>
  <c r="AB14" i="1"/>
  <c r="D15" i="1"/>
  <c r="T10" i="1"/>
  <c r="AA15" i="1"/>
  <c r="AD15" i="1"/>
  <c r="AI15" i="1"/>
  <c r="C15" i="1"/>
  <c r="H15" i="1"/>
  <c r="G15" i="1"/>
  <c r="AN14" i="1"/>
  <c r="AL15" i="1"/>
  <c r="T8" i="1"/>
  <c r="AN17" i="1"/>
  <c r="AM17" i="1"/>
  <c r="AB17" i="1"/>
  <c r="AA17" i="1"/>
  <c r="AN16" i="1"/>
  <c r="Z17" i="1"/>
  <c r="Y17" i="1"/>
  <c r="C14" i="1"/>
  <c r="AJ16" i="1"/>
  <c r="H16" i="1"/>
  <c r="G16" i="1"/>
  <c r="AM15" i="1"/>
  <c r="F16" i="1"/>
  <c r="AE10" i="1"/>
  <c r="AE16" i="1" s="1"/>
  <c r="E16" i="1"/>
  <c r="D16" i="1"/>
  <c r="I10" i="1"/>
  <c r="AB15" i="1"/>
  <c r="AC15" i="1"/>
  <c r="Z15" i="1"/>
  <c r="AD14" i="1"/>
  <c r="Y15" i="1"/>
  <c r="C16" i="1"/>
  <c r="AC14" i="1"/>
  <c r="Y14" i="1"/>
  <c r="D17" i="1"/>
  <c r="C17" i="1"/>
  <c r="H17" i="1"/>
  <c r="G17" i="1"/>
  <c r="F17" i="1"/>
  <c r="F68" i="1" l="1"/>
  <c r="C71" i="1"/>
  <c r="AB87" i="1"/>
  <c r="F71" i="1"/>
  <c r="P20" i="1"/>
  <c r="W87" i="1"/>
  <c r="X87" i="1"/>
  <c r="R23" i="1"/>
  <c r="Z87" i="1"/>
  <c r="C70" i="1"/>
  <c r="N22" i="1"/>
  <c r="I67" i="1"/>
  <c r="E67" i="1"/>
  <c r="E68" i="1"/>
  <c r="Q21" i="1"/>
  <c r="G71" i="1"/>
  <c r="S23" i="1"/>
  <c r="H68" i="1"/>
  <c r="Q23" i="1"/>
  <c r="C68" i="1"/>
  <c r="AD80" i="1"/>
  <c r="V87" i="1"/>
  <c r="D68" i="1"/>
  <c r="Z86" i="1"/>
  <c r="Y88" i="1"/>
  <c r="AB88" i="1"/>
  <c r="AA86" i="1"/>
  <c r="AB86" i="1"/>
  <c r="V86" i="1"/>
  <c r="Y87" i="1"/>
  <c r="AA88" i="1"/>
  <c r="W86" i="1"/>
  <c r="W92" i="1" s="1"/>
  <c r="Y86" i="1"/>
  <c r="Y92" i="1" s="1"/>
  <c r="X88" i="1"/>
  <c r="Z88" i="1"/>
  <c r="X86" i="1"/>
  <c r="X92" i="1" s="1"/>
  <c r="V88" i="1"/>
  <c r="W88" i="1"/>
  <c r="W94" i="1" s="1"/>
  <c r="S22" i="1"/>
  <c r="G69" i="1"/>
  <c r="E70" i="1"/>
  <c r="D70" i="1"/>
  <c r="L62" i="1"/>
  <c r="C67" i="1"/>
  <c r="AA87" i="1"/>
  <c r="F69" i="1"/>
  <c r="D69" i="1"/>
  <c r="I69" i="1"/>
  <c r="I77" i="1" s="1"/>
  <c r="H69" i="1"/>
  <c r="H77" i="1" s="1"/>
  <c r="O23" i="1"/>
  <c r="N20" i="1"/>
  <c r="E69" i="1"/>
  <c r="I71" i="1"/>
  <c r="H70" i="1"/>
  <c r="F70" i="1"/>
  <c r="G70" i="1"/>
  <c r="G68" i="1"/>
  <c r="I68" i="1"/>
  <c r="P23" i="1"/>
  <c r="D22" i="1"/>
  <c r="E22" i="1"/>
  <c r="H71" i="1"/>
  <c r="F22" i="1"/>
  <c r="L61" i="1"/>
  <c r="H67" i="1"/>
  <c r="P22" i="1"/>
  <c r="G67" i="1"/>
  <c r="F67" i="1"/>
  <c r="F75" i="1" s="1"/>
  <c r="D67" i="1"/>
  <c r="O20" i="1"/>
  <c r="C69" i="1"/>
  <c r="D71" i="1"/>
  <c r="S21" i="1"/>
  <c r="E71" i="1"/>
  <c r="N21" i="1"/>
  <c r="R21" i="1"/>
  <c r="G21" i="1"/>
  <c r="Q22" i="1"/>
  <c r="O21" i="1"/>
  <c r="P21" i="1"/>
  <c r="Q20" i="1"/>
  <c r="R20" i="1"/>
  <c r="S20" i="1"/>
  <c r="N23" i="1"/>
  <c r="O22" i="1"/>
  <c r="G23" i="1"/>
  <c r="T16" i="1"/>
  <c r="H22" i="1"/>
  <c r="G20" i="1"/>
  <c r="H21" i="1"/>
  <c r="F20" i="1"/>
  <c r="E20" i="1"/>
  <c r="D20" i="1"/>
  <c r="G22" i="1"/>
  <c r="H20" i="1"/>
  <c r="D21" i="1"/>
  <c r="E21" i="1"/>
  <c r="F21" i="1"/>
  <c r="I16" i="1"/>
  <c r="C22" i="1"/>
  <c r="C20" i="1"/>
  <c r="C21" i="1"/>
  <c r="F23" i="1"/>
  <c r="H23" i="1"/>
  <c r="C23" i="1"/>
  <c r="D23" i="1"/>
  <c r="E23" i="1"/>
  <c r="D76" i="1" l="1"/>
  <c r="F79" i="1"/>
  <c r="F76" i="1"/>
  <c r="Z94" i="1"/>
  <c r="W93" i="1"/>
  <c r="AA94" i="1"/>
  <c r="Y93" i="1"/>
  <c r="AD86" i="1"/>
  <c r="V92" i="1"/>
  <c r="AB92" i="1"/>
  <c r="X93" i="1"/>
  <c r="AA93" i="1"/>
  <c r="AA92" i="1"/>
  <c r="AA99" i="1" s="1"/>
  <c r="AB94" i="1"/>
  <c r="Z92" i="1"/>
  <c r="Z99" i="1" s="1"/>
  <c r="AD87" i="1"/>
  <c r="V93" i="1"/>
  <c r="X94" i="1"/>
  <c r="Z93" i="1"/>
  <c r="H76" i="1"/>
  <c r="Y94" i="1"/>
  <c r="AB93" i="1"/>
  <c r="F77" i="1"/>
  <c r="E79" i="1"/>
  <c r="H79" i="1"/>
  <c r="E77" i="1"/>
  <c r="V94" i="1"/>
  <c r="D77" i="1"/>
  <c r="J69" i="1"/>
  <c r="D75" i="1"/>
  <c r="D79" i="1"/>
  <c r="G77" i="1"/>
  <c r="I76" i="1"/>
  <c r="G76" i="1"/>
  <c r="G78" i="1"/>
  <c r="I79" i="1"/>
  <c r="D78" i="1"/>
  <c r="C77" i="1"/>
  <c r="H78" i="1"/>
  <c r="G79" i="1"/>
  <c r="E76" i="1"/>
  <c r="C76" i="1"/>
  <c r="I78" i="1"/>
  <c r="F78" i="1"/>
  <c r="E78" i="1"/>
  <c r="G75" i="1"/>
  <c r="H75" i="1"/>
  <c r="E75" i="1"/>
  <c r="C75" i="1"/>
  <c r="I75" i="1"/>
  <c r="C78" i="1"/>
  <c r="C79" i="1"/>
  <c r="V101" i="1" l="1"/>
  <c r="Y101" i="1"/>
  <c r="X101" i="1"/>
  <c r="AA101" i="1"/>
  <c r="V99" i="1"/>
  <c r="Z101" i="1"/>
  <c r="AB99" i="1"/>
  <c r="Z100" i="1"/>
  <c r="W101" i="1"/>
  <c r="W100" i="1"/>
  <c r="X100" i="1"/>
  <c r="Y100" i="1"/>
  <c r="AA100" i="1"/>
  <c r="AB101" i="1"/>
  <c r="V100" i="1"/>
  <c r="AD100" i="1" s="1"/>
  <c r="AB100" i="1"/>
  <c r="W99" i="1"/>
  <c r="Z105" i="1" s="1"/>
  <c r="Y99" i="1"/>
  <c r="Y105" i="1" s="1"/>
  <c r="X99" i="1"/>
  <c r="X105" i="1" s="1"/>
  <c r="AD92" i="1"/>
  <c r="AB105" i="1" l="1"/>
  <c r="V105" i="1"/>
  <c r="AD105" i="1" s="1"/>
  <c r="W106" i="1"/>
  <c r="X106" i="1"/>
  <c r="Y106" i="1"/>
  <c r="Z106" i="1"/>
  <c r="AA106" i="1"/>
  <c r="AC106" i="1"/>
  <c r="X107" i="1"/>
  <c r="Y107" i="1"/>
  <c r="AA107" i="1"/>
  <c r="AC107" i="1"/>
  <c r="V107" i="1"/>
  <c r="AC105" i="1"/>
  <c r="V106" i="1"/>
  <c r="AB106" i="1"/>
  <c r="W107" i="1"/>
  <c r="Z107" i="1"/>
  <c r="W105" i="1"/>
  <c r="AB107" i="1"/>
  <c r="AA105" i="1"/>
  <c r="AD99" i="1"/>
</calcChain>
</file>

<file path=xl/sharedStrings.xml><?xml version="1.0" encoding="utf-8"?>
<sst xmlns="http://schemas.openxmlformats.org/spreadsheetml/2006/main" count="853" uniqueCount="46">
  <si>
    <t>Ит</t>
  </si>
  <si>
    <t>БП</t>
  </si>
  <si>
    <t>Знач.</t>
  </si>
  <si>
    <t>X2</t>
  </si>
  <si>
    <t>X3</t>
  </si>
  <si>
    <t>X4</t>
  </si>
  <si>
    <t>X5</t>
  </si>
  <si>
    <t>I</t>
  </si>
  <si>
    <t>-f</t>
  </si>
  <si>
    <t>X1</t>
  </si>
  <si>
    <t>-</t>
  </si>
  <si>
    <t>№ итерации</t>
  </si>
  <si>
    <t>Базисные переменные</t>
  </si>
  <si>
    <t>Значения БП</t>
  </si>
  <si>
    <t>f</t>
  </si>
  <si>
    <t>ищем минимум, без модуля</t>
  </si>
  <si>
    <t>записывем -f коэффициенты</t>
  </si>
  <si>
    <t>записывем ответ, хуй клали на минус</t>
  </si>
  <si>
    <t>Базис План x1 x2 x3 x4 x5 x6 x5 16 2 -1 0 -2 1 0 x3 18 3 2 1 -3 0 0 x6 24 -1 3 0 4 0 1 F 0 -2 -3 0 1 0 0</t>
  </si>
  <si>
    <t>X6</t>
  </si>
  <si>
    <t>если делитель меньше 0, то не используем</t>
  </si>
  <si>
    <t>все коэфициенты положительны, можно не продолжать</t>
  </si>
  <si>
    <t>Если делим на 0, то не считаем?</t>
  </si>
  <si>
    <t>Если раньше убирали из базиса, то не считаем?</t>
  </si>
  <si>
    <t xml:space="preserve">власов вариант </t>
  </si>
  <si>
    <t>норм вариант</t>
  </si>
  <si>
    <t>Вопросы</t>
  </si>
  <si>
    <t>Y1</t>
  </si>
  <si>
    <t>Y2</t>
  </si>
  <si>
    <t>-w</t>
  </si>
  <si>
    <t>оптимальна</t>
  </si>
  <si>
    <t>А нахуй мы вообще вспомогательную задачу решаем?</t>
  </si>
  <si>
    <t>все коэф меньше 0</t>
  </si>
  <si>
    <t>ответ</t>
  </si>
  <si>
    <t>цикл</t>
  </si>
  <si>
    <t xml:space="preserve"> </t>
  </si>
  <si>
    <t>Y3</t>
  </si>
  <si>
    <t>Y4</t>
  </si>
  <si>
    <t>Y5</t>
  </si>
  <si>
    <t>Y6</t>
  </si>
  <si>
    <t>Ответ</t>
  </si>
  <si>
    <t>0.25</t>
  </si>
  <si>
    <t>опт</t>
  </si>
  <si>
    <t>_-36.25</t>
  </si>
  <si>
    <t>реш</t>
  </si>
  <si>
    <t xml:space="preserve"> нет больше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</si>
</sst>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80808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1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0" fillId="2" borderId="0" xfId="0" applyFill="1"/>
    <xf numFmtId="0" fontId="4" fillId="2" borderId="5" xfId="0" applyFont="1" applyFill="1" applyBorder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5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6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4" fillId="10" borderId="0" xfId="0" applyFont="1" applyFill="1"/>
    <xf numFmtId="0" fontId="0" fillId="10" borderId="0" xfId="0" applyFill="1"/>
    <xf numFmtId="0" fontId="0" fillId="6" borderId="8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0" fillId="3" borderId="11" xfId="0" applyFill="1" applyBorder="1"/>
    <xf numFmtId="0" fontId="0" fillId="2" borderId="11" xfId="0" applyFill="1" applyBorder="1" applyAlignment="1">
      <alignment vertical="center" wrapText="1"/>
    </xf>
    <xf numFmtId="0" fontId="0" fillId="2" borderId="11" xfId="0" applyFill="1" applyBorder="1"/>
    <xf numFmtId="0" fontId="0" fillId="0" borderId="11" xfId="0" applyBorder="1"/>
    <xf numFmtId="0" fontId="0" fillId="6" borderId="11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49" fontId="0" fillId="3" borderId="2" xfId="0" applyNumberFormat="1" applyFill="1" applyBorder="1" applyAlignment="1">
      <alignment vertical="center" wrapText="1"/>
    </xf>
    <xf numFmtId="49" fontId="0" fillId="3" borderId="5" xfId="0" applyNumberFormat="1" applyFill="1" applyBorder="1" applyAlignment="1">
      <alignment vertical="center" wrapText="1"/>
    </xf>
    <xf numFmtId="49" fontId="0" fillId="3" borderId="8" xfId="0" applyNumberFormat="1" applyFill="1" applyBorder="1" applyAlignment="1">
      <alignment vertical="center" wrapText="1"/>
    </xf>
    <xf numFmtId="49" fontId="0" fillId="3" borderId="13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center" wrapText="1"/>
    </xf>
    <xf numFmtId="49" fontId="0" fillId="3" borderId="10" xfId="0" applyNumberFormat="1" applyFill="1" applyBorder="1" applyAlignment="1">
      <alignment vertical="center" wrapText="1"/>
    </xf>
    <xf numFmtId="49" fontId="0" fillId="3" borderId="14" xfId="0" applyNumberFormat="1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17" xfId="0" applyFill="1" applyBorder="1" applyAlignment="1">
      <alignment vertical="center" wrapText="1"/>
    </xf>
    <xf numFmtId="0" fontId="0" fillId="3" borderId="17" xfId="0" applyFill="1" applyBorder="1"/>
    <xf numFmtId="0" fontId="0" fillId="2" borderId="17" xfId="0" applyFill="1" applyBorder="1" applyAlignment="1">
      <alignment vertical="center" wrapText="1"/>
    </xf>
    <xf numFmtId="0" fontId="0" fillId="2" borderId="17" xfId="0" applyFill="1" applyBorder="1"/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2744-1C4A-43B9-8AA9-735D79810FF3}">
  <dimension ref="A1:CL195"/>
  <sheetViews>
    <sheetView tabSelected="1" topLeftCell="BE27" zoomScale="115" zoomScaleNormal="115" workbookViewId="0">
      <selection activeCell="CJ57" sqref="CJ57"/>
    </sheetView>
  </sheetViews>
  <sheetFormatPr defaultRowHeight="15" x14ac:dyDescent="0.25"/>
  <cols>
    <col min="3" max="3" width="12.7109375" bestFit="1" customWidth="1"/>
    <col min="4" max="5" width="9.140625" bestFit="1" customWidth="1"/>
    <col min="6" max="7" width="13.7109375" bestFit="1" customWidth="1"/>
    <col min="8" max="8" width="12.85546875" bestFit="1" customWidth="1"/>
    <col min="9" max="9" width="49.85546875" customWidth="1"/>
    <col min="14" max="16" width="9.140625" bestFit="1" customWidth="1"/>
    <col min="17" max="17" width="13.140625" bestFit="1" customWidth="1"/>
    <col min="18" max="18" width="13.7109375" bestFit="1" customWidth="1"/>
    <col min="19" max="19" width="12.28515625" bestFit="1" customWidth="1"/>
    <col min="20" max="20" width="9" bestFit="1" customWidth="1"/>
    <col min="21" max="21" width="41.28515625" customWidth="1"/>
    <col min="25" max="31" width="9" bestFit="1" customWidth="1"/>
    <col min="32" max="32" width="12.28515625" bestFit="1" customWidth="1"/>
    <col min="35" max="37" width="9" bestFit="1" customWidth="1"/>
    <col min="47" max="47" width="11.5703125" bestFit="1" customWidth="1"/>
    <col min="80" max="80" width="11.5703125" bestFit="1" customWidth="1"/>
  </cols>
  <sheetData>
    <row r="1" spans="1:54" ht="60.75" thickBot="1" x14ac:dyDescent="0.3">
      <c r="A1" s="1" t="s">
        <v>0</v>
      </c>
      <c r="B1" s="2" t="s">
        <v>1</v>
      </c>
      <c r="C1" s="2" t="s">
        <v>2</v>
      </c>
      <c r="D1" s="6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L1" s="1" t="s">
        <v>0</v>
      </c>
      <c r="M1" s="2" t="s">
        <v>1</v>
      </c>
      <c r="N1" s="2" t="s">
        <v>2</v>
      </c>
      <c r="O1" s="6" t="s">
        <v>9</v>
      </c>
      <c r="P1" s="2" t="s">
        <v>3</v>
      </c>
      <c r="Q1" s="2" t="s">
        <v>4</v>
      </c>
      <c r="R1" s="2" t="s">
        <v>5</v>
      </c>
      <c r="S1" s="2" t="s">
        <v>6</v>
      </c>
      <c r="T1" s="2"/>
      <c r="W1" s="1" t="s">
        <v>11</v>
      </c>
      <c r="X1" s="2" t="s">
        <v>12</v>
      </c>
      <c r="Y1" s="2" t="s">
        <v>13</v>
      </c>
      <c r="Z1" s="2" t="s">
        <v>9</v>
      </c>
      <c r="AA1" s="6" t="s">
        <v>3</v>
      </c>
      <c r="AB1" s="2" t="s">
        <v>4</v>
      </c>
      <c r="AC1" s="2" t="s">
        <v>5</v>
      </c>
      <c r="AD1" s="2" t="s">
        <v>6</v>
      </c>
      <c r="AE1" s="2"/>
      <c r="AG1" s="1" t="s">
        <v>11</v>
      </c>
      <c r="AH1" s="2" t="s">
        <v>12</v>
      </c>
      <c r="AI1" s="2" t="s">
        <v>13</v>
      </c>
      <c r="AJ1" s="2" t="s">
        <v>9</v>
      </c>
      <c r="AK1" s="6" t="s">
        <v>3</v>
      </c>
      <c r="AL1" s="2" t="s">
        <v>4</v>
      </c>
      <c r="AM1" s="2" t="s">
        <v>5</v>
      </c>
      <c r="AN1" s="2" t="s">
        <v>6</v>
      </c>
      <c r="AO1" s="2"/>
      <c r="AS1" s="23" t="s">
        <v>18</v>
      </c>
      <c r="AT1" s="10" t="s">
        <v>12</v>
      </c>
      <c r="AU1" s="10" t="s">
        <v>13</v>
      </c>
      <c r="AV1" s="10" t="s">
        <v>9</v>
      </c>
      <c r="AW1" s="6" t="s">
        <v>3</v>
      </c>
      <c r="AX1" s="10" t="s">
        <v>4</v>
      </c>
      <c r="AY1" s="10" t="s">
        <v>5</v>
      </c>
      <c r="AZ1" s="10" t="s">
        <v>6</v>
      </c>
      <c r="BA1" s="10" t="s">
        <v>19</v>
      </c>
      <c r="BB1" s="2"/>
    </row>
    <row r="2" spans="1:54" ht="15.75" thickBot="1" x14ac:dyDescent="0.3">
      <c r="A2" s="80" t="s">
        <v>7</v>
      </c>
      <c r="B2" s="3" t="s">
        <v>4</v>
      </c>
      <c r="C2" s="3">
        <v>4</v>
      </c>
      <c r="D2" s="7">
        <v>2</v>
      </c>
      <c r="E2" s="3">
        <v>-1</v>
      </c>
      <c r="F2" s="4">
        <v>1</v>
      </c>
      <c r="G2" s="3">
        <v>0</v>
      </c>
      <c r="H2" s="3">
        <v>0</v>
      </c>
      <c r="I2" s="3">
        <f>C2/D2</f>
        <v>2</v>
      </c>
      <c r="L2" s="80" t="s">
        <v>7</v>
      </c>
      <c r="M2" s="3" t="s">
        <v>4</v>
      </c>
      <c r="N2" s="3">
        <v>4</v>
      </c>
      <c r="O2" s="7">
        <v>2</v>
      </c>
      <c r="P2" s="3">
        <v>-1</v>
      </c>
      <c r="Q2" s="4">
        <v>1</v>
      </c>
      <c r="R2" s="3">
        <v>0</v>
      </c>
      <c r="S2" s="3">
        <v>0</v>
      </c>
      <c r="T2" s="3">
        <f>N2/O2</f>
        <v>2</v>
      </c>
      <c r="W2" s="17" t="s">
        <v>7</v>
      </c>
      <c r="X2" s="2" t="s">
        <v>4</v>
      </c>
      <c r="Y2" s="3">
        <v>400</v>
      </c>
      <c r="Z2" s="3">
        <v>1</v>
      </c>
      <c r="AA2" s="7">
        <v>0</v>
      </c>
      <c r="AB2" s="4">
        <v>1</v>
      </c>
      <c r="AC2" s="3">
        <v>0</v>
      </c>
      <c r="AD2" s="3">
        <v>0</v>
      </c>
      <c r="AE2" s="3" t="s">
        <v>10</v>
      </c>
      <c r="AG2" s="17" t="s">
        <v>7</v>
      </c>
      <c r="AH2" s="2" t="s">
        <v>4</v>
      </c>
      <c r="AI2" s="3">
        <v>400</v>
      </c>
      <c r="AJ2" s="3">
        <v>1</v>
      </c>
      <c r="AK2" s="7">
        <v>0</v>
      </c>
      <c r="AL2" s="4">
        <v>1</v>
      </c>
      <c r="AM2" s="3">
        <v>0</v>
      </c>
      <c r="AN2" s="3">
        <v>0</v>
      </c>
      <c r="AO2" s="3" t="s">
        <v>10</v>
      </c>
      <c r="AS2" s="19" t="s">
        <v>7</v>
      </c>
      <c r="AT2" s="10" t="s">
        <v>6</v>
      </c>
      <c r="AU2" s="11">
        <v>16</v>
      </c>
      <c r="AV2" s="11">
        <v>2</v>
      </c>
      <c r="AW2" s="27">
        <v>-1</v>
      </c>
      <c r="AX2" s="24">
        <v>0</v>
      </c>
      <c r="AY2" s="11">
        <v>-2</v>
      </c>
      <c r="AZ2" s="11">
        <v>1</v>
      </c>
      <c r="BA2" s="11">
        <v>0</v>
      </c>
      <c r="BB2" s="23" t="s">
        <v>10</v>
      </c>
    </row>
    <row r="3" spans="1:54" ht="15.75" thickBot="1" x14ac:dyDescent="0.3">
      <c r="A3" s="81"/>
      <c r="B3" s="7" t="s">
        <v>5</v>
      </c>
      <c r="C3" s="7">
        <v>2</v>
      </c>
      <c r="D3" s="7">
        <v>1</v>
      </c>
      <c r="E3" s="7">
        <v>-2</v>
      </c>
      <c r="F3" s="7">
        <v>0</v>
      </c>
      <c r="G3" s="9">
        <v>1</v>
      </c>
      <c r="H3" s="7">
        <v>0</v>
      </c>
      <c r="I3" s="7">
        <f t="shared" ref="I3:I4" si="0">C3/D3</f>
        <v>2</v>
      </c>
      <c r="L3" s="81"/>
      <c r="M3" s="7" t="s">
        <v>5</v>
      </c>
      <c r="N3" s="7">
        <v>2</v>
      </c>
      <c r="O3" s="7">
        <v>1</v>
      </c>
      <c r="P3" s="7">
        <v>-2</v>
      </c>
      <c r="Q3" s="7">
        <v>0</v>
      </c>
      <c r="R3" s="9">
        <v>1</v>
      </c>
      <c r="S3" s="7">
        <v>0</v>
      </c>
      <c r="T3" s="7">
        <f t="shared" ref="T3:T4" si="1">N3/O3</f>
        <v>2</v>
      </c>
      <c r="W3" s="13"/>
      <c r="X3" s="6" t="s">
        <v>5</v>
      </c>
      <c r="Y3" s="7">
        <v>300</v>
      </c>
      <c r="Z3" s="7">
        <v>0</v>
      </c>
      <c r="AA3" s="7">
        <v>1</v>
      </c>
      <c r="AB3" s="7">
        <v>0</v>
      </c>
      <c r="AC3" s="9">
        <v>1</v>
      </c>
      <c r="AD3" s="7">
        <v>0</v>
      </c>
      <c r="AE3" s="7">
        <f t="shared" ref="AE3:AE4" si="2">Y3/AA3</f>
        <v>300</v>
      </c>
      <c r="AG3" s="13"/>
      <c r="AH3" s="6" t="s">
        <v>5</v>
      </c>
      <c r="AI3" s="7">
        <v>300</v>
      </c>
      <c r="AJ3" s="7">
        <v>0</v>
      </c>
      <c r="AK3" s="7">
        <v>1</v>
      </c>
      <c r="AL3" s="7">
        <v>0</v>
      </c>
      <c r="AM3" s="9">
        <v>1</v>
      </c>
      <c r="AN3" s="7">
        <v>0</v>
      </c>
      <c r="AO3" s="7">
        <f t="shared" ref="AO3:AO5" si="3">AI3/AK3</f>
        <v>300</v>
      </c>
      <c r="AS3" s="20"/>
      <c r="AT3" s="10" t="s">
        <v>4</v>
      </c>
      <c r="AU3" s="11">
        <v>18</v>
      </c>
      <c r="AV3" s="11">
        <v>3</v>
      </c>
      <c r="AW3" s="7">
        <v>2</v>
      </c>
      <c r="AX3" s="11">
        <v>1</v>
      </c>
      <c r="AY3" s="24">
        <v>-3</v>
      </c>
      <c r="AZ3" s="11">
        <v>0</v>
      </c>
      <c r="BA3" s="11">
        <v>0</v>
      </c>
      <c r="BB3">
        <f t="shared" ref="BB3:BB5" si="4">AU3/AW3</f>
        <v>9</v>
      </c>
    </row>
    <row r="4" spans="1:54" ht="15.75" thickBot="1" x14ac:dyDescent="0.3">
      <c r="A4" s="81"/>
      <c r="B4" s="3" t="s">
        <v>6</v>
      </c>
      <c r="C4" s="3">
        <v>5</v>
      </c>
      <c r="D4" s="7">
        <v>1</v>
      </c>
      <c r="E4" s="3">
        <v>1</v>
      </c>
      <c r="F4" s="3">
        <v>0</v>
      </c>
      <c r="G4" s="3">
        <v>0</v>
      </c>
      <c r="H4" s="4">
        <v>1</v>
      </c>
      <c r="I4" s="3">
        <f t="shared" si="0"/>
        <v>5</v>
      </c>
      <c r="L4" s="81"/>
      <c r="M4" s="3" t="s">
        <v>6</v>
      </c>
      <c r="N4" s="3">
        <v>5</v>
      </c>
      <c r="O4" s="7">
        <v>1</v>
      </c>
      <c r="P4" s="3">
        <v>1</v>
      </c>
      <c r="Q4" s="3">
        <v>0</v>
      </c>
      <c r="R4" s="3">
        <v>0</v>
      </c>
      <c r="S4" s="4">
        <v>1</v>
      </c>
      <c r="T4" s="3">
        <f t="shared" si="1"/>
        <v>5</v>
      </c>
      <c r="W4" s="13"/>
      <c r="X4" s="2" t="s">
        <v>6</v>
      </c>
      <c r="Y4" s="3">
        <v>500</v>
      </c>
      <c r="Z4" s="3">
        <v>1</v>
      </c>
      <c r="AA4" s="7">
        <v>1</v>
      </c>
      <c r="AB4" s="3">
        <v>0</v>
      </c>
      <c r="AC4" s="3">
        <v>0</v>
      </c>
      <c r="AD4" s="4">
        <v>1</v>
      </c>
      <c r="AE4" s="3">
        <f t="shared" si="2"/>
        <v>500</v>
      </c>
      <c r="AG4" s="13"/>
      <c r="AH4" s="2" t="s">
        <v>6</v>
      </c>
      <c r="AI4" s="3">
        <v>500</v>
      </c>
      <c r="AJ4" s="3">
        <v>1</v>
      </c>
      <c r="AK4" s="7">
        <v>1</v>
      </c>
      <c r="AL4" s="3">
        <v>0</v>
      </c>
      <c r="AM4" s="3">
        <v>0</v>
      </c>
      <c r="AN4" s="4">
        <v>1</v>
      </c>
      <c r="AO4" s="3">
        <f t="shared" si="3"/>
        <v>500</v>
      </c>
      <c r="AS4" s="20"/>
      <c r="AT4" s="6" t="s">
        <v>19</v>
      </c>
      <c r="AU4" s="7">
        <v>24</v>
      </c>
      <c r="AV4" s="7">
        <v>-1</v>
      </c>
      <c r="AW4" s="7">
        <v>3</v>
      </c>
      <c r="AX4" s="7">
        <v>0</v>
      </c>
      <c r="AY4" s="7">
        <v>4</v>
      </c>
      <c r="AZ4" s="9">
        <v>0</v>
      </c>
      <c r="BA4" s="7">
        <v>1</v>
      </c>
      <c r="BB4" s="26">
        <f t="shared" si="4"/>
        <v>8</v>
      </c>
    </row>
    <row r="5" spans="1:54" ht="15.75" thickBot="1" x14ac:dyDescent="0.3">
      <c r="A5" s="82"/>
      <c r="B5" s="5" t="s">
        <v>14</v>
      </c>
      <c r="C5" s="5">
        <v>0</v>
      </c>
      <c r="D5" s="8">
        <v>3</v>
      </c>
      <c r="E5" s="5">
        <v>-1</v>
      </c>
      <c r="F5" s="5">
        <v>0</v>
      </c>
      <c r="G5" s="5">
        <v>0</v>
      </c>
      <c r="H5" s="5">
        <v>0</v>
      </c>
      <c r="I5" s="5"/>
      <c r="K5" s="22" t="s">
        <v>16</v>
      </c>
      <c r="L5" s="82"/>
      <c r="M5" s="5" t="s">
        <v>8</v>
      </c>
      <c r="N5" s="5">
        <v>0</v>
      </c>
      <c r="O5" s="8">
        <v>-3</v>
      </c>
      <c r="P5" s="5">
        <v>1</v>
      </c>
      <c r="Q5" s="5">
        <v>0</v>
      </c>
      <c r="R5" s="5">
        <v>0</v>
      </c>
      <c r="S5" s="5">
        <v>0</v>
      </c>
      <c r="T5" s="5"/>
      <c r="U5" s="22" t="s">
        <v>15</v>
      </c>
      <c r="W5" s="18"/>
      <c r="X5" s="5" t="s">
        <v>14</v>
      </c>
      <c r="Y5" s="5">
        <v>0</v>
      </c>
      <c r="Z5" s="14">
        <v>2</v>
      </c>
      <c r="AA5" s="15">
        <v>5</v>
      </c>
      <c r="AB5" s="5">
        <v>0</v>
      </c>
      <c r="AC5" s="5">
        <v>0</v>
      </c>
      <c r="AD5" s="5">
        <v>0</v>
      </c>
      <c r="AE5" s="5"/>
      <c r="AG5" s="18"/>
      <c r="AH5" s="5" t="s">
        <v>8</v>
      </c>
      <c r="AI5" s="5">
        <v>0</v>
      </c>
      <c r="AJ5" s="14">
        <v>-2</v>
      </c>
      <c r="AK5" s="15">
        <v>-5</v>
      </c>
      <c r="AL5" s="5">
        <v>0</v>
      </c>
      <c r="AM5" s="5">
        <v>0</v>
      </c>
      <c r="AN5" s="5">
        <v>0</v>
      </c>
      <c r="AO5" s="3">
        <f t="shared" si="3"/>
        <v>0</v>
      </c>
      <c r="AS5" s="21"/>
      <c r="AT5" s="12" t="s">
        <v>8</v>
      </c>
      <c r="AU5" s="12">
        <v>0</v>
      </c>
      <c r="AV5" s="25">
        <v>-2</v>
      </c>
      <c r="AW5" s="15">
        <v>-3</v>
      </c>
      <c r="AX5" s="12">
        <v>0</v>
      </c>
      <c r="AY5" s="12">
        <v>1</v>
      </c>
      <c r="AZ5" s="12">
        <v>0</v>
      </c>
      <c r="BA5" s="11">
        <v>0</v>
      </c>
      <c r="BB5" s="26">
        <f t="shared" si="4"/>
        <v>0</v>
      </c>
    </row>
    <row r="6" spans="1:54" ht="16.5" thickTop="1" thickBot="1" x14ac:dyDescent="0.3">
      <c r="T6" s="22" t="s">
        <v>15</v>
      </c>
    </row>
    <row r="7" spans="1:54" ht="60.75" thickBot="1" x14ac:dyDescent="0.3">
      <c r="A7" s="1" t="s">
        <v>0</v>
      </c>
      <c r="B7" s="2" t="s">
        <v>1</v>
      </c>
      <c r="C7" s="2" t="s">
        <v>2</v>
      </c>
      <c r="D7" s="2" t="s">
        <v>5</v>
      </c>
      <c r="E7" s="6" t="s">
        <v>3</v>
      </c>
      <c r="F7" s="2" t="s">
        <v>4</v>
      </c>
      <c r="G7" s="2" t="s">
        <v>5</v>
      </c>
      <c r="H7" s="2" t="s">
        <v>6</v>
      </c>
      <c r="I7" s="2"/>
      <c r="L7" s="1" t="s">
        <v>0</v>
      </c>
      <c r="M7" s="2" t="s">
        <v>1</v>
      </c>
      <c r="N7" s="2" t="s">
        <v>2</v>
      </c>
      <c r="O7" s="2" t="s">
        <v>5</v>
      </c>
      <c r="P7" s="6" t="s">
        <v>3</v>
      </c>
      <c r="Q7" s="2" t="s">
        <v>4</v>
      </c>
      <c r="R7" s="2" t="s">
        <v>5</v>
      </c>
      <c r="S7" s="2" t="s">
        <v>6</v>
      </c>
      <c r="T7" s="2"/>
      <c r="W7" s="1" t="s">
        <v>11</v>
      </c>
      <c r="X7" s="2" t="s">
        <v>12</v>
      </c>
      <c r="Y7" s="10" t="s">
        <v>13</v>
      </c>
      <c r="Z7" s="6" t="s">
        <v>9</v>
      </c>
      <c r="AA7" s="10" t="s">
        <v>5</v>
      </c>
      <c r="AB7" s="10" t="s">
        <v>4</v>
      </c>
      <c r="AC7" s="10" t="s">
        <v>5</v>
      </c>
      <c r="AD7" s="10" t="s">
        <v>6</v>
      </c>
      <c r="AE7" s="10"/>
      <c r="AG7" s="1" t="s">
        <v>11</v>
      </c>
      <c r="AH7" s="10" t="s">
        <v>12</v>
      </c>
      <c r="AI7" s="10" t="s">
        <v>13</v>
      </c>
      <c r="AJ7" s="6" t="s">
        <v>9</v>
      </c>
      <c r="AK7" s="10" t="s">
        <v>5</v>
      </c>
      <c r="AL7" s="10" t="s">
        <v>4</v>
      </c>
      <c r="AM7" s="10" t="s">
        <v>5</v>
      </c>
      <c r="AN7" s="10" t="s">
        <v>6</v>
      </c>
      <c r="AO7" s="10"/>
      <c r="AS7" s="1" t="s">
        <v>11</v>
      </c>
      <c r="AT7" s="10" t="s">
        <v>12</v>
      </c>
      <c r="AU7" s="10" t="s">
        <v>13</v>
      </c>
      <c r="AV7" s="6" t="s">
        <v>9</v>
      </c>
      <c r="AW7" s="10" t="s">
        <v>19</v>
      </c>
      <c r="AX7" s="10" t="s">
        <v>4</v>
      </c>
      <c r="AY7" s="10" t="s">
        <v>5</v>
      </c>
      <c r="AZ7" s="10" t="s">
        <v>6</v>
      </c>
      <c r="BA7" s="10" t="s">
        <v>19</v>
      </c>
      <c r="BB7" s="10"/>
    </row>
    <row r="8" spans="1:54" ht="15.75" thickBot="1" x14ac:dyDescent="0.3">
      <c r="A8" s="80" t="s">
        <v>7</v>
      </c>
      <c r="B8" s="7" t="s">
        <v>4</v>
      </c>
      <c r="C8" s="7">
        <f>(C2*$D$3 -C$3*$D2)/$D$3</f>
        <v>0</v>
      </c>
      <c r="D8" s="7">
        <f t="shared" ref="D8:H8" si="5">(D2*$D$3 -D$3*$D2)/$D$3</f>
        <v>0</v>
      </c>
      <c r="E8" s="7">
        <f t="shared" si="5"/>
        <v>3</v>
      </c>
      <c r="F8" s="7">
        <f t="shared" si="5"/>
        <v>1</v>
      </c>
      <c r="G8" s="7">
        <f t="shared" si="5"/>
        <v>-2</v>
      </c>
      <c r="H8" s="7">
        <f t="shared" si="5"/>
        <v>0</v>
      </c>
      <c r="I8" s="7">
        <f>C8/E8</f>
        <v>0</v>
      </c>
      <c r="L8" s="80" t="s">
        <v>7</v>
      </c>
      <c r="M8" s="7" t="s">
        <v>4</v>
      </c>
      <c r="N8" s="7">
        <f>(N2*$O$3 -N$3*$O2)/$O$3</f>
        <v>0</v>
      </c>
      <c r="O8" s="7">
        <f t="shared" ref="O8:S8" si="6">(O2*$O$3 -O$3*$O2)/$O$3</f>
        <v>0</v>
      </c>
      <c r="P8" s="7">
        <f t="shared" si="6"/>
        <v>3</v>
      </c>
      <c r="Q8" s="7">
        <f t="shared" si="6"/>
        <v>1</v>
      </c>
      <c r="R8" s="7">
        <f t="shared" si="6"/>
        <v>-2</v>
      </c>
      <c r="S8" s="7">
        <f t="shared" si="6"/>
        <v>0</v>
      </c>
      <c r="T8" s="7">
        <f>N8/P8</f>
        <v>0</v>
      </c>
      <c r="W8" s="17" t="s">
        <v>7</v>
      </c>
      <c r="X8" s="2" t="s">
        <v>4</v>
      </c>
      <c r="Y8" s="11">
        <f t="shared" ref="Y8:AD8" si="7">(Y2*$AA$3 -Y$3*$AA2)/$AA$3</f>
        <v>400</v>
      </c>
      <c r="Z8" s="7">
        <f t="shared" si="7"/>
        <v>1</v>
      </c>
      <c r="AA8" s="11">
        <f t="shared" si="7"/>
        <v>0</v>
      </c>
      <c r="AB8" s="11">
        <f t="shared" si="7"/>
        <v>1</v>
      </c>
      <c r="AC8" s="11">
        <f t="shared" si="7"/>
        <v>0</v>
      </c>
      <c r="AD8" s="11">
        <f t="shared" si="7"/>
        <v>0</v>
      </c>
      <c r="AE8" s="11" t="s">
        <v>10</v>
      </c>
      <c r="AG8" s="17" t="s">
        <v>7</v>
      </c>
      <c r="AH8" s="10" t="s">
        <v>4</v>
      </c>
      <c r="AI8" s="11">
        <f t="shared" ref="AI8:AN8" si="8">(AI2*$AK$3 -AI$3*$AK2)/$AK$3</f>
        <v>400</v>
      </c>
      <c r="AJ8" s="7">
        <f t="shared" si="8"/>
        <v>1</v>
      </c>
      <c r="AK8" s="11">
        <f t="shared" si="8"/>
        <v>0</v>
      </c>
      <c r="AL8" s="11">
        <f t="shared" si="8"/>
        <v>1</v>
      </c>
      <c r="AM8" s="11">
        <f t="shared" si="8"/>
        <v>0</v>
      </c>
      <c r="AN8" s="11">
        <f t="shared" si="8"/>
        <v>0</v>
      </c>
      <c r="AO8" s="11">
        <f>AI8/AJ8</f>
        <v>400</v>
      </c>
      <c r="AS8" s="17" t="s">
        <v>7</v>
      </c>
      <c r="AT8" s="10" t="s">
        <v>6</v>
      </c>
      <c r="AU8" s="11">
        <f>(AU2*$AW$4 -AU$4*$AW2)/$AW$4</f>
        <v>24</v>
      </c>
      <c r="AV8" s="7">
        <f t="shared" ref="AV8:BA8" si="9">(AV2*$AW$4 -AV$4*$AW2)/$AW$4</f>
        <v>1.6666666666666667</v>
      </c>
      <c r="AW8" s="11">
        <f t="shared" si="9"/>
        <v>0</v>
      </c>
      <c r="AX8" s="11">
        <f t="shared" si="9"/>
        <v>0</v>
      </c>
      <c r="AY8" s="11">
        <f t="shared" si="9"/>
        <v>-0.66666666666666663</v>
      </c>
      <c r="AZ8" s="11">
        <f t="shared" si="9"/>
        <v>1</v>
      </c>
      <c r="BA8" s="11">
        <f t="shared" si="9"/>
        <v>0.33333333333333331</v>
      </c>
      <c r="BB8" s="23">
        <f>AU8/AV8</f>
        <v>14.399999999999999</v>
      </c>
    </row>
    <row r="9" spans="1:54" ht="15.75" thickBot="1" x14ac:dyDescent="0.3">
      <c r="A9" s="81"/>
      <c r="B9" s="3" t="s">
        <v>9</v>
      </c>
      <c r="C9" s="3">
        <f>C3/$D$3</f>
        <v>2</v>
      </c>
      <c r="D9" s="3">
        <f t="shared" ref="D9:H9" si="10">D3/$D$3</f>
        <v>1</v>
      </c>
      <c r="E9" s="7">
        <f t="shared" si="10"/>
        <v>-2</v>
      </c>
      <c r="F9" s="3">
        <f t="shared" si="10"/>
        <v>0</v>
      </c>
      <c r="G9" s="3">
        <f t="shared" si="10"/>
        <v>1</v>
      </c>
      <c r="H9" s="3">
        <f t="shared" si="10"/>
        <v>0</v>
      </c>
      <c r="I9" s="3" t="s">
        <v>10</v>
      </c>
      <c r="L9" s="81"/>
      <c r="M9" s="11" t="s">
        <v>9</v>
      </c>
      <c r="N9" s="11">
        <f>N3/$O$3</f>
        <v>2</v>
      </c>
      <c r="O9" s="11">
        <f t="shared" ref="O9:S9" si="11">O3/$O$3</f>
        <v>1</v>
      </c>
      <c r="P9" s="7">
        <f t="shared" si="11"/>
        <v>-2</v>
      </c>
      <c r="Q9" s="11">
        <f t="shared" si="11"/>
        <v>0</v>
      </c>
      <c r="R9" s="11">
        <f t="shared" si="11"/>
        <v>1</v>
      </c>
      <c r="S9" s="11">
        <f t="shared" si="11"/>
        <v>0</v>
      </c>
      <c r="T9" s="11" t="s">
        <v>10</v>
      </c>
      <c r="U9" s="28" t="s">
        <v>20</v>
      </c>
      <c r="W9" s="13"/>
      <c r="X9" s="2" t="s">
        <v>3</v>
      </c>
      <c r="Y9" s="11">
        <f t="shared" ref="Y9:AD9" si="12">Y3/$AA$3</f>
        <v>300</v>
      </c>
      <c r="Z9" s="7">
        <f t="shared" si="12"/>
        <v>0</v>
      </c>
      <c r="AA9" s="11">
        <f t="shared" si="12"/>
        <v>1</v>
      </c>
      <c r="AB9" s="11">
        <f t="shared" si="12"/>
        <v>0</v>
      </c>
      <c r="AC9" s="11">
        <f t="shared" si="12"/>
        <v>1</v>
      </c>
      <c r="AD9" s="11">
        <f t="shared" si="12"/>
        <v>0</v>
      </c>
      <c r="AE9" s="11" t="s">
        <v>10</v>
      </c>
      <c r="AG9" s="13"/>
      <c r="AH9" s="10" t="s">
        <v>3</v>
      </c>
      <c r="AI9" s="11">
        <f t="shared" ref="AI9:AN9" si="13">AI3/$AK$3</f>
        <v>300</v>
      </c>
      <c r="AJ9" s="7">
        <f t="shared" si="13"/>
        <v>0</v>
      </c>
      <c r="AK9" s="11">
        <f t="shared" si="13"/>
        <v>1</v>
      </c>
      <c r="AL9" s="11">
        <f t="shared" si="13"/>
        <v>0</v>
      </c>
      <c r="AM9" s="11">
        <f t="shared" si="13"/>
        <v>1</v>
      </c>
      <c r="AN9" s="11">
        <f t="shared" si="13"/>
        <v>0</v>
      </c>
      <c r="AO9" s="11" t="s">
        <v>10</v>
      </c>
      <c r="AS9" s="13"/>
      <c r="AT9" s="6" t="s">
        <v>4</v>
      </c>
      <c r="AU9" s="7">
        <f t="shared" ref="AU9:BA9" si="14">(AU3*$AW$4 -AU$4*$AW3)/$AW$4</f>
        <v>2</v>
      </c>
      <c r="AV9" s="7">
        <f t="shared" si="14"/>
        <v>3.6666666666666665</v>
      </c>
      <c r="AW9" s="7">
        <f t="shared" si="14"/>
        <v>0</v>
      </c>
      <c r="AX9" s="7">
        <f t="shared" si="14"/>
        <v>1</v>
      </c>
      <c r="AY9" s="7">
        <f t="shared" si="14"/>
        <v>-5.666666666666667</v>
      </c>
      <c r="AZ9" s="7">
        <f t="shared" si="14"/>
        <v>0</v>
      </c>
      <c r="BA9" s="7">
        <f t="shared" si="14"/>
        <v>-0.66666666666666663</v>
      </c>
      <c r="BB9" s="26">
        <f t="shared" ref="BB9:BB11" si="15">AU9/AV9</f>
        <v>0.54545454545454553</v>
      </c>
    </row>
    <row r="10" spans="1:54" ht="15.75" thickBot="1" x14ac:dyDescent="0.3">
      <c r="A10" s="81"/>
      <c r="B10" s="3" t="s">
        <v>6</v>
      </c>
      <c r="C10" s="3">
        <f t="shared" ref="C10:H10" si="16">(C4*$D$3 -C$3*$D4)/$D$3</f>
        <v>3</v>
      </c>
      <c r="D10" s="3">
        <f t="shared" si="16"/>
        <v>0</v>
      </c>
      <c r="E10" s="7">
        <f t="shared" si="16"/>
        <v>3</v>
      </c>
      <c r="F10" s="3">
        <f t="shared" si="16"/>
        <v>0</v>
      </c>
      <c r="G10" s="3">
        <f t="shared" si="16"/>
        <v>-1</v>
      </c>
      <c r="H10" s="3">
        <f t="shared" si="16"/>
        <v>1</v>
      </c>
      <c r="I10" s="3">
        <f t="shared" ref="I10" si="17">C10/E10</f>
        <v>1</v>
      </c>
      <c r="L10" s="81"/>
      <c r="M10" s="11" t="s">
        <v>6</v>
      </c>
      <c r="N10" s="11">
        <f t="shared" ref="N10:S10" si="18">(N4*$O$3 -N$3*$O4)/$O$3</f>
        <v>3</v>
      </c>
      <c r="O10" s="11">
        <f t="shared" si="18"/>
        <v>0</v>
      </c>
      <c r="P10" s="7">
        <f t="shared" si="18"/>
        <v>3</v>
      </c>
      <c r="Q10" s="11">
        <f t="shared" si="18"/>
        <v>0</v>
      </c>
      <c r="R10" s="11">
        <f t="shared" si="18"/>
        <v>-1</v>
      </c>
      <c r="S10" s="11">
        <f t="shared" si="18"/>
        <v>1</v>
      </c>
      <c r="T10" s="11">
        <f t="shared" ref="T10" si="19">N10/P10</f>
        <v>1</v>
      </c>
      <c r="W10" s="13"/>
      <c r="X10" s="6" t="s">
        <v>6</v>
      </c>
      <c r="Y10" s="7">
        <f t="shared" ref="Y10:AD11" si="20">(Y4*$AA$3 -Y$3*$AA4)/$AA$3</f>
        <v>200</v>
      </c>
      <c r="Z10" s="7">
        <f t="shared" si="20"/>
        <v>1</v>
      </c>
      <c r="AA10" s="7">
        <f t="shared" si="20"/>
        <v>0</v>
      </c>
      <c r="AB10" s="7">
        <f t="shared" si="20"/>
        <v>0</v>
      </c>
      <c r="AC10" s="7">
        <f t="shared" si="20"/>
        <v>-1</v>
      </c>
      <c r="AD10" s="7">
        <f t="shared" si="20"/>
        <v>1</v>
      </c>
      <c r="AE10" s="7">
        <f t="shared" ref="AE10" si="21">Y10/Z10</f>
        <v>200</v>
      </c>
      <c r="AG10" s="13"/>
      <c r="AH10" s="6" t="s">
        <v>6</v>
      </c>
      <c r="AI10" s="7">
        <f t="shared" ref="AI10:AN11" si="22">(AI4*$AK$3 -AI$3*$AK4)/$AK$3</f>
        <v>200</v>
      </c>
      <c r="AJ10" s="7">
        <f t="shared" si="22"/>
        <v>1</v>
      </c>
      <c r="AK10" s="7">
        <f t="shared" si="22"/>
        <v>0</v>
      </c>
      <c r="AL10" s="7">
        <f t="shared" si="22"/>
        <v>0</v>
      </c>
      <c r="AM10" s="7">
        <f t="shared" si="22"/>
        <v>-1</v>
      </c>
      <c r="AN10" s="7">
        <f t="shared" si="22"/>
        <v>1</v>
      </c>
      <c r="AO10" s="11">
        <f t="shared" ref="AO10" si="23">AI10/AJ10</f>
        <v>200</v>
      </c>
      <c r="AS10" s="13"/>
      <c r="AT10" s="10" t="s">
        <v>3</v>
      </c>
      <c r="AU10" s="11">
        <f>AU4/$AW$4</f>
        <v>8</v>
      </c>
      <c r="AV10" s="7">
        <f t="shared" ref="AV10:BA10" si="24">AV4/$AW$4</f>
        <v>-0.33333333333333331</v>
      </c>
      <c r="AW10" s="11">
        <f t="shared" si="24"/>
        <v>1</v>
      </c>
      <c r="AX10" s="11">
        <f t="shared" si="24"/>
        <v>0</v>
      </c>
      <c r="AY10" s="11">
        <f t="shared" si="24"/>
        <v>1.3333333333333333</v>
      </c>
      <c r="AZ10" s="11">
        <f t="shared" si="24"/>
        <v>0</v>
      </c>
      <c r="BA10" s="11">
        <f t="shared" si="24"/>
        <v>0.33333333333333331</v>
      </c>
      <c r="BB10" s="23" t="s">
        <v>10</v>
      </c>
    </row>
    <row r="11" spans="1:54" ht="15.75" thickBot="1" x14ac:dyDescent="0.3">
      <c r="A11" s="82"/>
      <c r="B11" s="5" t="s">
        <v>14</v>
      </c>
      <c r="C11" s="3">
        <f t="shared" ref="C11:H11" si="25">(C5*$D$3 -C$3*$D5)/$D$3</f>
        <v>-6</v>
      </c>
      <c r="D11" s="3">
        <f t="shared" si="25"/>
        <v>0</v>
      </c>
      <c r="E11" s="7">
        <f>(E5*$D$3 -E$3*$D5)/$D$3</f>
        <v>5</v>
      </c>
      <c r="F11" s="3">
        <f t="shared" si="25"/>
        <v>0</v>
      </c>
      <c r="G11" s="3">
        <f t="shared" si="25"/>
        <v>-3</v>
      </c>
      <c r="H11" s="3">
        <f t="shared" si="25"/>
        <v>0</v>
      </c>
      <c r="I11" s="5"/>
      <c r="L11" s="82"/>
      <c r="M11" s="12" t="s">
        <v>8</v>
      </c>
      <c r="N11" s="11">
        <f t="shared" ref="N11:S11" si="26">(N5*$O$3 -N$3*$O5)/$O$3</f>
        <v>6</v>
      </c>
      <c r="O11" s="11">
        <f t="shared" si="26"/>
        <v>0</v>
      </c>
      <c r="P11" s="7">
        <f t="shared" si="26"/>
        <v>-5</v>
      </c>
      <c r="Q11" s="11">
        <f t="shared" si="26"/>
        <v>0</v>
      </c>
      <c r="R11" s="11">
        <f t="shared" si="26"/>
        <v>3</v>
      </c>
      <c r="S11" s="11">
        <f t="shared" si="26"/>
        <v>0</v>
      </c>
      <c r="T11" s="12"/>
      <c r="W11" s="18"/>
      <c r="X11" s="5" t="s">
        <v>14</v>
      </c>
      <c r="Y11" s="11">
        <f t="shared" si="20"/>
        <v>-1500</v>
      </c>
      <c r="Z11" s="7">
        <f t="shared" si="20"/>
        <v>2</v>
      </c>
      <c r="AA11" s="11">
        <f t="shared" si="20"/>
        <v>0</v>
      </c>
      <c r="AB11" s="11">
        <f t="shared" si="20"/>
        <v>0</v>
      </c>
      <c r="AC11" s="11">
        <f t="shared" si="20"/>
        <v>-5</v>
      </c>
      <c r="AD11" s="11">
        <f t="shared" si="20"/>
        <v>0</v>
      </c>
      <c r="AE11" s="12"/>
      <c r="AG11" s="18"/>
      <c r="AH11" s="12" t="s">
        <v>8</v>
      </c>
      <c r="AI11" s="11">
        <f t="shared" si="22"/>
        <v>1500</v>
      </c>
      <c r="AJ11" s="7">
        <f t="shared" si="22"/>
        <v>-2</v>
      </c>
      <c r="AK11" s="11">
        <f t="shared" si="22"/>
        <v>0</v>
      </c>
      <c r="AL11" s="11">
        <f t="shared" si="22"/>
        <v>0</v>
      </c>
      <c r="AM11" s="11">
        <f t="shared" si="22"/>
        <v>5</v>
      </c>
      <c r="AN11" s="11">
        <f t="shared" si="22"/>
        <v>0</v>
      </c>
      <c r="AO11" s="11"/>
      <c r="AS11" s="18"/>
      <c r="AT11" s="12" t="s">
        <v>8</v>
      </c>
      <c r="AU11" s="11">
        <f t="shared" ref="AU11:BA11" si="27">(AU5*$AW$4 -AU$4*$AW5)/$AW$4</f>
        <v>24</v>
      </c>
      <c r="AV11" s="7">
        <f t="shared" si="27"/>
        <v>-3</v>
      </c>
      <c r="AW11" s="11">
        <f t="shared" si="27"/>
        <v>0</v>
      </c>
      <c r="AX11" s="11">
        <f t="shared" si="27"/>
        <v>0</v>
      </c>
      <c r="AY11" s="11">
        <f t="shared" si="27"/>
        <v>5</v>
      </c>
      <c r="AZ11" s="11">
        <f t="shared" si="27"/>
        <v>0</v>
      </c>
      <c r="BA11" s="11">
        <f t="shared" si="27"/>
        <v>1</v>
      </c>
      <c r="BB11" s="23">
        <f t="shared" si="15"/>
        <v>-8</v>
      </c>
    </row>
    <row r="12" spans="1:54" ht="16.5" thickTop="1" thickBot="1" x14ac:dyDescent="0.3"/>
    <row r="13" spans="1:54" ht="60.75" thickBot="1" x14ac:dyDescent="0.3">
      <c r="A13" s="1" t="s">
        <v>0</v>
      </c>
      <c r="B13" s="10" t="s">
        <v>1</v>
      </c>
      <c r="C13" s="10" t="s">
        <v>2</v>
      </c>
      <c r="D13" s="10" t="s">
        <v>5</v>
      </c>
      <c r="E13" s="10" t="s">
        <v>4</v>
      </c>
      <c r="F13" s="10" t="s">
        <v>4</v>
      </c>
      <c r="G13" s="6" t="s">
        <v>5</v>
      </c>
      <c r="H13" s="10" t="s">
        <v>6</v>
      </c>
      <c r="I13" s="10"/>
      <c r="L13" s="1" t="s">
        <v>0</v>
      </c>
      <c r="M13" s="10" t="s">
        <v>1</v>
      </c>
      <c r="N13" s="10" t="s">
        <v>2</v>
      </c>
      <c r="O13" s="10" t="s">
        <v>5</v>
      </c>
      <c r="P13" s="10" t="s">
        <v>4</v>
      </c>
      <c r="Q13" s="10" t="s">
        <v>4</v>
      </c>
      <c r="R13" s="6" t="s">
        <v>5</v>
      </c>
      <c r="S13" s="10" t="s">
        <v>6</v>
      </c>
      <c r="T13" s="10"/>
      <c r="W13" s="16" t="s">
        <v>11</v>
      </c>
      <c r="X13" s="10" t="s">
        <v>12</v>
      </c>
      <c r="Y13" s="10" t="s">
        <v>13</v>
      </c>
      <c r="Z13" s="10" t="s">
        <v>6</v>
      </c>
      <c r="AA13" s="10" t="s">
        <v>3</v>
      </c>
      <c r="AB13" s="10" t="s">
        <v>4</v>
      </c>
      <c r="AC13" s="10" t="s">
        <v>5</v>
      </c>
      <c r="AD13" s="10" t="s">
        <v>6</v>
      </c>
      <c r="AE13" s="10"/>
      <c r="AG13" s="16" t="s">
        <v>11</v>
      </c>
      <c r="AH13" s="10" t="s">
        <v>12</v>
      </c>
      <c r="AI13" s="10" t="s">
        <v>13</v>
      </c>
      <c r="AJ13" s="10" t="s">
        <v>6</v>
      </c>
      <c r="AK13" s="10" t="s">
        <v>3</v>
      </c>
      <c r="AL13" s="10" t="s">
        <v>4</v>
      </c>
      <c r="AM13" s="10" t="s">
        <v>5</v>
      </c>
      <c r="AN13" s="10" t="s">
        <v>6</v>
      </c>
      <c r="AO13" s="10"/>
      <c r="AS13" s="1" t="s">
        <v>11</v>
      </c>
      <c r="AT13" s="10" t="s">
        <v>12</v>
      </c>
      <c r="AU13" s="10" t="s">
        <v>13</v>
      </c>
      <c r="AV13" s="10" t="s">
        <v>4</v>
      </c>
      <c r="AW13" s="10" t="s">
        <v>19</v>
      </c>
      <c r="AX13" s="10" t="s">
        <v>4</v>
      </c>
      <c r="AY13" s="10" t="s">
        <v>5</v>
      </c>
      <c r="AZ13" s="10" t="s">
        <v>6</v>
      </c>
      <c r="BA13" s="10" t="s">
        <v>19</v>
      </c>
      <c r="BB13" s="10"/>
    </row>
    <row r="14" spans="1:54" ht="15.75" thickBot="1" x14ac:dyDescent="0.3">
      <c r="A14" s="80" t="s">
        <v>7</v>
      </c>
      <c r="B14" s="11" t="s">
        <v>3</v>
      </c>
      <c r="C14" s="11">
        <f>C8/$E$8</f>
        <v>0</v>
      </c>
      <c r="D14" s="11">
        <f t="shared" ref="D14:H14" si="28">D8/$E$8</f>
        <v>0</v>
      </c>
      <c r="E14" s="11">
        <f t="shared" si="28"/>
        <v>1</v>
      </c>
      <c r="F14" s="11">
        <f t="shared" si="28"/>
        <v>0.33333333333333331</v>
      </c>
      <c r="G14" s="7">
        <f t="shared" si="28"/>
        <v>-0.66666666666666663</v>
      </c>
      <c r="H14" s="11">
        <f t="shared" si="28"/>
        <v>0</v>
      </c>
      <c r="I14" s="11" t="s">
        <v>10</v>
      </c>
      <c r="L14" s="80" t="s">
        <v>7</v>
      </c>
      <c r="M14" s="11" t="s">
        <v>3</v>
      </c>
      <c r="N14" s="11">
        <f>N8/$P$8</f>
        <v>0</v>
      </c>
      <c r="O14" s="11">
        <f t="shared" ref="O14:S14" si="29">O8/$P$8</f>
        <v>0</v>
      </c>
      <c r="P14" s="11">
        <f t="shared" si="29"/>
        <v>1</v>
      </c>
      <c r="Q14" s="11">
        <f t="shared" si="29"/>
        <v>0.33333333333333331</v>
      </c>
      <c r="R14" s="7">
        <f t="shared" si="29"/>
        <v>-0.66666666666666663</v>
      </c>
      <c r="S14" s="11">
        <f t="shared" si="29"/>
        <v>0</v>
      </c>
      <c r="T14" s="11" t="s">
        <v>10</v>
      </c>
      <c r="W14" s="19" t="s">
        <v>7</v>
      </c>
      <c r="X14" s="10" t="s">
        <v>4</v>
      </c>
      <c r="Y14" s="11">
        <f t="shared" ref="Y14:AD15" si="30">(Y8*$Z$10 -$Z8*Y$10)/$Z$10</f>
        <v>200</v>
      </c>
      <c r="Z14" s="11">
        <f t="shared" si="30"/>
        <v>0</v>
      </c>
      <c r="AA14" s="11">
        <f t="shared" si="30"/>
        <v>0</v>
      </c>
      <c r="AB14" s="11">
        <f t="shared" si="30"/>
        <v>1</v>
      </c>
      <c r="AC14" s="11">
        <f t="shared" si="30"/>
        <v>1</v>
      </c>
      <c r="AD14" s="11">
        <f t="shared" si="30"/>
        <v>-1</v>
      </c>
      <c r="AE14" s="11"/>
      <c r="AG14" s="19" t="s">
        <v>7</v>
      </c>
      <c r="AH14" s="10" t="s">
        <v>4</v>
      </c>
      <c r="AI14" s="11">
        <f t="shared" ref="AI14:AN17" si="31">(AI8*$AJ$10 -$AJ8*AI$10)/$AJ$10</f>
        <v>200</v>
      </c>
      <c r="AJ14" s="11">
        <f t="shared" si="31"/>
        <v>0</v>
      </c>
      <c r="AK14" s="11">
        <f t="shared" si="31"/>
        <v>0</v>
      </c>
      <c r="AL14" s="11">
        <f t="shared" si="31"/>
        <v>1</v>
      </c>
      <c r="AM14" s="11">
        <f t="shared" si="31"/>
        <v>1</v>
      </c>
      <c r="AN14" s="11">
        <f t="shared" si="31"/>
        <v>-1</v>
      </c>
      <c r="AO14" s="11"/>
      <c r="AS14" s="17" t="s">
        <v>7</v>
      </c>
      <c r="AT14" s="10" t="s">
        <v>6</v>
      </c>
      <c r="AU14" s="11">
        <f>(AU8*$AV$9 -AU$9*$AV8)/$AV$9</f>
        <v>23.090909090909093</v>
      </c>
      <c r="AV14" s="11">
        <f t="shared" ref="AV14:BA14" si="32">(AV8*$AV$9 -AV$9*$AV8)/$AV$9</f>
        <v>0</v>
      </c>
      <c r="AW14" s="11">
        <f t="shared" si="32"/>
        <v>0</v>
      </c>
      <c r="AX14" s="11">
        <f t="shared" si="32"/>
        <v>-0.45454545454545459</v>
      </c>
      <c r="AY14" s="11">
        <f t="shared" si="32"/>
        <v>1.9090909090909092</v>
      </c>
      <c r="AZ14" s="11">
        <f t="shared" si="32"/>
        <v>1</v>
      </c>
      <c r="BA14" s="11">
        <f t="shared" si="32"/>
        <v>0.63636363636363635</v>
      </c>
      <c r="BB14" s="23"/>
    </row>
    <row r="15" spans="1:54" ht="15.75" thickBot="1" x14ac:dyDescent="0.3">
      <c r="A15" s="81"/>
      <c r="B15" s="11" t="s">
        <v>9</v>
      </c>
      <c r="C15" s="11">
        <f>(C9*$E$8 -$E9*C$8)/$E$8</f>
        <v>2</v>
      </c>
      <c r="D15" s="11">
        <f t="shared" ref="D15:H15" si="33">(D9*$E$8 -$E9*D$8)/$E$8</f>
        <v>1</v>
      </c>
      <c r="E15" s="11">
        <f t="shared" si="33"/>
        <v>0</v>
      </c>
      <c r="F15" s="11">
        <f t="shared" si="33"/>
        <v>0.66666666666666663</v>
      </c>
      <c r="G15" s="7">
        <f t="shared" si="33"/>
        <v>-0.33333333333333331</v>
      </c>
      <c r="H15" s="11">
        <f t="shared" si="33"/>
        <v>0</v>
      </c>
      <c r="I15" s="11" t="s">
        <v>10</v>
      </c>
      <c r="L15" s="81"/>
      <c r="M15" s="11" t="s">
        <v>9</v>
      </c>
      <c r="N15" s="11">
        <f>(N9*$P$8 -$P9*N$8)/$P$8</f>
        <v>2</v>
      </c>
      <c r="O15" s="11">
        <f t="shared" ref="O15:S15" si="34">(O9*$P$8 -$P9*O$8)/$P$8</f>
        <v>1</v>
      </c>
      <c r="P15" s="11">
        <f t="shared" si="34"/>
        <v>0</v>
      </c>
      <c r="Q15" s="11">
        <f t="shared" si="34"/>
        <v>0.66666666666666663</v>
      </c>
      <c r="R15" s="7">
        <f t="shared" si="34"/>
        <v>-0.33333333333333331</v>
      </c>
      <c r="S15" s="11">
        <f t="shared" si="34"/>
        <v>0</v>
      </c>
      <c r="T15" s="11" t="s">
        <v>10</v>
      </c>
      <c r="W15" s="20"/>
      <c r="X15" s="10" t="s">
        <v>5</v>
      </c>
      <c r="Y15" s="11">
        <f t="shared" si="30"/>
        <v>300</v>
      </c>
      <c r="Z15" s="11">
        <f t="shared" si="30"/>
        <v>0</v>
      </c>
      <c r="AA15" s="11">
        <f t="shared" si="30"/>
        <v>1</v>
      </c>
      <c r="AB15" s="11">
        <f t="shared" si="30"/>
        <v>0</v>
      </c>
      <c r="AC15" s="11">
        <f t="shared" si="30"/>
        <v>1</v>
      </c>
      <c r="AD15" s="11">
        <f t="shared" si="30"/>
        <v>0</v>
      </c>
      <c r="AE15" s="11"/>
      <c r="AG15" s="20"/>
      <c r="AH15" s="10" t="s">
        <v>5</v>
      </c>
      <c r="AI15" s="11">
        <f t="shared" si="31"/>
        <v>300</v>
      </c>
      <c r="AJ15" s="11">
        <f t="shared" si="31"/>
        <v>0</v>
      </c>
      <c r="AK15" s="11">
        <f t="shared" si="31"/>
        <v>1</v>
      </c>
      <c r="AL15" s="11">
        <f t="shared" si="31"/>
        <v>0</v>
      </c>
      <c r="AM15" s="11">
        <f t="shared" si="31"/>
        <v>1</v>
      </c>
      <c r="AN15" s="11">
        <f t="shared" si="31"/>
        <v>0</v>
      </c>
      <c r="AO15" s="11"/>
      <c r="AS15" s="13"/>
      <c r="AT15" s="10" t="s">
        <v>9</v>
      </c>
      <c r="AU15" s="11">
        <f>AU9/$AV$9</f>
        <v>0.54545454545454553</v>
      </c>
      <c r="AV15" s="11">
        <f t="shared" ref="AV15:BA15" si="35">AV9/$AV$9</f>
        <v>1</v>
      </c>
      <c r="AW15" s="11">
        <f t="shared" si="35"/>
        <v>0</v>
      </c>
      <c r="AX15" s="11">
        <f t="shared" si="35"/>
        <v>0.27272727272727276</v>
      </c>
      <c r="AY15" s="11">
        <f t="shared" si="35"/>
        <v>-1.5454545454545456</v>
      </c>
      <c r="AZ15" s="11">
        <f t="shared" si="35"/>
        <v>0</v>
      </c>
      <c r="BA15" s="11">
        <f t="shared" si="35"/>
        <v>-0.18181818181818182</v>
      </c>
      <c r="BB15" s="23"/>
    </row>
    <row r="16" spans="1:54" ht="15.75" thickBot="1" x14ac:dyDescent="0.3">
      <c r="A16" s="81"/>
      <c r="B16" s="7" t="s">
        <v>6</v>
      </c>
      <c r="C16" s="7">
        <f>(C10*$E$8 -$E10*C$8)/$E$8</f>
        <v>3</v>
      </c>
      <c r="D16" s="7">
        <f t="shared" ref="D16:H16" si="36">(D10*$E$8 -$E10*D$8)/$E$8</f>
        <v>0</v>
      </c>
      <c r="E16" s="7">
        <f t="shared" si="36"/>
        <v>0</v>
      </c>
      <c r="F16" s="7">
        <f t="shared" si="36"/>
        <v>-1</v>
      </c>
      <c r="G16" s="7">
        <f t="shared" si="36"/>
        <v>1</v>
      </c>
      <c r="H16" s="7">
        <f t="shared" si="36"/>
        <v>1</v>
      </c>
      <c r="I16" s="7">
        <f t="shared" ref="I16" si="37">C16/G16</f>
        <v>3</v>
      </c>
      <c r="L16" s="81"/>
      <c r="M16" s="7" t="s">
        <v>6</v>
      </c>
      <c r="N16" s="7">
        <f t="shared" ref="N16:S16" si="38">(N10*$P$8 -$P10*N$8)/$P$8</f>
        <v>3</v>
      </c>
      <c r="O16" s="7">
        <f t="shared" si="38"/>
        <v>0</v>
      </c>
      <c r="P16" s="7">
        <f t="shared" si="38"/>
        <v>0</v>
      </c>
      <c r="Q16" s="7">
        <f t="shared" si="38"/>
        <v>-1</v>
      </c>
      <c r="R16" s="7">
        <f t="shared" si="38"/>
        <v>1</v>
      </c>
      <c r="S16" s="7">
        <f t="shared" si="38"/>
        <v>1</v>
      </c>
      <c r="T16" s="7">
        <f t="shared" ref="T16" si="39">N16/R16</f>
        <v>3</v>
      </c>
      <c r="W16" s="20"/>
      <c r="X16" s="10" t="s">
        <v>9</v>
      </c>
      <c r="Y16" s="11">
        <f t="shared" ref="Y16:AE16" si="40">Y10/$Z$10</f>
        <v>200</v>
      </c>
      <c r="Z16" s="11">
        <f t="shared" si="40"/>
        <v>1</v>
      </c>
      <c r="AA16" s="11">
        <f t="shared" si="40"/>
        <v>0</v>
      </c>
      <c r="AB16" s="11">
        <f t="shared" si="40"/>
        <v>0</v>
      </c>
      <c r="AC16" s="11">
        <f t="shared" si="40"/>
        <v>-1</v>
      </c>
      <c r="AD16" s="11">
        <f t="shared" si="40"/>
        <v>1</v>
      </c>
      <c r="AE16" s="11">
        <f t="shared" si="40"/>
        <v>200</v>
      </c>
      <c r="AG16" s="20"/>
      <c r="AH16" s="10" t="s">
        <v>9</v>
      </c>
      <c r="AI16" s="11">
        <f t="shared" si="31"/>
        <v>0</v>
      </c>
      <c r="AJ16" s="11">
        <f t="shared" si="31"/>
        <v>0</v>
      </c>
      <c r="AK16" s="11">
        <f t="shared" si="31"/>
        <v>0</v>
      </c>
      <c r="AL16" s="11">
        <f t="shared" si="31"/>
        <v>0</v>
      </c>
      <c r="AM16" s="11">
        <f t="shared" si="31"/>
        <v>0</v>
      </c>
      <c r="AN16" s="11">
        <f t="shared" si="31"/>
        <v>0</v>
      </c>
      <c r="AO16" s="11"/>
      <c r="AS16" s="13"/>
      <c r="AT16" s="10" t="s">
        <v>3</v>
      </c>
      <c r="AU16" s="11">
        <f t="shared" ref="AU16:BA16" si="41">(AU10*$AV$9 -AU$9*$AV10)/$AV$9</f>
        <v>8.1818181818181817</v>
      </c>
      <c r="AV16" s="11">
        <f t="shared" si="41"/>
        <v>0</v>
      </c>
      <c r="AW16" s="11">
        <f t="shared" si="41"/>
        <v>1</v>
      </c>
      <c r="AX16" s="11">
        <f t="shared" si="41"/>
        <v>9.0909090909090912E-2</v>
      </c>
      <c r="AY16" s="11">
        <f t="shared" si="41"/>
        <v>0.81818181818181812</v>
      </c>
      <c r="AZ16" s="11">
        <f t="shared" si="41"/>
        <v>0</v>
      </c>
      <c r="BA16" s="11">
        <f t="shared" si="41"/>
        <v>0.27272727272727271</v>
      </c>
      <c r="BB16" s="23"/>
    </row>
    <row r="17" spans="1:54" ht="15.75" thickBot="1" x14ac:dyDescent="0.3">
      <c r="A17" s="82"/>
      <c r="B17" s="5" t="s">
        <v>14</v>
      </c>
      <c r="C17" s="11">
        <f>(C11*$E$8 -$E11*C$8)/$E$8</f>
        <v>-6</v>
      </c>
      <c r="D17" s="11">
        <f t="shared" ref="D17:H17" si="42">(D11*$E$8 -$E11*D$8)/$E$8</f>
        <v>0</v>
      </c>
      <c r="E17" s="11">
        <f t="shared" si="42"/>
        <v>0</v>
      </c>
      <c r="F17" s="11">
        <f t="shared" si="42"/>
        <v>-1.6666666666666667</v>
      </c>
      <c r="G17" s="7">
        <f t="shared" si="42"/>
        <v>0.33333333333333331</v>
      </c>
      <c r="H17" s="11">
        <f t="shared" si="42"/>
        <v>0</v>
      </c>
      <c r="I17" s="12"/>
      <c r="L17" s="82"/>
      <c r="M17" s="5" t="s">
        <v>8</v>
      </c>
      <c r="N17" s="11">
        <f t="shared" ref="N17:S17" si="43">(N11*$P$8 -$P11*N$8)/$P$8</f>
        <v>6</v>
      </c>
      <c r="O17" s="11">
        <f t="shared" si="43"/>
        <v>0</v>
      </c>
      <c r="P17" s="11">
        <f t="shared" si="43"/>
        <v>0</v>
      </c>
      <c r="Q17" s="11">
        <f t="shared" si="43"/>
        <v>1.6666666666666667</v>
      </c>
      <c r="R17" s="7">
        <f t="shared" si="43"/>
        <v>-0.33333333333333331</v>
      </c>
      <c r="S17" s="11">
        <f t="shared" si="43"/>
        <v>0</v>
      </c>
      <c r="T17" s="12"/>
      <c r="W17" s="21"/>
      <c r="X17" s="5" t="s">
        <v>14</v>
      </c>
      <c r="Y17" s="11">
        <f t="shared" ref="Y17:AD17" si="44">(Y11*$Z$10 -$Z11*Y$10)/$Z$10</f>
        <v>-1900</v>
      </c>
      <c r="Z17" s="11">
        <f t="shared" si="44"/>
        <v>0</v>
      </c>
      <c r="AA17" s="11">
        <f t="shared" si="44"/>
        <v>0</v>
      </c>
      <c r="AB17" s="11">
        <f t="shared" si="44"/>
        <v>0</v>
      </c>
      <c r="AC17" s="11">
        <f t="shared" si="44"/>
        <v>-3</v>
      </c>
      <c r="AD17" s="11">
        <f t="shared" si="44"/>
        <v>-2</v>
      </c>
      <c r="AE17" s="12"/>
      <c r="AG17" s="21"/>
      <c r="AH17" s="12" t="s">
        <v>8</v>
      </c>
      <c r="AI17" s="11">
        <f t="shared" si="31"/>
        <v>1900</v>
      </c>
      <c r="AJ17" s="11">
        <f t="shared" si="31"/>
        <v>0</v>
      </c>
      <c r="AK17" s="11">
        <f t="shared" si="31"/>
        <v>0</v>
      </c>
      <c r="AL17" s="11">
        <f t="shared" si="31"/>
        <v>0</v>
      </c>
      <c r="AM17" s="11">
        <f t="shared" si="31"/>
        <v>3</v>
      </c>
      <c r="AN17" s="11">
        <f t="shared" si="31"/>
        <v>2</v>
      </c>
      <c r="AO17" s="11"/>
      <c r="AS17" s="18"/>
      <c r="AT17" s="12" t="s">
        <v>8</v>
      </c>
      <c r="AU17" s="11">
        <f t="shared" ref="AU17:BA17" si="45">(AU11*$AV$9 -AU$9*$AV11)/$AV$9</f>
        <v>25.636363636363637</v>
      </c>
      <c r="AV17" s="11">
        <f t="shared" si="45"/>
        <v>0</v>
      </c>
      <c r="AW17" s="11">
        <f t="shared" si="45"/>
        <v>0</v>
      </c>
      <c r="AX17" s="11">
        <f t="shared" si="45"/>
        <v>0.81818181818181823</v>
      </c>
      <c r="AY17" s="11">
        <f t="shared" si="45"/>
        <v>0.36363636363636331</v>
      </c>
      <c r="AZ17" s="11">
        <f t="shared" si="45"/>
        <v>0</v>
      </c>
      <c r="BA17" s="11">
        <f t="shared" si="45"/>
        <v>0.45454545454545453</v>
      </c>
      <c r="BB17" s="23"/>
    </row>
    <row r="18" spans="1:54" ht="16.5" thickTop="1" thickBot="1" x14ac:dyDescent="0.3"/>
    <row r="19" spans="1:54" ht="15.75" thickBot="1" x14ac:dyDescent="0.3">
      <c r="A19" s="1" t="s">
        <v>0</v>
      </c>
      <c r="B19" s="10" t="s">
        <v>1</v>
      </c>
      <c r="C19" s="10" t="s">
        <v>2</v>
      </c>
      <c r="D19" s="10" t="s">
        <v>5</v>
      </c>
      <c r="E19" s="10" t="s">
        <v>4</v>
      </c>
      <c r="F19" s="10" t="s">
        <v>4</v>
      </c>
      <c r="G19" s="10" t="s">
        <v>6</v>
      </c>
      <c r="H19" s="10" t="s">
        <v>6</v>
      </c>
      <c r="I19" s="10"/>
      <c r="L19" s="1" t="s">
        <v>0</v>
      </c>
      <c r="M19" s="10" t="s">
        <v>1</v>
      </c>
      <c r="N19" s="10" t="s">
        <v>2</v>
      </c>
      <c r="O19" s="10" t="s">
        <v>5</v>
      </c>
      <c r="P19" s="10" t="s">
        <v>4</v>
      </c>
      <c r="Q19" s="10" t="s">
        <v>4</v>
      </c>
      <c r="R19" s="10" t="s">
        <v>6</v>
      </c>
      <c r="S19" s="10" t="s">
        <v>6</v>
      </c>
      <c r="T19" s="10"/>
    </row>
    <row r="20" spans="1:54" ht="15.75" thickBot="1" x14ac:dyDescent="0.3">
      <c r="A20" s="80" t="s">
        <v>7</v>
      </c>
      <c r="B20" s="11" t="s">
        <v>3</v>
      </c>
      <c r="C20" s="11">
        <f>(C14*$G$16 - $G14*C$16)/$G$16</f>
        <v>2</v>
      </c>
      <c r="D20" s="11">
        <f t="shared" ref="D20:H20" si="46">(D14*$G$16 - $G14*D$16)/$G$16</f>
        <v>0</v>
      </c>
      <c r="E20" s="11">
        <f t="shared" si="46"/>
        <v>1</v>
      </c>
      <c r="F20" s="11">
        <f t="shared" si="46"/>
        <v>-0.33333333333333331</v>
      </c>
      <c r="G20" s="11">
        <f t="shared" si="46"/>
        <v>0</v>
      </c>
      <c r="H20" s="11">
        <f t="shared" si="46"/>
        <v>0.66666666666666663</v>
      </c>
      <c r="I20" s="11" t="s">
        <v>10</v>
      </c>
      <c r="L20" s="80" t="s">
        <v>7</v>
      </c>
      <c r="M20" s="11" t="s">
        <v>3</v>
      </c>
      <c r="N20" s="11">
        <f>(N14*$R$16 - $R14*N$16)/$R$16</f>
        <v>2</v>
      </c>
      <c r="O20" s="11">
        <f t="shared" ref="O20:S20" si="47">(O14*$R$16 - $R14*O$16)/$R$16</f>
        <v>0</v>
      </c>
      <c r="P20" s="11">
        <f t="shared" si="47"/>
        <v>1</v>
      </c>
      <c r="Q20" s="11">
        <f t="shared" si="47"/>
        <v>-0.33333333333333331</v>
      </c>
      <c r="R20" s="11">
        <f t="shared" si="47"/>
        <v>0</v>
      </c>
      <c r="S20" s="11">
        <f t="shared" si="47"/>
        <v>0.66666666666666663</v>
      </c>
      <c r="T20" s="11" t="s">
        <v>10</v>
      </c>
      <c r="W20" s="29" t="s">
        <v>24</v>
      </c>
      <c r="AG20" s="29" t="s">
        <v>25</v>
      </c>
      <c r="AS20" s="29" t="s">
        <v>25</v>
      </c>
    </row>
    <row r="21" spans="1:54" ht="15.75" thickBot="1" x14ac:dyDescent="0.3">
      <c r="A21" s="81"/>
      <c r="B21" s="11" t="s">
        <v>9</v>
      </c>
      <c r="C21" s="11">
        <f t="shared" ref="C21:H21" si="48">(C15*$G$16 - $G15*C$16)/$G$16</f>
        <v>3</v>
      </c>
      <c r="D21" s="11">
        <f t="shared" si="48"/>
        <v>1</v>
      </c>
      <c r="E21" s="11">
        <f t="shared" si="48"/>
        <v>0</v>
      </c>
      <c r="F21" s="11">
        <f t="shared" si="48"/>
        <v>0.33333333333333331</v>
      </c>
      <c r="G21" s="11">
        <f t="shared" si="48"/>
        <v>0</v>
      </c>
      <c r="H21" s="11">
        <f t="shared" si="48"/>
        <v>0.33333333333333331</v>
      </c>
      <c r="I21" s="11" t="s">
        <v>10</v>
      </c>
      <c r="L21" s="81"/>
      <c r="M21" s="11" t="s">
        <v>9</v>
      </c>
      <c r="N21" s="11">
        <f t="shared" ref="N21:S21" si="49">(N15*$R$16 - $R15*N$16)/$R$16</f>
        <v>3</v>
      </c>
      <c r="O21" s="11">
        <f t="shared" si="49"/>
        <v>1</v>
      </c>
      <c r="P21" s="11">
        <f t="shared" si="49"/>
        <v>0</v>
      </c>
      <c r="Q21" s="11">
        <f t="shared" si="49"/>
        <v>0.33333333333333331</v>
      </c>
      <c r="R21" s="11">
        <f t="shared" si="49"/>
        <v>0</v>
      </c>
      <c r="S21" s="11">
        <f t="shared" si="49"/>
        <v>0.33333333333333331</v>
      </c>
      <c r="T21" s="11" t="s">
        <v>10</v>
      </c>
    </row>
    <row r="22" spans="1:54" ht="15.75" thickBot="1" x14ac:dyDescent="0.3">
      <c r="A22" s="81"/>
      <c r="B22" s="11" t="s">
        <v>5</v>
      </c>
      <c r="C22" s="11">
        <f>C16/$G$16</f>
        <v>3</v>
      </c>
      <c r="D22" s="11">
        <f t="shared" ref="D22:H22" si="50">D16/$G$16</f>
        <v>0</v>
      </c>
      <c r="E22" s="11">
        <f t="shared" si="50"/>
        <v>0</v>
      </c>
      <c r="F22" s="11">
        <f t="shared" si="50"/>
        <v>-1</v>
      </c>
      <c r="G22" s="11">
        <f t="shared" si="50"/>
        <v>1</v>
      </c>
      <c r="H22" s="11">
        <f t="shared" si="50"/>
        <v>1</v>
      </c>
      <c r="I22" s="11" t="s">
        <v>10</v>
      </c>
      <c r="L22" s="81"/>
      <c r="M22" s="11" t="s">
        <v>5</v>
      </c>
      <c r="N22" s="11">
        <f>N16/$R$16</f>
        <v>3</v>
      </c>
      <c r="O22" s="11">
        <f t="shared" ref="O22:S22" si="51">O16/$R$16</f>
        <v>0</v>
      </c>
      <c r="P22" s="11">
        <f t="shared" si="51"/>
        <v>0</v>
      </c>
      <c r="Q22" s="11">
        <f t="shared" si="51"/>
        <v>-1</v>
      </c>
      <c r="R22" s="11">
        <f t="shared" si="51"/>
        <v>1</v>
      </c>
      <c r="S22" s="11">
        <f t="shared" si="51"/>
        <v>1</v>
      </c>
      <c r="T22" s="11" t="s">
        <v>10</v>
      </c>
      <c r="AO22" s="23"/>
    </row>
    <row r="23" spans="1:54" ht="15.75" thickBot="1" x14ac:dyDescent="0.3">
      <c r="A23" s="82"/>
      <c r="B23" s="5" t="s">
        <v>14</v>
      </c>
      <c r="C23" s="11">
        <f t="shared" ref="C23:H23" si="52">(C17*$G$16 - $G17*C$16)/$G$16</f>
        <v>-7</v>
      </c>
      <c r="D23" s="11">
        <f t="shared" si="52"/>
        <v>0</v>
      </c>
      <c r="E23" s="11">
        <f t="shared" si="52"/>
        <v>0</v>
      </c>
      <c r="F23" s="11">
        <f t="shared" si="52"/>
        <v>-1.3333333333333335</v>
      </c>
      <c r="G23" s="11">
        <f t="shared" si="52"/>
        <v>0</v>
      </c>
      <c r="H23" s="11">
        <f t="shared" si="52"/>
        <v>-0.33333333333333331</v>
      </c>
      <c r="I23" s="12"/>
      <c r="L23" s="82"/>
      <c r="M23" s="5" t="s">
        <v>8</v>
      </c>
      <c r="N23" s="11">
        <f t="shared" ref="N23:S23" si="53">(N17*$R$16 - $R17*N$16)/$R$16</f>
        <v>7</v>
      </c>
      <c r="O23" s="11">
        <f t="shared" si="53"/>
        <v>0</v>
      </c>
      <c r="P23" s="11">
        <f t="shared" si="53"/>
        <v>0</v>
      </c>
      <c r="Q23" s="11">
        <f t="shared" si="53"/>
        <v>1.3333333333333335</v>
      </c>
      <c r="R23" s="11">
        <f t="shared" si="53"/>
        <v>0</v>
      </c>
      <c r="S23" s="11">
        <f t="shared" si="53"/>
        <v>0.33333333333333331</v>
      </c>
      <c r="T23" s="12"/>
      <c r="U23" s="28" t="s">
        <v>21</v>
      </c>
      <c r="AO23" s="23"/>
    </row>
    <row r="24" spans="1:54" ht="15.75" thickTop="1" x14ac:dyDescent="0.25">
      <c r="N24" s="22" t="s">
        <v>17</v>
      </c>
      <c r="AO24" s="23"/>
    </row>
    <row r="26" spans="1:54" x14ac:dyDescent="0.25">
      <c r="A26" s="29" t="s">
        <v>24</v>
      </c>
      <c r="L26" s="29" t="s">
        <v>25</v>
      </c>
    </row>
    <row r="29" spans="1:54" x14ac:dyDescent="0.25">
      <c r="U29" t="s">
        <v>26</v>
      </c>
    </row>
    <row r="30" spans="1:54" x14ac:dyDescent="0.25">
      <c r="U30" s="30" t="s">
        <v>22</v>
      </c>
    </row>
    <row r="31" spans="1:54" x14ac:dyDescent="0.25">
      <c r="U31" s="30" t="s">
        <v>23</v>
      </c>
    </row>
    <row r="37" spans="1:89" x14ac:dyDescent="0.25">
      <c r="AU37" s="43"/>
      <c r="BX37" s="43"/>
    </row>
    <row r="38" spans="1:89" ht="15.75" thickBot="1" x14ac:dyDescent="0.3"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U38" s="43"/>
      <c r="BX38" s="43"/>
    </row>
    <row r="39" spans="1:89" ht="15.75" thickBot="1" x14ac:dyDescent="0.3">
      <c r="T39" s="3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23"/>
      <c r="AI39" s="45" t="s">
        <v>0</v>
      </c>
      <c r="AJ39" s="46" t="s">
        <v>1</v>
      </c>
      <c r="AK39" s="46" t="s">
        <v>2</v>
      </c>
      <c r="AL39" s="49" t="s">
        <v>27</v>
      </c>
      <c r="AM39" s="46" t="s">
        <v>28</v>
      </c>
      <c r="AN39" s="46" t="s">
        <v>36</v>
      </c>
      <c r="AO39" s="46" t="s">
        <v>37</v>
      </c>
      <c r="AP39" s="46" t="s">
        <v>38</v>
      </c>
      <c r="AQ39" s="46" t="s">
        <v>39</v>
      </c>
      <c r="AR39" s="46"/>
      <c r="AS39" s="38"/>
      <c r="AU39" s="43"/>
      <c r="AX39" s="1" t="s">
        <v>0</v>
      </c>
      <c r="AY39" s="10" t="s">
        <v>1</v>
      </c>
      <c r="AZ39" s="10" t="s">
        <v>2</v>
      </c>
      <c r="BA39" s="10" t="s">
        <v>9</v>
      </c>
      <c r="BB39" s="6" t="s">
        <v>3</v>
      </c>
      <c r="BC39" s="10" t="s">
        <v>4</v>
      </c>
      <c r="BD39" s="10" t="s">
        <v>5</v>
      </c>
      <c r="BE39" s="10" t="s">
        <v>6</v>
      </c>
      <c r="BF39" s="10" t="s">
        <v>19</v>
      </c>
      <c r="BG39" s="10" t="s">
        <v>27</v>
      </c>
      <c r="BH39" s="10" t="s">
        <v>28</v>
      </c>
      <c r="BI39" s="46"/>
      <c r="BX39" s="43"/>
      <c r="BZ39" s="45" t="s">
        <v>0</v>
      </c>
      <c r="CA39" s="46" t="s">
        <v>1</v>
      </c>
      <c r="CB39" s="46" t="s">
        <v>2</v>
      </c>
      <c r="CC39" s="49" t="s">
        <v>27</v>
      </c>
      <c r="CD39" s="46" t="s">
        <v>28</v>
      </c>
      <c r="CE39" s="46" t="s">
        <v>36</v>
      </c>
      <c r="CF39" s="46" t="s">
        <v>37</v>
      </c>
      <c r="CG39" s="46" t="s">
        <v>38</v>
      </c>
      <c r="CH39" s="46" t="s">
        <v>39</v>
      </c>
      <c r="CI39" s="46"/>
      <c r="CJ39" s="46"/>
      <c r="CK39" s="46"/>
    </row>
    <row r="40" spans="1:89" ht="15.75" thickBot="1" x14ac:dyDescent="0.3">
      <c r="A40" s="1" t="s">
        <v>0</v>
      </c>
      <c r="B40" s="2" t="s">
        <v>1</v>
      </c>
      <c r="C40" s="2" t="s">
        <v>2</v>
      </c>
      <c r="D40" s="6" t="s">
        <v>9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19</v>
      </c>
      <c r="J40" s="2" t="s">
        <v>27</v>
      </c>
      <c r="K40" s="2" t="s">
        <v>28</v>
      </c>
      <c r="L40" s="2"/>
      <c r="T40" s="1" t="s">
        <v>0</v>
      </c>
      <c r="U40" s="10" t="s">
        <v>1</v>
      </c>
      <c r="V40" s="10" t="s">
        <v>2</v>
      </c>
      <c r="W40" s="10" t="s">
        <v>9</v>
      </c>
      <c r="X40" s="10" t="s">
        <v>3</v>
      </c>
      <c r="Y40" s="6" t="s">
        <v>4</v>
      </c>
      <c r="Z40" s="10" t="s">
        <v>5</v>
      </c>
      <c r="AA40" s="10" t="s">
        <v>6</v>
      </c>
      <c r="AB40" s="10" t="s">
        <v>19</v>
      </c>
      <c r="AC40" s="10" t="s">
        <v>27</v>
      </c>
      <c r="AD40" s="10"/>
      <c r="AF40" s="23"/>
      <c r="AI40" s="83">
        <v>1</v>
      </c>
      <c r="AJ40" s="46" t="s">
        <v>36</v>
      </c>
      <c r="AK40" s="46">
        <v>3</v>
      </c>
      <c r="AL40" s="49">
        <v>1</v>
      </c>
      <c r="AM40" s="46">
        <v>-2</v>
      </c>
      <c r="AN40" s="46">
        <v>1</v>
      </c>
      <c r="AO40" s="46">
        <v>0</v>
      </c>
      <c r="AP40" s="46">
        <v>0</v>
      </c>
      <c r="AQ40" s="46">
        <v>0</v>
      </c>
      <c r="AR40" s="51">
        <f>AK40/AL40</f>
        <v>3</v>
      </c>
      <c r="AS40" s="38"/>
      <c r="AU40" s="43"/>
      <c r="AX40" s="77">
        <v>1</v>
      </c>
      <c r="AY40" s="10" t="s">
        <v>27</v>
      </c>
      <c r="AZ40" s="10">
        <v>3</v>
      </c>
      <c r="BA40" s="10">
        <v>1</v>
      </c>
      <c r="BB40" s="6">
        <v>1</v>
      </c>
      <c r="BC40" s="10">
        <v>2</v>
      </c>
      <c r="BD40" s="10">
        <v>-2</v>
      </c>
      <c r="BE40" s="10">
        <v>-1</v>
      </c>
      <c r="BF40" s="10">
        <v>0</v>
      </c>
      <c r="BG40" s="10">
        <v>1</v>
      </c>
      <c r="BH40" s="10">
        <v>0</v>
      </c>
      <c r="BI40" s="51">
        <v>3</v>
      </c>
      <c r="BX40" s="43"/>
      <c r="BZ40" s="83">
        <v>1</v>
      </c>
      <c r="CA40" s="46" t="s">
        <v>36</v>
      </c>
      <c r="CB40" s="46">
        <v>3</v>
      </c>
      <c r="CC40" s="49">
        <v>1</v>
      </c>
      <c r="CD40" s="46">
        <v>-2</v>
      </c>
      <c r="CE40" s="46">
        <v>1</v>
      </c>
      <c r="CF40" s="46">
        <v>0</v>
      </c>
      <c r="CG40" s="46">
        <v>0</v>
      </c>
      <c r="CH40" s="46">
        <v>0</v>
      </c>
      <c r="CI40" s="46">
        <f>CB40/CC40</f>
        <v>3</v>
      </c>
      <c r="CJ40" s="46"/>
      <c r="CK40" s="48"/>
    </row>
    <row r="41" spans="1:89" ht="15.75" thickBot="1" x14ac:dyDescent="0.3">
      <c r="A41" s="80">
        <v>1</v>
      </c>
      <c r="B41" s="3" t="s">
        <v>27</v>
      </c>
      <c r="C41" s="7">
        <v>10</v>
      </c>
      <c r="D41" s="7">
        <v>1</v>
      </c>
      <c r="E41" s="7">
        <v>0</v>
      </c>
      <c r="F41" s="7">
        <v>-1</v>
      </c>
      <c r="G41" s="7">
        <v>0</v>
      </c>
      <c r="H41" s="7">
        <v>0</v>
      </c>
      <c r="I41" s="7">
        <v>0</v>
      </c>
      <c r="J41" s="9">
        <v>1</v>
      </c>
      <c r="K41" s="7">
        <v>0</v>
      </c>
      <c r="L41" s="7">
        <v>10</v>
      </c>
      <c r="T41" s="77">
        <v>1</v>
      </c>
      <c r="U41" s="10" t="s">
        <v>27</v>
      </c>
      <c r="V41" s="10">
        <v>3</v>
      </c>
      <c r="W41" s="10">
        <v>1</v>
      </c>
      <c r="X41" s="10">
        <v>1</v>
      </c>
      <c r="Y41" s="6">
        <v>2</v>
      </c>
      <c r="Z41" s="10">
        <v>-2</v>
      </c>
      <c r="AA41" s="10">
        <v>-1</v>
      </c>
      <c r="AB41" s="10">
        <v>0</v>
      </c>
      <c r="AC41" s="10">
        <v>1</v>
      </c>
      <c r="AD41" s="10">
        <f>V41/Y41</f>
        <v>1.5</v>
      </c>
      <c r="AF41" s="23"/>
      <c r="AI41" s="83"/>
      <c r="AJ41" s="46" t="s">
        <v>37</v>
      </c>
      <c r="AK41" s="46">
        <v>14</v>
      </c>
      <c r="AL41" s="49">
        <v>1</v>
      </c>
      <c r="AM41" s="46">
        <v>1</v>
      </c>
      <c r="AN41" s="46">
        <v>0</v>
      </c>
      <c r="AO41" s="46">
        <v>1</v>
      </c>
      <c r="AP41" s="46">
        <v>0</v>
      </c>
      <c r="AQ41" s="46">
        <v>0</v>
      </c>
      <c r="AR41" s="51">
        <f t="shared" ref="AR41:AR42" si="54">AK41/AL41</f>
        <v>14</v>
      </c>
      <c r="AS41" s="38"/>
      <c r="AU41" s="43"/>
      <c r="AX41" s="78"/>
      <c r="AY41" s="7" t="s">
        <v>28</v>
      </c>
      <c r="AZ41" s="7">
        <v>2</v>
      </c>
      <c r="BA41" s="7">
        <v>-2</v>
      </c>
      <c r="BB41" s="7">
        <v>1</v>
      </c>
      <c r="BC41" s="7">
        <v>-2</v>
      </c>
      <c r="BD41" s="7">
        <v>1</v>
      </c>
      <c r="BE41" s="7">
        <v>0</v>
      </c>
      <c r="BF41" s="7">
        <v>-1</v>
      </c>
      <c r="BG41" s="58">
        <v>0</v>
      </c>
      <c r="BH41" s="6">
        <v>1</v>
      </c>
      <c r="BI41" s="50">
        <v>2</v>
      </c>
      <c r="BX41" s="43"/>
      <c r="BZ41" s="83"/>
      <c r="CA41" s="46" t="s">
        <v>37</v>
      </c>
      <c r="CB41" s="46">
        <v>14</v>
      </c>
      <c r="CC41" s="49">
        <v>1</v>
      </c>
      <c r="CD41" s="46">
        <v>1</v>
      </c>
      <c r="CE41" s="46">
        <v>0</v>
      </c>
      <c r="CF41" s="46">
        <v>1</v>
      </c>
      <c r="CG41" s="46">
        <v>0</v>
      </c>
      <c r="CH41" s="46">
        <v>0</v>
      </c>
      <c r="CI41" s="46">
        <f t="shared" ref="CI41:CI43" si="55">CB41/CC41</f>
        <v>14</v>
      </c>
      <c r="CJ41" s="46"/>
      <c r="CK41" s="48"/>
    </row>
    <row r="42" spans="1:89" ht="15.75" thickBot="1" x14ac:dyDescent="0.3">
      <c r="A42" s="81"/>
      <c r="B42" s="3" t="s">
        <v>28</v>
      </c>
      <c r="C42" s="3">
        <v>5</v>
      </c>
      <c r="D42" s="7">
        <v>0</v>
      </c>
      <c r="E42" s="3">
        <v>1</v>
      </c>
      <c r="F42" s="3">
        <v>0</v>
      </c>
      <c r="G42" s="3">
        <v>-1</v>
      </c>
      <c r="H42" s="3">
        <v>0</v>
      </c>
      <c r="I42" s="3">
        <v>0</v>
      </c>
      <c r="J42" s="3">
        <v>0</v>
      </c>
      <c r="K42" s="4">
        <v>1</v>
      </c>
      <c r="L42" s="3" t="s">
        <v>10</v>
      </c>
      <c r="T42" s="78"/>
      <c r="U42" s="7" t="s">
        <v>19</v>
      </c>
      <c r="V42" s="7">
        <v>-2</v>
      </c>
      <c r="W42" s="7">
        <v>2</v>
      </c>
      <c r="X42" s="7">
        <v>-1</v>
      </c>
      <c r="Y42" s="7">
        <v>2</v>
      </c>
      <c r="Z42" s="7">
        <v>-1</v>
      </c>
      <c r="AA42" s="7">
        <v>0</v>
      </c>
      <c r="AB42" s="7">
        <v>1</v>
      </c>
      <c r="AC42" s="7">
        <v>0</v>
      </c>
      <c r="AD42" s="6">
        <f t="shared" ref="AD42" si="56">V42/Y42</f>
        <v>-1</v>
      </c>
      <c r="AF42" s="23"/>
      <c r="AI42" s="83"/>
      <c r="AJ42" s="49" t="s">
        <v>38</v>
      </c>
      <c r="AK42" s="49">
        <v>5</v>
      </c>
      <c r="AL42" s="49">
        <v>2</v>
      </c>
      <c r="AM42" s="49">
        <v>-2</v>
      </c>
      <c r="AN42" s="49">
        <v>0</v>
      </c>
      <c r="AO42" s="49">
        <v>0</v>
      </c>
      <c r="AP42" s="49">
        <v>1</v>
      </c>
      <c r="AQ42" s="49">
        <v>0</v>
      </c>
      <c r="AR42" s="50">
        <f t="shared" si="54"/>
        <v>2.5</v>
      </c>
      <c r="AS42" s="38"/>
      <c r="AU42" s="43"/>
      <c r="AX42" s="78"/>
      <c r="AY42" s="33" t="s">
        <v>8</v>
      </c>
      <c r="AZ42" s="11">
        <v>0</v>
      </c>
      <c r="BA42" s="11">
        <v>-3</v>
      </c>
      <c r="BB42" s="7">
        <v>-14</v>
      </c>
      <c r="BC42" s="11">
        <v>-5</v>
      </c>
      <c r="BD42" s="11">
        <v>-6</v>
      </c>
      <c r="BE42" s="11">
        <v>0</v>
      </c>
      <c r="BF42" s="56">
        <v>0</v>
      </c>
      <c r="BG42" s="46">
        <v>0</v>
      </c>
      <c r="BH42" s="11">
        <v>0</v>
      </c>
      <c r="BI42" s="48"/>
      <c r="BX42" s="43"/>
      <c r="BZ42" s="83"/>
      <c r="CA42" s="49" t="s">
        <v>38</v>
      </c>
      <c r="CB42" s="49">
        <v>5</v>
      </c>
      <c r="CC42" s="49">
        <v>2</v>
      </c>
      <c r="CD42" s="49">
        <v>-2</v>
      </c>
      <c r="CE42" s="49">
        <v>0</v>
      </c>
      <c r="CF42" s="49">
        <v>0</v>
      </c>
      <c r="CG42" s="49">
        <v>1</v>
      </c>
      <c r="CH42" s="49">
        <v>0</v>
      </c>
      <c r="CI42" s="49">
        <f t="shared" si="55"/>
        <v>2.5</v>
      </c>
      <c r="CJ42" s="46"/>
      <c r="CK42" s="48"/>
    </row>
    <row r="43" spans="1:89" ht="15.75" thickBot="1" x14ac:dyDescent="0.3">
      <c r="A43" s="81"/>
      <c r="B43" s="3" t="s">
        <v>6</v>
      </c>
      <c r="C43" s="11">
        <v>20</v>
      </c>
      <c r="D43" s="7">
        <v>1</v>
      </c>
      <c r="E43" s="11">
        <v>1</v>
      </c>
      <c r="F43" s="11">
        <v>0</v>
      </c>
      <c r="G43" s="11">
        <v>0</v>
      </c>
      <c r="H43" s="24">
        <v>1</v>
      </c>
      <c r="I43" s="11">
        <v>0</v>
      </c>
      <c r="J43" s="11">
        <v>0</v>
      </c>
      <c r="K43" s="11">
        <v>0</v>
      </c>
      <c r="L43" s="11">
        <f t="shared" ref="L43" si="57">C43/D43</f>
        <v>20</v>
      </c>
      <c r="T43" s="78"/>
      <c r="U43" s="33" t="s">
        <v>8</v>
      </c>
      <c r="V43" s="11">
        <v>0</v>
      </c>
      <c r="W43" s="11">
        <v>-3</v>
      </c>
      <c r="X43" s="11">
        <v>-14</v>
      </c>
      <c r="Y43" s="7">
        <v>-5</v>
      </c>
      <c r="Z43" s="11">
        <v>-6</v>
      </c>
      <c r="AA43" s="11">
        <v>0</v>
      </c>
      <c r="AB43" s="11">
        <v>0</v>
      </c>
      <c r="AC43" s="11">
        <v>0</v>
      </c>
      <c r="AD43" s="3" t="s">
        <v>10</v>
      </c>
      <c r="AF43" s="23"/>
      <c r="AI43" s="83"/>
      <c r="AJ43" s="46" t="s">
        <v>39</v>
      </c>
      <c r="AK43" s="46">
        <v>6</v>
      </c>
      <c r="AL43" s="49">
        <v>-2</v>
      </c>
      <c r="AM43" s="46">
        <v>1</v>
      </c>
      <c r="AN43" s="46">
        <v>0</v>
      </c>
      <c r="AO43" s="46">
        <v>0</v>
      </c>
      <c r="AP43" s="46">
        <v>0</v>
      </c>
      <c r="AQ43" s="46">
        <v>1</v>
      </c>
      <c r="AR43" s="51" t="s">
        <v>10</v>
      </c>
      <c r="AS43" s="38"/>
      <c r="AU43" s="43"/>
      <c r="AX43" s="79"/>
      <c r="AY43" s="39" t="s">
        <v>29</v>
      </c>
      <c r="AZ43" s="39">
        <v>5</v>
      </c>
      <c r="BA43" s="39">
        <v>-1</v>
      </c>
      <c r="BB43" s="40">
        <v>2</v>
      </c>
      <c r="BC43" s="39">
        <v>0</v>
      </c>
      <c r="BD43" s="39">
        <v>-1</v>
      </c>
      <c r="BE43" s="39">
        <v>-1</v>
      </c>
      <c r="BF43" s="57">
        <v>-1</v>
      </c>
      <c r="BG43" s="46">
        <v>0</v>
      </c>
      <c r="BH43" s="11">
        <v>0</v>
      </c>
      <c r="BI43" s="51"/>
      <c r="BX43" s="43"/>
      <c r="BZ43" s="83"/>
      <c r="CA43" s="46" t="s">
        <v>39</v>
      </c>
      <c r="CB43" s="46">
        <v>6</v>
      </c>
      <c r="CC43" s="49">
        <v>-2</v>
      </c>
      <c r="CD43" s="46">
        <v>1</v>
      </c>
      <c r="CE43" s="46">
        <v>0</v>
      </c>
      <c r="CF43" s="46">
        <v>0</v>
      </c>
      <c r="CG43" s="46">
        <v>0</v>
      </c>
      <c r="CH43" s="46">
        <v>1</v>
      </c>
      <c r="CI43" s="46">
        <f t="shared" si="55"/>
        <v>-3</v>
      </c>
      <c r="CJ43" s="46"/>
      <c r="CK43" s="48"/>
    </row>
    <row r="44" spans="1:89" ht="15.75" thickBot="1" x14ac:dyDescent="0.3">
      <c r="A44" s="81"/>
      <c r="B44" s="3" t="s">
        <v>19</v>
      </c>
      <c r="C44" s="3">
        <v>20</v>
      </c>
      <c r="D44" s="7">
        <v>-1</v>
      </c>
      <c r="E44" s="3">
        <v>4</v>
      </c>
      <c r="F44" s="3">
        <v>0</v>
      </c>
      <c r="G44" s="3">
        <v>0</v>
      </c>
      <c r="H44" s="3">
        <v>0</v>
      </c>
      <c r="I44" s="4">
        <v>1</v>
      </c>
      <c r="J44" s="3">
        <v>0</v>
      </c>
      <c r="K44" s="3">
        <v>0</v>
      </c>
      <c r="L44" s="3" t="s">
        <v>10</v>
      </c>
      <c r="T44" s="79"/>
      <c r="U44" s="39" t="s">
        <v>29</v>
      </c>
      <c r="V44" s="39">
        <v>3</v>
      </c>
      <c r="W44" s="39">
        <v>1</v>
      </c>
      <c r="X44" s="39">
        <v>1</v>
      </c>
      <c r="Y44" s="40">
        <v>2</v>
      </c>
      <c r="Z44" s="39">
        <v>-2</v>
      </c>
      <c r="AA44" s="39">
        <v>-1</v>
      </c>
      <c r="AB44" s="39">
        <v>0</v>
      </c>
      <c r="AC44" s="39">
        <v>0</v>
      </c>
      <c r="AD44" s="3" t="s">
        <v>10</v>
      </c>
      <c r="AF44" s="23"/>
      <c r="AI44" s="83"/>
      <c r="AJ44" s="47" t="s">
        <v>8</v>
      </c>
      <c r="AK44" s="48">
        <v>0</v>
      </c>
      <c r="AL44" s="50">
        <v>3</v>
      </c>
      <c r="AM44" s="48">
        <v>2</v>
      </c>
      <c r="AN44" s="48">
        <v>0</v>
      </c>
      <c r="AO44" s="48">
        <v>0</v>
      </c>
      <c r="AP44" s="48">
        <v>0</v>
      </c>
      <c r="AQ44" s="48">
        <v>0</v>
      </c>
      <c r="AR44" s="48"/>
      <c r="AS44" s="23"/>
      <c r="AU44" s="43"/>
      <c r="BI44" s="48"/>
      <c r="BX44" s="43"/>
      <c r="BZ44" s="83"/>
      <c r="CA44" s="47" t="s">
        <v>8</v>
      </c>
      <c r="CB44" s="46">
        <v>0</v>
      </c>
      <c r="CC44" s="49">
        <v>3</v>
      </c>
      <c r="CD44" s="46">
        <v>2</v>
      </c>
      <c r="CE44" s="46">
        <v>0</v>
      </c>
      <c r="CF44" s="46">
        <v>0</v>
      </c>
      <c r="CG44" s="46">
        <v>0</v>
      </c>
      <c r="CH44" s="46">
        <v>0</v>
      </c>
      <c r="CI44" s="46"/>
      <c r="CJ44" s="46"/>
      <c r="CK44" s="48"/>
    </row>
    <row r="45" spans="1:89" ht="15.75" thickBot="1" x14ac:dyDescent="0.3">
      <c r="A45" s="81"/>
      <c r="B45" s="31" t="s">
        <v>8</v>
      </c>
      <c r="C45" s="31">
        <v>0</v>
      </c>
      <c r="D45" s="32">
        <v>3</v>
      </c>
      <c r="E45" s="31">
        <v>4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" t="s">
        <v>10</v>
      </c>
      <c r="T45" s="3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23"/>
      <c r="AU45" s="43"/>
      <c r="BX45" s="43"/>
    </row>
    <row r="46" spans="1:89" ht="15.75" thickBot="1" x14ac:dyDescent="0.3">
      <c r="A46" s="82"/>
      <c r="B46" s="5" t="s">
        <v>29</v>
      </c>
      <c r="C46" s="5">
        <v>15</v>
      </c>
      <c r="D46" s="8">
        <v>1</v>
      </c>
      <c r="E46" s="5">
        <v>1</v>
      </c>
      <c r="F46" s="5">
        <v>-1</v>
      </c>
      <c r="G46" s="5">
        <v>-1</v>
      </c>
      <c r="H46" s="5">
        <v>0</v>
      </c>
      <c r="I46" s="5">
        <v>0</v>
      </c>
      <c r="J46" s="5">
        <v>0</v>
      </c>
      <c r="K46" s="5">
        <v>0</v>
      </c>
      <c r="L46" s="3" t="s">
        <v>10</v>
      </c>
      <c r="AI46" s="45" t="s">
        <v>0</v>
      </c>
      <c r="AJ46" s="46" t="s">
        <v>1</v>
      </c>
      <c r="AK46" s="46" t="s">
        <v>2</v>
      </c>
      <c r="AL46" s="46" t="s">
        <v>38</v>
      </c>
      <c r="AM46" s="49" t="s">
        <v>28</v>
      </c>
      <c r="AN46" s="46" t="s">
        <v>36</v>
      </c>
      <c r="AO46" s="46" t="s">
        <v>37</v>
      </c>
      <c r="AP46" s="46" t="s">
        <v>38</v>
      </c>
      <c r="AQ46" s="46" t="s">
        <v>39</v>
      </c>
      <c r="AR46" s="46"/>
      <c r="AU46" s="43"/>
      <c r="AX46" s="1" t="s">
        <v>0</v>
      </c>
      <c r="AY46" s="10" t="s">
        <v>1</v>
      </c>
      <c r="AZ46" s="10" t="s">
        <v>2</v>
      </c>
      <c r="BA46" s="10" t="s">
        <v>9</v>
      </c>
      <c r="BB46" s="10" t="s">
        <v>28</v>
      </c>
      <c r="BC46" s="6" t="s">
        <v>4</v>
      </c>
      <c r="BD46" s="10" t="s">
        <v>5</v>
      </c>
      <c r="BE46" s="10" t="s">
        <v>6</v>
      </c>
      <c r="BF46" s="10" t="s">
        <v>19</v>
      </c>
      <c r="BG46" s="10" t="s">
        <v>27</v>
      </c>
      <c r="BH46" s="10" t="s">
        <v>28</v>
      </c>
      <c r="BI46" s="46"/>
      <c r="BK46" s="16" t="s">
        <v>0</v>
      </c>
      <c r="BL46" s="10" t="s">
        <v>1</v>
      </c>
      <c r="BM46" s="10" t="s">
        <v>2</v>
      </c>
      <c r="BN46" s="10" t="s">
        <v>9</v>
      </c>
      <c r="BO46" s="10" t="s">
        <v>28</v>
      </c>
      <c r="BP46" s="6" t="s">
        <v>4</v>
      </c>
      <c r="BQ46" s="10" t="s">
        <v>5</v>
      </c>
      <c r="BR46" s="10" t="s">
        <v>6</v>
      </c>
      <c r="BS46" s="10" t="s">
        <v>19</v>
      </c>
      <c r="BT46" s="10" t="s">
        <v>27</v>
      </c>
      <c r="BU46" s="10" t="s">
        <v>28</v>
      </c>
      <c r="BV46" s="46"/>
      <c r="BX46" s="43"/>
    </row>
    <row r="47" spans="1:89" ht="16.5" thickTop="1" thickBot="1" x14ac:dyDescent="0.3">
      <c r="AI47" s="83">
        <v>2</v>
      </c>
      <c r="AJ47" s="46" t="s">
        <v>36</v>
      </c>
      <c r="AK47" s="46">
        <f>($AL$42*AK40 - $AL40*AK$42)/$AL$42</f>
        <v>0.5</v>
      </c>
      <c r="AL47" s="46">
        <f t="shared" ref="AL47:AQ47" si="58">($AL$42*AL40 - $AL40*AL$42)/$AL$42</f>
        <v>0</v>
      </c>
      <c r="AM47" s="49">
        <f t="shared" si="58"/>
        <v>-1</v>
      </c>
      <c r="AN47" s="46">
        <f t="shared" si="58"/>
        <v>1</v>
      </c>
      <c r="AO47" s="46">
        <f t="shared" si="58"/>
        <v>0</v>
      </c>
      <c r="AP47" s="46">
        <f t="shared" si="58"/>
        <v>-0.5</v>
      </c>
      <c r="AQ47" s="46">
        <f t="shared" si="58"/>
        <v>0</v>
      </c>
      <c r="AR47" s="51" t="s">
        <v>10</v>
      </c>
      <c r="AU47" s="43"/>
      <c r="AX47" s="77">
        <v>2</v>
      </c>
      <c r="AY47" s="6" t="s">
        <v>27</v>
      </c>
      <c r="AZ47" s="6">
        <v>1</v>
      </c>
      <c r="BA47" s="6">
        <v>3</v>
      </c>
      <c r="BB47" s="6">
        <v>0</v>
      </c>
      <c r="BC47" s="6">
        <v>4</v>
      </c>
      <c r="BD47" s="6">
        <v>-3</v>
      </c>
      <c r="BE47" s="6">
        <v>-1</v>
      </c>
      <c r="BF47" s="6">
        <v>1</v>
      </c>
      <c r="BG47" s="6">
        <v>1</v>
      </c>
      <c r="BH47" s="6">
        <v>0</v>
      </c>
      <c r="BI47" s="50" t="s">
        <v>41</v>
      </c>
      <c r="BK47" s="74">
        <v>2</v>
      </c>
      <c r="BL47" s="6" t="s">
        <v>27</v>
      </c>
      <c r="BM47" s="6">
        <f>($BB$41*AZ40-$BB40*AZ$41)/$BB$41</f>
        <v>1</v>
      </c>
      <c r="BN47" s="6">
        <f t="shared" ref="BN47:BU47" si="59">($BB$41*BA40-$BB40*BA$41)/$BB$41</f>
        <v>3</v>
      </c>
      <c r="BO47" s="6">
        <f t="shared" si="59"/>
        <v>0</v>
      </c>
      <c r="BP47" s="6">
        <f t="shared" si="59"/>
        <v>4</v>
      </c>
      <c r="BQ47" s="6">
        <f t="shared" si="59"/>
        <v>-3</v>
      </c>
      <c r="BR47" s="6">
        <f t="shared" si="59"/>
        <v>-1</v>
      </c>
      <c r="BS47" s="6">
        <f t="shared" si="59"/>
        <v>1</v>
      </c>
      <c r="BT47" s="6">
        <f t="shared" si="59"/>
        <v>1</v>
      </c>
      <c r="BU47" s="6">
        <f t="shared" si="59"/>
        <v>-1</v>
      </c>
      <c r="BV47" s="50"/>
      <c r="BX47" s="43"/>
      <c r="BZ47" s="45" t="s">
        <v>0</v>
      </c>
      <c r="CA47" s="46" t="s">
        <v>1</v>
      </c>
      <c r="CB47" s="46" t="s">
        <v>2</v>
      </c>
      <c r="CC47" s="46" t="s">
        <v>38</v>
      </c>
      <c r="CD47" s="49" t="s">
        <v>28</v>
      </c>
      <c r="CE47" s="46" t="s">
        <v>36</v>
      </c>
      <c r="CF47" s="46" t="s">
        <v>37</v>
      </c>
      <c r="CG47" s="46" t="s">
        <v>38</v>
      </c>
      <c r="CH47" s="46" t="s">
        <v>39</v>
      </c>
      <c r="CI47" s="46"/>
    </row>
    <row r="48" spans="1:89" ht="15.75" thickBot="1" x14ac:dyDescent="0.3">
      <c r="AI48" s="83"/>
      <c r="AJ48" s="49" t="s">
        <v>37</v>
      </c>
      <c r="AK48" s="49">
        <f t="shared" ref="AK48:AQ48" si="60">($AL$42*AK41 - $AL41*AK$42)/$AL$42</f>
        <v>11.5</v>
      </c>
      <c r="AL48" s="49">
        <f t="shared" si="60"/>
        <v>0</v>
      </c>
      <c r="AM48" s="49">
        <f t="shared" si="60"/>
        <v>2</v>
      </c>
      <c r="AN48" s="49">
        <f t="shared" si="60"/>
        <v>0</v>
      </c>
      <c r="AO48" s="49">
        <f t="shared" si="60"/>
        <v>1</v>
      </c>
      <c r="AP48" s="49">
        <f t="shared" si="60"/>
        <v>-0.5</v>
      </c>
      <c r="AQ48" s="49">
        <f t="shared" si="60"/>
        <v>0</v>
      </c>
      <c r="AR48" s="50">
        <f t="shared" ref="AR48" si="61">AK48/AM48</f>
        <v>5.75</v>
      </c>
      <c r="AU48" s="43"/>
      <c r="AX48" s="78"/>
      <c r="AY48" s="11" t="s">
        <v>3</v>
      </c>
      <c r="AZ48" s="11">
        <v>2</v>
      </c>
      <c r="BA48" s="11">
        <v>-2</v>
      </c>
      <c r="BB48" s="11">
        <v>1</v>
      </c>
      <c r="BC48" s="7">
        <v>-2</v>
      </c>
      <c r="BD48" s="11">
        <v>1</v>
      </c>
      <c r="BE48" s="11">
        <v>0</v>
      </c>
      <c r="BF48" s="11">
        <v>-1</v>
      </c>
      <c r="BG48" s="55">
        <v>0</v>
      </c>
      <c r="BH48" s="10">
        <v>1</v>
      </c>
      <c r="BI48" s="48"/>
      <c r="BK48" s="75"/>
      <c r="BL48" s="11" t="s">
        <v>3</v>
      </c>
      <c r="BM48" s="10">
        <f>AZ41/$BB$41</f>
        <v>2</v>
      </c>
      <c r="BN48" s="10">
        <f t="shared" ref="BN48:BU48" si="62">BA41/$BB$41</f>
        <v>-2</v>
      </c>
      <c r="BO48" s="10">
        <f t="shared" si="62"/>
        <v>1</v>
      </c>
      <c r="BP48" s="6">
        <f t="shared" si="62"/>
        <v>-2</v>
      </c>
      <c r="BQ48" s="10">
        <f t="shared" si="62"/>
        <v>1</v>
      </c>
      <c r="BR48" s="10">
        <f t="shared" si="62"/>
        <v>0</v>
      </c>
      <c r="BS48" s="10">
        <f t="shared" si="62"/>
        <v>-1</v>
      </c>
      <c r="BT48" s="10">
        <f t="shared" si="62"/>
        <v>0</v>
      </c>
      <c r="BU48" s="10">
        <f t="shared" si="62"/>
        <v>1</v>
      </c>
      <c r="BV48" s="48"/>
      <c r="BX48" s="43"/>
      <c r="BZ48" s="83">
        <v>2</v>
      </c>
      <c r="CA48" s="46" t="s">
        <v>36</v>
      </c>
      <c r="CB48" s="46">
        <f>($CC$42*CB40 - $CC40*CB$42)/$CC$42</f>
        <v>0.5</v>
      </c>
      <c r="CC48" s="46">
        <f t="shared" ref="CC48:CH48" si="63">($CC$42*CC40 - $CC40*CC$42)/$CC$42</f>
        <v>0</v>
      </c>
      <c r="CD48" s="49">
        <f t="shared" si="63"/>
        <v>-1</v>
      </c>
      <c r="CE48" s="46">
        <f t="shared" si="63"/>
        <v>1</v>
      </c>
      <c r="CF48" s="46">
        <f t="shared" si="63"/>
        <v>0</v>
      </c>
      <c r="CG48" s="46">
        <f t="shared" si="63"/>
        <v>-0.5</v>
      </c>
      <c r="CH48" s="46">
        <f t="shared" si="63"/>
        <v>0</v>
      </c>
      <c r="CI48" s="46"/>
    </row>
    <row r="49" spans="1:88" ht="15.75" thickBot="1" x14ac:dyDescent="0.3">
      <c r="A49" s="1" t="s">
        <v>0</v>
      </c>
      <c r="B49" s="2" t="s">
        <v>1</v>
      </c>
      <c r="C49" s="2" t="s">
        <v>2</v>
      </c>
      <c r="D49" s="10" t="s">
        <v>27</v>
      </c>
      <c r="E49" s="6" t="s">
        <v>3</v>
      </c>
      <c r="F49" s="2" t="s">
        <v>4</v>
      </c>
      <c r="G49" s="2" t="s">
        <v>5</v>
      </c>
      <c r="H49" s="2" t="s">
        <v>6</v>
      </c>
      <c r="I49" s="2" t="s">
        <v>19</v>
      </c>
      <c r="J49" s="2" t="s">
        <v>27</v>
      </c>
      <c r="K49" s="2" t="s">
        <v>28</v>
      </c>
      <c r="L49" s="2"/>
      <c r="T49" s="1" t="s">
        <v>0</v>
      </c>
      <c r="U49" s="10" t="s">
        <v>1</v>
      </c>
      <c r="V49" s="10" t="s">
        <v>2</v>
      </c>
      <c r="W49" s="10" t="s">
        <v>9</v>
      </c>
      <c r="X49" s="6" t="s">
        <v>3</v>
      </c>
      <c r="Y49" s="10" t="s">
        <v>19</v>
      </c>
      <c r="Z49" s="10" t="s">
        <v>5</v>
      </c>
      <c r="AA49" s="10" t="s">
        <v>6</v>
      </c>
      <c r="AB49" s="10" t="s">
        <v>19</v>
      </c>
      <c r="AC49" s="10" t="s">
        <v>27</v>
      </c>
      <c r="AD49" s="10"/>
      <c r="AE49" s="38"/>
      <c r="AI49" s="83"/>
      <c r="AJ49" s="46" t="s">
        <v>27</v>
      </c>
      <c r="AK49" s="46">
        <f>AK42/$AL$42</f>
        <v>2.5</v>
      </c>
      <c r="AL49" s="46">
        <f t="shared" ref="AL49:AQ49" si="64">AL42/$AL$42</f>
        <v>1</v>
      </c>
      <c r="AM49" s="49">
        <f t="shared" si="64"/>
        <v>-1</v>
      </c>
      <c r="AN49" s="46">
        <f t="shared" si="64"/>
        <v>0</v>
      </c>
      <c r="AO49" s="46">
        <f t="shared" si="64"/>
        <v>0</v>
      </c>
      <c r="AP49" s="46">
        <f t="shared" si="64"/>
        <v>0.5</v>
      </c>
      <c r="AQ49" s="46">
        <f t="shared" si="64"/>
        <v>0</v>
      </c>
      <c r="AR49" s="51" t="s">
        <v>10</v>
      </c>
      <c r="AU49" s="43"/>
      <c r="AX49" s="78"/>
      <c r="AY49" s="33" t="s">
        <v>8</v>
      </c>
      <c r="AZ49" s="11">
        <v>28</v>
      </c>
      <c r="BA49" s="11">
        <v>-31</v>
      </c>
      <c r="BB49" s="11">
        <v>0</v>
      </c>
      <c r="BC49" s="7">
        <v>-33</v>
      </c>
      <c r="BD49" s="11">
        <v>8</v>
      </c>
      <c r="BE49" s="11">
        <v>0</v>
      </c>
      <c r="BF49" s="56">
        <v>-14</v>
      </c>
      <c r="BG49" s="46">
        <v>0</v>
      </c>
      <c r="BH49" s="11">
        <v>14</v>
      </c>
      <c r="BI49" s="48"/>
      <c r="BK49" s="75"/>
      <c r="BL49" s="33" t="s">
        <v>8</v>
      </c>
      <c r="BM49" s="10">
        <f t="shared" ref="BM49:BM50" si="65">($BB$41*AZ42-$BB42*AZ$41)/$BB$41</f>
        <v>28</v>
      </c>
      <c r="BN49" s="10">
        <f t="shared" ref="BN49:BN50" si="66">($BB$41*BA42-$BB42*BA$41)/$BB$41</f>
        <v>-31</v>
      </c>
      <c r="BO49" s="10">
        <f t="shared" ref="BO49:BO50" si="67">($BB$41*BB42-$BB42*BB$41)/$BB$41</f>
        <v>0</v>
      </c>
      <c r="BP49" s="6">
        <f t="shared" ref="BP49:BP50" si="68">($BB$41*BC42-$BB42*BC$41)/$BB$41</f>
        <v>-33</v>
      </c>
      <c r="BQ49" s="10">
        <f t="shared" ref="BQ49:BQ50" si="69">($BB$41*BD42-$BB42*BD$41)/$BB$41</f>
        <v>8</v>
      </c>
      <c r="BR49" s="10">
        <f t="shared" ref="BR49:BR50" si="70">($BB$41*BE42-$BB42*BE$41)/$BB$41</f>
        <v>0</v>
      </c>
      <c r="BS49" s="10">
        <f t="shared" ref="BS49:BS50" si="71">($BB$41*BF42-$BB42*BF$41)/$BB$41</f>
        <v>-14</v>
      </c>
      <c r="BT49" s="10">
        <f t="shared" ref="BT49:BT50" si="72">($BB$41*BG42-$BB42*BG$41)/$BB$41</f>
        <v>0</v>
      </c>
      <c r="BU49" s="10">
        <f t="shared" ref="BU49:BU50" si="73">($BB$41*BH42-$BB42*BH$41)/$BB$41</f>
        <v>14</v>
      </c>
      <c r="BV49" s="48"/>
      <c r="BX49" s="43"/>
      <c r="BZ49" s="83"/>
      <c r="CA49" s="49" t="s">
        <v>37</v>
      </c>
      <c r="CB49" s="49">
        <f t="shared" ref="CB49:CH49" si="74">($CC$42*CB41 - $CC41*CB$42)/$CC$42</f>
        <v>11.5</v>
      </c>
      <c r="CC49" s="49">
        <f t="shared" si="74"/>
        <v>0</v>
      </c>
      <c r="CD49" s="49">
        <f t="shared" si="74"/>
        <v>2</v>
      </c>
      <c r="CE49" s="49">
        <f t="shared" si="74"/>
        <v>0</v>
      </c>
      <c r="CF49" s="49">
        <f t="shared" si="74"/>
        <v>1</v>
      </c>
      <c r="CG49" s="49">
        <f t="shared" si="74"/>
        <v>-0.5</v>
      </c>
      <c r="CH49" s="49">
        <f t="shared" si="74"/>
        <v>0</v>
      </c>
      <c r="CI49" s="49">
        <f>CB49/CD49</f>
        <v>5.75</v>
      </c>
    </row>
    <row r="50" spans="1:88" ht="15.75" thickBot="1" x14ac:dyDescent="0.3">
      <c r="A50" s="80">
        <v>2</v>
      </c>
      <c r="B50" s="3" t="s">
        <v>9</v>
      </c>
      <c r="C50" s="3">
        <f>C41/$D$41</f>
        <v>10</v>
      </c>
      <c r="D50" s="3">
        <f t="shared" ref="D50:K50" si="75">D41/$D$41</f>
        <v>1</v>
      </c>
      <c r="E50" s="7">
        <f t="shared" si="75"/>
        <v>0</v>
      </c>
      <c r="F50" s="3">
        <f t="shared" si="75"/>
        <v>-1</v>
      </c>
      <c r="G50" s="3">
        <f t="shared" si="75"/>
        <v>0</v>
      </c>
      <c r="H50" s="3">
        <f t="shared" si="75"/>
        <v>0</v>
      </c>
      <c r="I50" s="3">
        <f t="shared" si="75"/>
        <v>0</v>
      </c>
      <c r="J50" s="3">
        <f t="shared" si="75"/>
        <v>1</v>
      </c>
      <c r="K50" s="3">
        <f t="shared" si="75"/>
        <v>0</v>
      </c>
      <c r="L50" s="3" t="s">
        <v>10</v>
      </c>
      <c r="T50" s="77">
        <v>2</v>
      </c>
      <c r="U50" s="6" t="s">
        <v>27</v>
      </c>
      <c r="V50" s="6">
        <f>(V41*$Y$42 - $Y41*V$42)/$Y$42</f>
        <v>5</v>
      </c>
      <c r="W50" s="6">
        <f t="shared" ref="W50:AC50" si="76">(W41*$Y$42 - $Y41*W$42)/$Y$42</f>
        <v>-1</v>
      </c>
      <c r="X50" s="6">
        <f t="shared" si="76"/>
        <v>2</v>
      </c>
      <c r="Y50" s="6">
        <f t="shared" si="76"/>
        <v>0</v>
      </c>
      <c r="Z50" s="6">
        <f t="shared" si="76"/>
        <v>-1</v>
      </c>
      <c r="AA50" s="6">
        <f t="shared" si="76"/>
        <v>-1</v>
      </c>
      <c r="AB50" s="6">
        <f t="shared" si="76"/>
        <v>-1</v>
      </c>
      <c r="AC50" s="6">
        <f t="shared" si="76"/>
        <v>1</v>
      </c>
      <c r="AD50" s="6">
        <f>V50/X50</f>
        <v>2.5</v>
      </c>
      <c r="AE50" s="38"/>
      <c r="AI50" s="83"/>
      <c r="AJ50" s="46" t="s">
        <v>39</v>
      </c>
      <c r="AK50" s="46">
        <f t="shared" ref="AK50:AQ50" si="77">($AL$42*AK43 - $AL43*AK$42)/$AL$42</f>
        <v>11</v>
      </c>
      <c r="AL50" s="46">
        <f t="shared" si="77"/>
        <v>0</v>
      </c>
      <c r="AM50" s="49">
        <f t="shared" si="77"/>
        <v>-1</v>
      </c>
      <c r="AN50" s="46">
        <f>($AL$42*AN43 - $AL43*AN$42)/$AL$42</f>
        <v>0</v>
      </c>
      <c r="AO50" s="46">
        <f t="shared" si="77"/>
        <v>0</v>
      </c>
      <c r="AP50" s="46">
        <f t="shared" si="77"/>
        <v>1</v>
      </c>
      <c r="AQ50" s="46">
        <f t="shared" si="77"/>
        <v>1</v>
      </c>
      <c r="AR50" s="51" t="s">
        <v>10</v>
      </c>
      <c r="AU50" s="43"/>
      <c r="AX50" s="79"/>
      <c r="AY50" s="39" t="s">
        <v>29</v>
      </c>
      <c r="AZ50" s="39">
        <v>1</v>
      </c>
      <c r="BA50" s="39">
        <v>3</v>
      </c>
      <c r="BB50" s="39">
        <v>0</v>
      </c>
      <c r="BC50" s="40">
        <v>4</v>
      </c>
      <c r="BD50" s="39">
        <v>-3</v>
      </c>
      <c r="BE50" s="39">
        <v>-1</v>
      </c>
      <c r="BF50" s="57">
        <v>1</v>
      </c>
      <c r="BG50" s="46">
        <v>0</v>
      </c>
      <c r="BH50" s="11">
        <v>-2</v>
      </c>
      <c r="BI50" s="48"/>
      <c r="BK50" s="76"/>
      <c r="BL50" s="39" t="s">
        <v>29</v>
      </c>
      <c r="BM50" s="10">
        <f t="shared" si="65"/>
        <v>1</v>
      </c>
      <c r="BN50" s="10">
        <f t="shared" si="66"/>
        <v>3</v>
      </c>
      <c r="BO50" s="10">
        <f t="shared" si="67"/>
        <v>0</v>
      </c>
      <c r="BP50" s="6">
        <f t="shared" si="68"/>
        <v>4</v>
      </c>
      <c r="BQ50" s="10">
        <f t="shared" si="69"/>
        <v>-3</v>
      </c>
      <c r="BR50" s="10">
        <f t="shared" si="70"/>
        <v>-1</v>
      </c>
      <c r="BS50" s="10">
        <f t="shared" si="71"/>
        <v>1</v>
      </c>
      <c r="BT50" s="10">
        <f t="shared" si="72"/>
        <v>0</v>
      </c>
      <c r="BU50" s="10">
        <f t="shared" si="73"/>
        <v>-2</v>
      </c>
      <c r="BV50" s="48"/>
      <c r="BX50" s="43"/>
      <c r="BZ50" s="83"/>
      <c r="CA50" s="46" t="s">
        <v>27</v>
      </c>
      <c r="CB50" s="46">
        <f>CB42/$CC$42</f>
        <v>2.5</v>
      </c>
      <c r="CC50" s="46">
        <f t="shared" ref="CC50:CH50" si="78">CC42/$CC$42</f>
        <v>1</v>
      </c>
      <c r="CD50" s="49">
        <f t="shared" si="78"/>
        <v>-1</v>
      </c>
      <c r="CE50" s="46">
        <f t="shared" si="78"/>
        <v>0</v>
      </c>
      <c r="CF50" s="46">
        <f t="shared" si="78"/>
        <v>0</v>
      </c>
      <c r="CG50" s="46">
        <f t="shared" si="78"/>
        <v>0.5</v>
      </c>
      <c r="CH50" s="46">
        <f t="shared" si="78"/>
        <v>0</v>
      </c>
      <c r="CI50" s="46" t="s">
        <v>10</v>
      </c>
    </row>
    <row r="51" spans="1:88" ht="15.75" thickBot="1" x14ac:dyDescent="0.3">
      <c r="A51" s="81"/>
      <c r="B51" s="7" t="s">
        <v>28</v>
      </c>
      <c r="C51" s="7">
        <f t="shared" ref="C51:K51" si="79">(C42*$D$41 - C$41*$D42)/$D$41</f>
        <v>5</v>
      </c>
      <c r="D51" s="7">
        <f t="shared" si="79"/>
        <v>0</v>
      </c>
      <c r="E51" s="7">
        <f t="shared" si="79"/>
        <v>1</v>
      </c>
      <c r="F51" s="7">
        <f t="shared" si="79"/>
        <v>0</v>
      </c>
      <c r="G51" s="7">
        <f t="shared" si="79"/>
        <v>-1</v>
      </c>
      <c r="H51" s="7">
        <f t="shared" si="79"/>
        <v>0</v>
      </c>
      <c r="I51" s="7">
        <f t="shared" si="79"/>
        <v>0</v>
      </c>
      <c r="J51" s="7">
        <f t="shared" si="79"/>
        <v>0</v>
      </c>
      <c r="K51" s="7">
        <f t="shared" si="79"/>
        <v>1</v>
      </c>
      <c r="L51" s="7">
        <f t="shared" ref="L51:L53" si="80">C51/E51</f>
        <v>5</v>
      </c>
      <c r="T51" s="78"/>
      <c r="U51" s="11" t="s">
        <v>4</v>
      </c>
      <c r="V51" s="10">
        <f>V42/$Y$42</f>
        <v>-1</v>
      </c>
      <c r="W51" s="10">
        <f t="shared" ref="W51:AC51" si="81">W42/$Y$42</f>
        <v>1</v>
      </c>
      <c r="X51" s="6">
        <f t="shared" si="81"/>
        <v>-0.5</v>
      </c>
      <c r="Y51" s="10">
        <f t="shared" si="81"/>
        <v>1</v>
      </c>
      <c r="Z51" s="10">
        <f t="shared" si="81"/>
        <v>-0.5</v>
      </c>
      <c r="AA51" s="10">
        <f t="shared" si="81"/>
        <v>0</v>
      </c>
      <c r="AB51" s="10">
        <f t="shared" si="81"/>
        <v>0.5</v>
      </c>
      <c r="AC51" s="10">
        <f t="shared" si="81"/>
        <v>0</v>
      </c>
      <c r="AD51" s="3" t="s">
        <v>10</v>
      </c>
      <c r="AE51" s="38"/>
      <c r="AI51" s="83"/>
      <c r="AJ51" s="47" t="s">
        <v>8</v>
      </c>
      <c r="AK51" s="46">
        <f t="shared" ref="AK51:AQ51" si="82">($AL$42*AK44 - $AL44*AK$42)/$AL$42</f>
        <v>-7.5</v>
      </c>
      <c r="AL51" s="46">
        <f t="shared" si="82"/>
        <v>0</v>
      </c>
      <c r="AM51" s="49">
        <f t="shared" si="82"/>
        <v>5</v>
      </c>
      <c r="AN51" s="46">
        <f t="shared" si="82"/>
        <v>0</v>
      </c>
      <c r="AO51" s="46">
        <f t="shared" si="82"/>
        <v>0</v>
      </c>
      <c r="AP51" s="46">
        <f t="shared" si="82"/>
        <v>-1.5</v>
      </c>
      <c r="AQ51" s="46">
        <f t="shared" si="82"/>
        <v>0</v>
      </c>
      <c r="AR51" s="48"/>
      <c r="AU51" s="43"/>
      <c r="BX51" s="43"/>
      <c r="BZ51" s="83"/>
      <c r="CA51" s="46" t="s">
        <v>39</v>
      </c>
      <c r="CB51" s="46">
        <f t="shared" ref="CB51:CH51" si="83">($CC$42*CB43 - $CC43*CB$42)/$CC$42</f>
        <v>11</v>
      </c>
      <c r="CC51" s="46">
        <f t="shared" si="83"/>
        <v>0</v>
      </c>
      <c r="CD51" s="49">
        <f t="shared" si="83"/>
        <v>-1</v>
      </c>
      <c r="CE51" s="46">
        <f t="shared" si="83"/>
        <v>0</v>
      </c>
      <c r="CF51" s="46">
        <f t="shared" si="83"/>
        <v>0</v>
      </c>
      <c r="CG51" s="46">
        <f t="shared" si="83"/>
        <v>1</v>
      </c>
      <c r="CH51" s="46">
        <f t="shared" si="83"/>
        <v>1</v>
      </c>
      <c r="CI51" s="46" t="s">
        <v>10</v>
      </c>
    </row>
    <row r="52" spans="1:88" ht="15.75" thickBot="1" x14ac:dyDescent="0.3">
      <c r="A52" s="81"/>
      <c r="B52" s="3" t="s">
        <v>6</v>
      </c>
      <c r="C52" s="3">
        <f>(C43*$D$41 - C$41*$D43)/$D$41</f>
        <v>10</v>
      </c>
      <c r="D52" s="3">
        <f t="shared" ref="D52:K52" si="84">(D43*$D$41 - D$41*$D43)/$D$41</f>
        <v>0</v>
      </c>
      <c r="E52" s="7">
        <f t="shared" si="84"/>
        <v>1</v>
      </c>
      <c r="F52" s="3">
        <f t="shared" si="84"/>
        <v>1</v>
      </c>
      <c r="G52" s="3">
        <f t="shared" si="84"/>
        <v>0</v>
      </c>
      <c r="H52" s="3">
        <f t="shared" si="84"/>
        <v>1</v>
      </c>
      <c r="I52" s="3">
        <f t="shared" si="84"/>
        <v>0</v>
      </c>
      <c r="J52" s="3">
        <f t="shared" si="84"/>
        <v>-1</v>
      </c>
      <c r="K52" s="3">
        <f t="shared" si="84"/>
        <v>0</v>
      </c>
      <c r="L52" s="3">
        <f t="shared" si="80"/>
        <v>10</v>
      </c>
      <c r="T52" s="78"/>
      <c r="U52" s="33" t="s">
        <v>8</v>
      </c>
      <c r="V52" s="10">
        <f t="shared" ref="V52:AC52" si="85">(V43*$Y$42 - $Y43*V$42)/$Y$42</f>
        <v>-5</v>
      </c>
      <c r="W52" s="10">
        <f t="shared" si="85"/>
        <v>2</v>
      </c>
      <c r="X52" s="6">
        <f t="shared" si="85"/>
        <v>-16.5</v>
      </c>
      <c r="Y52" s="10">
        <f t="shared" si="85"/>
        <v>0</v>
      </c>
      <c r="Z52" s="10">
        <f t="shared" si="85"/>
        <v>-8.5</v>
      </c>
      <c r="AA52" s="10">
        <f t="shared" si="85"/>
        <v>0</v>
      </c>
      <c r="AB52" s="10">
        <f t="shared" si="85"/>
        <v>2.5</v>
      </c>
      <c r="AC52" s="10">
        <f t="shared" si="85"/>
        <v>0</v>
      </c>
      <c r="AD52" s="3" t="s">
        <v>10</v>
      </c>
      <c r="AE52" s="38"/>
      <c r="AU52" s="43"/>
      <c r="BX52" s="43"/>
      <c r="BZ52" s="83"/>
      <c r="CA52" s="47" t="s">
        <v>8</v>
      </c>
      <c r="CB52" s="46">
        <f t="shared" ref="CB52:CH52" si="86">($CC$42*CB44 - $CC44*CB$42)/$CC$42</f>
        <v>-7.5</v>
      </c>
      <c r="CC52" s="46">
        <f t="shared" si="86"/>
        <v>0</v>
      </c>
      <c r="CD52" s="49">
        <f t="shared" si="86"/>
        <v>5</v>
      </c>
      <c r="CE52" s="46">
        <f t="shared" si="86"/>
        <v>0</v>
      </c>
      <c r="CF52" s="46">
        <f t="shared" si="86"/>
        <v>0</v>
      </c>
      <c r="CG52" s="46">
        <f t="shared" si="86"/>
        <v>-1.5</v>
      </c>
      <c r="CH52" s="46">
        <f t="shared" si="86"/>
        <v>0</v>
      </c>
      <c r="CI52" s="46"/>
    </row>
    <row r="53" spans="1:88" ht="15.75" thickBot="1" x14ac:dyDescent="0.3">
      <c r="A53" s="81"/>
      <c r="B53" s="3" t="s">
        <v>19</v>
      </c>
      <c r="C53" s="3">
        <f t="shared" ref="C53:K53" si="87">(C44*$D$41 - C$41*$D44)/$D$41</f>
        <v>30</v>
      </c>
      <c r="D53" s="3">
        <f t="shared" si="87"/>
        <v>0</v>
      </c>
      <c r="E53" s="7">
        <f t="shared" si="87"/>
        <v>4</v>
      </c>
      <c r="F53" s="3">
        <f t="shared" si="87"/>
        <v>-1</v>
      </c>
      <c r="G53" s="3">
        <f t="shared" si="87"/>
        <v>0</v>
      </c>
      <c r="H53" s="3">
        <f t="shared" si="87"/>
        <v>0</v>
      </c>
      <c r="I53" s="3">
        <f t="shared" si="87"/>
        <v>1</v>
      </c>
      <c r="J53" s="3">
        <f t="shared" si="87"/>
        <v>1</v>
      </c>
      <c r="K53" s="3">
        <f t="shared" si="87"/>
        <v>0</v>
      </c>
      <c r="L53" s="3">
        <f t="shared" si="80"/>
        <v>7.5</v>
      </c>
      <c r="T53" s="79"/>
      <c r="U53" s="39" t="s">
        <v>29</v>
      </c>
      <c r="V53" s="10">
        <f t="shared" ref="V53:AC53" si="88">(V44*$Y$42 - $Y44*V$42)/$Y$42</f>
        <v>5</v>
      </c>
      <c r="W53" s="10">
        <f>(W44*$Y$42 - $Y44*W$42)/$Y$42</f>
        <v>-1</v>
      </c>
      <c r="X53" s="6">
        <f t="shared" si="88"/>
        <v>2</v>
      </c>
      <c r="Y53" s="10">
        <f t="shared" si="88"/>
        <v>0</v>
      </c>
      <c r="Z53" s="10">
        <f t="shared" si="88"/>
        <v>-1</v>
      </c>
      <c r="AA53" s="10">
        <f t="shared" si="88"/>
        <v>-1</v>
      </c>
      <c r="AB53" s="10">
        <f t="shared" si="88"/>
        <v>-1</v>
      </c>
      <c r="AC53" s="10">
        <f t="shared" si="88"/>
        <v>0</v>
      </c>
      <c r="AD53" s="3" t="s">
        <v>10</v>
      </c>
      <c r="AE53" s="38"/>
      <c r="AI53" s="45" t="s">
        <v>0</v>
      </c>
      <c r="AJ53" s="46" t="s">
        <v>1</v>
      </c>
      <c r="AK53" s="46" t="s">
        <v>2</v>
      </c>
      <c r="AL53" s="46" t="s">
        <v>38</v>
      </c>
      <c r="AM53" s="46" t="s">
        <v>37</v>
      </c>
      <c r="AN53" s="46" t="s">
        <v>36</v>
      </c>
      <c r="AO53" s="46" t="s">
        <v>37</v>
      </c>
      <c r="AP53" s="46" t="s">
        <v>38</v>
      </c>
      <c r="AQ53" s="46" t="s">
        <v>39</v>
      </c>
      <c r="AR53" s="46"/>
      <c r="AU53" s="43"/>
      <c r="AX53" s="16" t="s">
        <v>0</v>
      </c>
      <c r="AY53" s="10" t="s">
        <v>1</v>
      </c>
      <c r="AZ53" s="10" t="s">
        <v>2</v>
      </c>
      <c r="BA53" s="10" t="s">
        <v>9</v>
      </c>
      <c r="BB53" s="10" t="s">
        <v>28</v>
      </c>
      <c r="BC53" s="10" t="s">
        <v>27</v>
      </c>
      <c r="BD53" s="10" t="s">
        <v>5</v>
      </c>
      <c r="BE53" s="10" t="s">
        <v>6</v>
      </c>
      <c r="BF53" s="10" t="s">
        <v>19</v>
      </c>
      <c r="BG53" s="10" t="s">
        <v>27</v>
      </c>
      <c r="BH53" s="10" t="s">
        <v>28</v>
      </c>
      <c r="BI53" s="46"/>
      <c r="BK53" s="16" t="s">
        <v>0</v>
      </c>
      <c r="BL53" s="10" t="s">
        <v>1</v>
      </c>
      <c r="BM53" s="10" t="s">
        <v>2</v>
      </c>
      <c r="BN53" s="10" t="s">
        <v>9</v>
      </c>
      <c r="BO53" s="10" t="s">
        <v>28</v>
      </c>
      <c r="BP53" s="10" t="s">
        <v>27</v>
      </c>
      <c r="BQ53" s="10" t="s">
        <v>5</v>
      </c>
      <c r="BR53" s="10" t="s">
        <v>6</v>
      </c>
      <c r="BS53" s="10" t="s">
        <v>19</v>
      </c>
      <c r="BT53" s="10" t="s">
        <v>27</v>
      </c>
      <c r="BU53" s="10" t="s">
        <v>28</v>
      </c>
      <c r="BV53" s="46"/>
      <c r="BX53" s="43"/>
    </row>
    <row r="54" spans="1:88" ht="15.75" thickBot="1" x14ac:dyDescent="0.3">
      <c r="A54" s="81"/>
      <c r="B54" s="31" t="s">
        <v>8</v>
      </c>
      <c r="C54" s="3">
        <f t="shared" ref="C54:K54" si="89">(C45*$D$41 - C$41*$D45)/$D$41</f>
        <v>-30</v>
      </c>
      <c r="D54" s="3">
        <f t="shared" si="89"/>
        <v>0</v>
      </c>
      <c r="E54" s="7">
        <f t="shared" si="89"/>
        <v>4</v>
      </c>
      <c r="F54" s="3">
        <f t="shared" si="89"/>
        <v>3</v>
      </c>
      <c r="G54" s="3">
        <f t="shared" si="89"/>
        <v>0</v>
      </c>
      <c r="H54" s="3">
        <f t="shared" si="89"/>
        <v>0</v>
      </c>
      <c r="I54" s="3">
        <f t="shared" si="89"/>
        <v>0</v>
      </c>
      <c r="J54" s="3">
        <f t="shared" si="89"/>
        <v>-3</v>
      </c>
      <c r="K54" s="3">
        <f t="shared" si="89"/>
        <v>0</v>
      </c>
      <c r="L54" s="3" t="s">
        <v>10</v>
      </c>
      <c r="AI54" s="83">
        <v>3</v>
      </c>
      <c r="AJ54" s="46" t="s">
        <v>36</v>
      </c>
      <c r="AK54" s="46">
        <f>($AM$48*AK47-$AM47*AK$48)/$AM$48</f>
        <v>6.25</v>
      </c>
      <c r="AL54" s="46">
        <f t="shared" ref="AL54:AQ54" si="90">($AM$48*AL47-$AM47*AL$48)/$AM$48</f>
        <v>0</v>
      </c>
      <c r="AM54" s="46">
        <f t="shared" si="90"/>
        <v>0</v>
      </c>
      <c r="AN54" s="46">
        <f t="shared" si="90"/>
        <v>1</v>
      </c>
      <c r="AO54" s="46">
        <f t="shared" si="90"/>
        <v>0.5</v>
      </c>
      <c r="AP54" s="46">
        <f t="shared" si="90"/>
        <v>-0.75</v>
      </c>
      <c r="AQ54" s="46">
        <f t="shared" si="90"/>
        <v>0</v>
      </c>
      <c r="AR54" s="48"/>
      <c r="AU54" s="43"/>
      <c r="AX54" s="74">
        <v>3</v>
      </c>
      <c r="AY54" s="10" t="s">
        <v>4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48"/>
      <c r="BK54" s="74">
        <v>3</v>
      </c>
      <c r="BL54" s="10" t="s">
        <v>4</v>
      </c>
      <c r="BM54" s="10">
        <f>BM47/$BP$47</f>
        <v>0.25</v>
      </c>
      <c r="BN54" s="10">
        <f t="shared" ref="BN54:BU54" si="91">BN47/$BP$47</f>
        <v>0.75</v>
      </c>
      <c r="BO54" s="10">
        <f t="shared" si="91"/>
        <v>0</v>
      </c>
      <c r="BP54" s="10">
        <f t="shared" si="91"/>
        <v>1</v>
      </c>
      <c r="BQ54" s="10">
        <f t="shared" si="91"/>
        <v>-0.75</v>
      </c>
      <c r="BR54" s="10">
        <f t="shared" si="91"/>
        <v>-0.25</v>
      </c>
      <c r="BS54" s="10">
        <f t="shared" si="91"/>
        <v>0.25</v>
      </c>
      <c r="BT54" s="10">
        <f t="shared" si="91"/>
        <v>0.25</v>
      </c>
      <c r="BU54" s="10">
        <f t="shared" si="91"/>
        <v>-0.25</v>
      </c>
      <c r="BV54" s="48"/>
      <c r="BX54" s="43"/>
    </row>
    <row r="55" spans="1:88" ht="15.75" thickBot="1" x14ac:dyDescent="0.3">
      <c r="A55" s="82"/>
      <c r="B55" s="5" t="s">
        <v>29</v>
      </c>
      <c r="C55" s="3">
        <f>(C46*$D$41 - C$41*$D46)/$D$41</f>
        <v>5</v>
      </c>
      <c r="D55" s="3">
        <f t="shared" ref="D55:K55" si="92">(D46*$D$41 - D$41*$D46)/$D$41</f>
        <v>0</v>
      </c>
      <c r="E55" s="7">
        <f t="shared" si="92"/>
        <v>1</v>
      </c>
      <c r="F55" s="3">
        <f t="shared" si="92"/>
        <v>0</v>
      </c>
      <c r="G55" s="3">
        <f t="shared" si="92"/>
        <v>-1</v>
      </c>
      <c r="H55" s="3">
        <f t="shared" si="92"/>
        <v>0</v>
      </c>
      <c r="I55" s="3">
        <f t="shared" si="92"/>
        <v>0</v>
      </c>
      <c r="J55" s="3">
        <f t="shared" si="92"/>
        <v>-1</v>
      </c>
      <c r="K55" s="3">
        <f t="shared" si="92"/>
        <v>0</v>
      </c>
      <c r="L55" s="3" t="s">
        <v>10</v>
      </c>
      <c r="AI55" s="83"/>
      <c r="AJ55" s="46" t="s">
        <v>28</v>
      </c>
      <c r="AK55" s="46">
        <f>AK48/$AM$48</f>
        <v>5.75</v>
      </c>
      <c r="AL55" s="46">
        <f t="shared" ref="AL55:AQ55" si="93">AL48/$AM$48</f>
        <v>0</v>
      </c>
      <c r="AM55" s="46">
        <f t="shared" si="93"/>
        <v>1</v>
      </c>
      <c r="AN55" s="46">
        <f t="shared" si="93"/>
        <v>0</v>
      </c>
      <c r="AO55" s="46">
        <f t="shared" si="93"/>
        <v>0.5</v>
      </c>
      <c r="AP55" s="46">
        <f t="shared" si="93"/>
        <v>-0.25</v>
      </c>
      <c r="AQ55" s="46">
        <f t="shared" si="93"/>
        <v>0</v>
      </c>
      <c r="AR55" s="48"/>
      <c r="AU55" s="43"/>
      <c r="AX55" s="75"/>
      <c r="AY55" s="11" t="s">
        <v>3</v>
      </c>
      <c r="AZ55" s="60">
        <v>2.5</v>
      </c>
      <c r="BA55" s="60">
        <v>-0.5</v>
      </c>
      <c r="BB55" s="60">
        <v>1</v>
      </c>
      <c r="BC55" s="60">
        <v>0</v>
      </c>
      <c r="BD55" s="60">
        <v>-0.5</v>
      </c>
      <c r="BE55" s="60">
        <v>-0.5</v>
      </c>
      <c r="BF55" s="60">
        <v>-0.5</v>
      </c>
      <c r="BG55" s="61">
        <v>0.5</v>
      </c>
      <c r="BH55" s="59">
        <v>0.5</v>
      </c>
      <c r="BI55" s="48"/>
      <c r="BK55" s="75"/>
      <c r="BL55" s="11" t="s">
        <v>3</v>
      </c>
      <c r="BM55" s="10">
        <f t="shared" ref="BM55:BU55" si="94">($BP$47*BM48-BM$47*$BP48)/$BP$47</f>
        <v>2.5</v>
      </c>
      <c r="BN55" s="10">
        <f t="shared" si="94"/>
        <v>-0.5</v>
      </c>
      <c r="BO55" s="10">
        <f t="shared" si="94"/>
        <v>1</v>
      </c>
      <c r="BP55" s="10">
        <f t="shared" si="94"/>
        <v>0</v>
      </c>
      <c r="BQ55" s="10">
        <f t="shared" si="94"/>
        <v>-0.5</v>
      </c>
      <c r="BR55" s="10">
        <f t="shared" si="94"/>
        <v>-0.5</v>
      </c>
      <c r="BS55" s="10">
        <f t="shared" si="94"/>
        <v>-0.5</v>
      </c>
      <c r="BT55" s="10">
        <f t="shared" si="94"/>
        <v>0.5</v>
      </c>
      <c r="BU55" s="10">
        <f t="shared" si="94"/>
        <v>0.5</v>
      </c>
      <c r="BV55" s="48"/>
      <c r="BX55" s="43"/>
      <c r="BZ55" s="45" t="s">
        <v>0</v>
      </c>
      <c r="CA55" s="46" t="s">
        <v>1</v>
      </c>
      <c r="CB55" s="46" t="s">
        <v>2</v>
      </c>
      <c r="CC55" s="46" t="s">
        <v>38</v>
      </c>
      <c r="CD55" s="46" t="s">
        <v>37</v>
      </c>
      <c r="CE55" s="46" t="s">
        <v>36</v>
      </c>
      <c r="CF55" s="46" t="s">
        <v>37</v>
      </c>
      <c r="CG55" s="46" t="s">
        <v>38</v>
      </c>
      <c r="CH55" s="46" t="s">
        <v>39</v>
      </c>
      <c r="CI55" s="46"/>
    </row>
    <row r="56" spans="1:88" ht="16.5" thickTop="1" thickBot="1" x14ac:dyDescent="0.3">
      <c r="AI56" s="83"/>
      <c r="AJ56" s="46" t="s">
        <v>27</v>
      </c>
      <c r="AK56" s="46">
        <f t="shared" ref="AK56:AQ56" si="95">($AM$48*AK49-$AM49*AK$48)/$AM$48</f>
        <v>8.25</v>
      </c>
      <c r="AL56" s="46">
        <f t="shared" si="95"/>
        <v>1</v>
      </c>
      <c r="AM56" s="46">
        <f t="shared" si="95"/>
        <v>0</v>
      </c>
      <c r="AN56" s="46">
        <f t="shared" si="95"/>
        <v>0</v>
      </c>
      <c r="AO56" s="46">
        <f t="shared" si="95"/>
        <v>0.5</v>
      </c>
      <c r="AP56" s="46">
        <f t="shared" si="95"/>
        <v>0.25</v>
      </c>
      <c r="AQ56" s="46">
        <f t="shared" si="95"/>
        <v>0</v>
      </c>
      <c r="AR56" s="48"/>
      <c r="AU56" s="43"/>
      <c r="AX56" s="75"/>
      <c r="AY56" s="33" t="s">
        <v>8</v>
      </c>
      <c r="AZ56" s="60">
        <v>36.25</v>
      </c>
      <c r="BA56" s="60">
        <v>-6.25</v>
      </c>
      <c r="BB56" s="60">
        <v>0</v>
      </c>
      <c r="BC56" s="60">
        <v>0</v>
      </c>
      <c r="BD56" s="60">
        <v>-16.75</v>
      </c>
      <c r="BE56" s="60">
        <v>-8.25</v>
      </c>
      <c r="BF56" s="62">
        <v>-5.75</v>
      </c>
      <c r="BG56" s="63">
        <v>8.25</v>
      </c>
      <c r="BH56" s="60">
        <v>5.75</v>
      </c>
      <c r="BI56" s="48"/>
      <c r="BK56" s="75"/>
      <c r="BL56" s="33" t="s">
        <v>8</v>
      </c>
      <c r="BM56" s="10">
        <f>($BP$47*BM49-BM$47*$BP49)/$BP$47</f>
        <v>36.25</v>
      </c>
      <c r="BN56" s="10">
        <f t="shared" ref="BN56:BU56" si="96">($BP$47*BN49-BN$47*$BP49)/$BP$47</f>
        <v>-6.25</v>
      </c>
      <c r="BO56" s="10">
        <f t="shared" si="96"/>
        <v>0</v>
      </c>
      <c r="BP56" s="10">
        <f t="shared" si="96"/>
        <v>0</v>
      </c>
      <c r="BQ56" s="10">
        <f t="shared" si="96"/>
        <v>-16.75</v>
      </c>
      <c r="BR56" s="10">
        <f t="shared" si="96"/>
        <v>-8.25</v>
      </c>
      <c r="BS56" s="10">
        <f t="shared" si="96"/>
        <v>-5.75</v>
      </c>
      <c r="BT56" s="10">
        <f t="shared" si="96"/>
        <v>8.25</v>
      </c>
      <c r="BU56" s="10">
        <f t="shared" si="96"/>
        <v>5.75</v>
      </c>
      <c r="BV56" s="48" t="s">
        <v>45</v>
      </c>
      <c r="BX56" s="43"/>
      <c r="BZ56" s="83">
        <v>3</v>
      </c>
      <c r="CA56" s="46" t="s">
        <v>36</v>
      </c>
      <c r="CB56" s="46">
        <f>($CD$49*CB48-$CD48*CB$49)/$CD$49</f>
        <v>6.25</v>
      </c>
      <c r="CC56" s="46">
        <f t="shared" ref="CC56:CH56" si="97">($CD$49*CC48-$CD48*CC$49)/$CD$49</f>
        <v>0</v>
      </c>
      <c r="CD56" s="46">
        <f t="shared" si="97"/>
        <v>0</v>
      </c>
      <c r="CE56" s="46">
        <f t="shared" si="97"/>
        <v>1</v>
      </c>
      <c r="CF56" s="46">
        <f t="shared" si="97"/>
        <v>0.5</v>
      </c>
      <c r="CG56" s="46">
        <f t="shared" si="97"/>
        <v>-0.75</v>
      </c>
      <c r="CH56" s="46">
        <f t="shared" si="97"/>
        <v>0</v>
      </c>
      <c r="CI56" s="46"/>
    </row>
    <row r="57" spans="1:88" ht="15.75" thickBot="1" x14ac:dyDescent="0.3">
      <c r="AI57" s="83"/>
      <c r="AJ57" s="46" t="s">
        <v>39</v>
      </c>
      <c r="AK57" s="46">
        <f t="shared" ref="AK57:AQ57" si="98">($AM$48*AK50-$AM50*AK$48)/$AM$48</f>
        <v>16.75</v>
      </c>
      <c r="AL57" s="46">
        <f t="shared" si="98"/>
        <v>0</v>
      </c>
      <c r="AM57" s="46">
        <f t="shared" si="98"/>
        <v>0</v>
      </c>
      <c r="AN57" s="46">
        <f t="shared" si="98"/>
        <v>0</v>
      </c>
      <c r="AO57" s="46">
        <f>($AM$48*AO50-$AM50*AO$48)/$AM$48</f>
        <v>0.5</v>
      </c>
      <c r="AP57" s="46">
        <f t="shared" si="98"/>
        <v>0.75</v>
      </c>
      <c r="AQ57" s="46">
        <f t="shared" si="98"/>
        <v>1</v>
      </c>
      <c r="AR57" s="48"/>
      <c r="AU57" s="43"/>
      <c r="AX57" s="76"/>
      <c r="AY57" s="39" t="s">
        <v>29</v>
      </c>
      <c r="AZ57" s="64">
        <v>0</v>
      </c>
      <c r="BA57" s="64">
        <v>0</v>
      </c>
      <c r="BB57" s="64">
        <v>0</v>
      </c>
      <c r="BC57" s="64">
        <v>0</v>
      </c>
      <c r="BD57" s="64">
        <v>0</v>
      </c>
      <c r="BE57" s="64">
        <v>0</v>
      </c>
      <c r="BF57" s="65">
        <v>0</v>
      </c>
      <c r="BG57" s="63">
        <v>-1</v>
      </c>
      <c r="BH57" s="60">
        <v>-1</v>
      </c>
      <c r="BI57" s="48"/>
      <c r="BK57" s="76"/>
      <c r="BL57" s="39" t="s">
        <v>29</v>
      </c>
      <c r="BM57" s="10">
        <f t="shared" ref="BM57:BU57" si="99">($BP$47*BM50-BM$47*$BP50)/$BP$47</f>
        <v>0</v>
      </c>
      <c r="BN57" s="10">
        <f t="shared" si="99"/>
        <v>0</v>
      </c>
      <c r="BO57" s="10">
        <f t="shared" si="99"/>
        <v>0</v>
      </c>
      <c r="BP57" s="10">
        <f t="shared" si="99"/>
        <v>0</v>
      </c>
      <c r="BQ57" s="10">
        <f t="shared" si="99"/>
        <v>0</v>
      </c>
      <c r="BR57" s="10">
        <f t="shared" si="99"/>
        <v>0</v>
      </c>
      <c r="BS57" s="10">
        <f t="shared" si="99"/>
        <v>0</v>
      </c>
      <c r="BT57" s="10">
        <f t="shared" si="99"/>
        <v>-1</v>
      </c>
      <c r="BU57" s="10">
        <f t="shared" si="99"/>
        <v>-1</v>
      </c>
      <c r="BV57" s="48" t="s">
        <v>42</v>
      </c>
      <c r="BX57" s="43"/>
      <c r="BZ57" s="83"/>
      <c r="CA57" s="46" t="s">
        <v>28</v>
      </c>
      <c r="CB57" s="46">
        <f>CB49/$CD$49</f>
        <v>5.75</v>
      </c>
      <c r="CC57" s="46">
        <f t="shared" ref="CC57:CG57" si="100">CC49/$CD$49</f>
        <v>0</v>
      </c>
      <c r="CD57" s="46">
        <f t="shared" si="100"/>
        <v>1</v>
      </c>
      <c r="CE57" s="46">
        <f t="shared" si="100"/>
        <v>0</v>
      </c>
      <c r="CF57" s="46">
        <f t="shared" si="100"/>
        <v>0.5</v>
      </c>
      <c r="CG57" s="46">
        <f t="shared" si="100"/>
        <v>-0.25</v>
      </c>
      <c r="CH57" s="46">
        <f>CH49/$CD$49</f>
        <v>0</v>
      </c>
      <c r="CI57" s="46"/>
      <c r="CJ57" t="s">
        <v>35</v>
      </c>
    </row>
    <row r="58" spans="1:88" ht="15.75" thickBot="1" x14ac:dyDescent="0.3">
      <c r="A58" s="1" t="s">
        <v>0</v>
      </c>
      <c r="B58" s="10" t="s">
        <v>1</v>
      </c>
      <c r="C58" s="10" t="s">
        <v>2</v>
      </c>
      <c r="D58" s="10" t="s">
        <v>27</v>
      </c>
      <c r="E58" s="10" t="s">
        <v>28</v>
      </c>
      <c r="F58" s="10" t="s">
        <v>4</v>
      </c>
      <c r="G58" s="6" t="s">
        <v>5</v>
      </c>
      <c r="H58" s="10" t="s">
        <v>6</v>
      </c>
      <c r="I58" s="10" t="s">
        <v>19</v>
      </c>
      <c r="J58" s="10" t="s">
        <v>27</v>
      </c>
      <c r="K58" s="10" t="s">
        <v>28</v>
      </c>
      <c r="L58" s="10"/>
      <c r="T58" s="1" t="s">
        <v>0</v>
      </c>
      <c r="U58" s="10" t="s">
        <v>1</v>
      </c>
      <c r="V58" s="10" t="s">
        <v>2</v>
      </c>
      <c r="W58" s="10" t="s">
        <v>9</v>
      </c>
      <c r="X58" s="10" t="s">
        <v>27</v>
      </c>
      <c r="Y58" s="10" t="s">
        <v>19</v>
      </c>
      <c r="Z58" s="10" t="s">
        <v>5</v>
      </c>
      <c r="AA58" s="10" t="s">
        <v>6</v>
      </c>
      <c r="AB58" s="10" t="s">
        <v>19</v>
      </c>
      <c r="AC58" s="10" t="s">
        <v>27</v>
      </c>
      <c r="AD58" s="10"/>
      <c r="AI58" s="83"/>
      <c r="AJ58" s="47" t="s">
        <v>8</v>
      </c>
      <c r="AK58" s="52">
        <f t="shared" ref="AK58:AQ58" si="101">($AM$48*AK51-$AM51*AK$48)/$AM$48</f>
        <v>-36.25</v>
      </c>
      <c r="AL58" s="46">
        <f t="shared" si="101"/>
        <v>0</v>
      </c>
      <c r="AM58" s="46">
        <f t="shared" si="101"/>
        <v>0</v>
      </c>
      <c r="AN58" s="46">
        <f t="shared" si="101"/>
        <v>0</v>
      </c>
      <c r="AO58" s="46">
        <f t="shared" si="101"/>
        <v>-2.5</v>
      </c>
      <c r="AP58" s="46">
        <f t="shared" si="101"/>
        <v>-0.25</v>
      </c>
      <c r="AQ58" s="46">
        <f t="shared" si="101"/>
        <v>0</v>
      </c>
      <c r="AR58" s="48"/>
      <c r="AU58" s="43"/>
      <c r="BX58" s="43"/>
      <c r="BZ58" s="83"/>
      <c r="CA58" s="46" t="s">
        <v>27</v>
      </c>
      <c r="CB58" s="46">
        <f t="shared" ref="CB58:CH58" si="102">($CD$49*CB50-$CD50*CB$49)/$CD$49</f>
        <v>8.25</v>
      </c>
      <c r="CC58" s="46">
        <f t="shared" si="102"/>
        <v>1</v>
      </c>
      <c r="CD58" s="46">
        <f t="shared" si="102"/>
        <v>0</v>
      </c>
      <c r="CE58" s="46">
        <f t="shared" si="102"/>
        <v>0</v>
      </c>
      <c r="CF58" s="46">
        <f t="shared" si="102"/>
        <v>0.5</v>
      </c>
      <c r="CG58" s="46">
        <f t="shared" si="102"/>
        <v>0.25</v>
      </c>
      <c r="CH58" s="46">
        <f t="shared" si="102"/>
        <v>0</v>
      </c>
      <c r="CI58" s="46"/>
    </row>
    <row r="59" spans="1:88" ht="15.75" thickBot="1" x14ac:dyDescent="0.3">
      <c r="A59" s="80">
        <v>3</v>
      </c>
      <c r="B59" s="11" t="s">
        <v>9</v>
      </c>
      <c r="C59" s="3">
        <f>($E$51*C50 - $E50*C$51)/$E$51</f>
        <v>10</v>
      </c>
      <c r="D59" s="3">
        <f t="shared" ref="D59:K59" si="103">($E$51*D50 - $E50*D$51)/$E$51</f>
        <v>1</v>
      </c>
      <c r="E59" s="3">
        <f t="shared" si="103"/>
        <v>0</v>
      </c>
      <c r="F59" s="3">
        <f t="shared" si="103"/>
        <v>-1</v>
      </c>
      <c r="G59" s="7">
        <f t="shared" si="103"/>
        <v>0</v>
      </c>
      <c r="H59" s="3">
        <f t="shared" si="103"/>
        <v>0</v>
      </c>
      <c r="I59" s="3">
        <f t="shared" si="103"/>
        <v>0</v>
      </c>
      <c r="J59" s="3">
        <f t="shared" si="103"/>
        <v>1</v>
      </c>
      <c r="K59" s="3">
        <f t="shared" si="103"/>
        <v>0</v>
      </c>
      <c r="L59" s="3" t="s">
        <v>10</v>
      </c>
      <c r="T59" s="77">
        <v>3</v>
      </c>
      <c r="U59" s="10" t="s">
        <v>3</v>
      </c>
      <c r="V59" s="10">
        <f>V50/$X$50</f>
        <v>2.5</v>
      </c>
      <c r="W59" s="10">
        <f t="shared" ref="W59:AC59" si="104">W50/$X$50</f>
        <v>-0.5</v>
      </c>
      <c r="X59" s="10">
        <f t="shared" si="104"/>
        <v>1</v>
      </c>
      <c r="Y59" s="10">
        <f t="shared" si="104"/>
        <v>0</v>
      </c>
      <c r="Z59" s="10">
        <f t="shared" si="104"/>
        <v>-0.5</v>
      </c>
      <c r="AA59" s="10">
        <f t="shared" si="104"/>
        <v>-0.5</v>
      </c>
      <c r="AB59" s="10">
        <f t="shared" si="104"/>
        <v>-0.5</v>
      </c>
      <c r="AC59" s="10">
        <f t="shared" si="104"/>
        <v>0.5</v>
      </c>
      <c r="AD59" s="10"/>
      <c r="AJ59" s="53" t="s">
        <v>40</v>
      </c>
      <c r="AK59">
        <v>36.25</v>
      </c>
      <c r="AU59" s="43"/>
      <c r="BL59" s="38" t="s">
        <v>44</v>
      </c>
      <c r="BM59" s="41" t="s">
        <v>43</v>
      </c>
      <c r="BX59" s="43"/>
      <c r="BZ59" s="83"/>
      <c r="CA59" s="46" t="s">
        <v>39</v>
      </c>
      <c r="CB59" s="46">
        <f t="shared" ref="CB59:CH59" si="105">($CD$49*CB51-$CD51*CB$49)/$CD$49</f>
        <v>16.75</v>
      </c>
      <c r="CC59" s="46">
        <f t="shared" si="105"/>
        <v>0</v>
      </c>
      <c r="CD59" s="46">
        <f t="shared" si="105"/>
        <v>0</v>
      </c>
      <c r="CE59" s="46">
        <f t="shared" si="105"/>
        <v>0</v>
      </c>
      <c r="CF59" s="46">
        <f t="shared" si="105"/>
        <v>0.5</v>
      </c>
      <c r="CG59" s="46">
        <f t="shared" si="105"/>
        <v>0.75</v>
      </c>
      <c r="CH59" s="46">
        <f t="shared" si="105"/>
        <v>1</v>
      </c>
      <c r="CI59" s="46"/>
    </row>
    <row r="60" spans="1:88" ht="15.75" thickBot="1" x14ac:dyDescent="0.3">
      <c r="A60" s="81"/>
      <c r="B60" s="11" t="s">
        <v>3</v>
      </c>
      <c r="C60" s="3">
        <f>C51/$E$51</f>
        <v>5</v>
      </c>
      <c r="D60" s="3">
        <f t="shared" ref="D60:K60" si="106">D51/$E$51</f>
        <v>0</v>
      </c>
      <c r="E60" s="3">
        <f t="shared" si="106"/>
        <v>1</v>
      </c>
      <c r="F60" s="3">
        <f t="shared" si="106"/>
        <v>0</v>
      </c>
      <c r="G60" s="7">
        <f t="shared" si="106"/>
        <v>-1</v>
      </c>
      <c r="H60" s="3">
        <f t="shared" si="106"/>
        <v>0</v>
      </c>
      <c r="I60" s="3">
        <f t="shared" si="106"/>
        <v>0</v>
      </c>
      <c r="J60" s="3">
        <f t="shared" si="106"/>
        <v>0</v>
      </c>
      <c r="K60" s="3">
        <f t="shared" si="106"/>
        <v>1</v>
      </c>
      <c r="L60" s="3" t="s">
        <v>10</v>
      </c>
      <c r="T60" s="78"/>
      <c r="U60" s="11" t="s">
        <v>4</v>
      </c>
      <c r="V60" s="10">
        <f>($X$50*V51 - V$50*$X51)/$X$50</f>
        <v>0.25</v>
      </c>
      <c r="W60" s="10">
        <f t="shared" ref="W60:AC60" si="107">($X$50*W51 - W$50*$X51)/$X$50</f>
        <v>0.75</v>
      </c>
      <c r="X60" s="10">
        <f t="shared" si="107"/>
        <v>0</v>
      </c>
      <c r="Y60" s="10">
        <f t="shared" si="107"/>
        <v>1</v>
      </c>
      <c r="Z60" s="10">
        <f t="shared" si="107"/>
        <v>-0.75</v>
      </c>
      <c r="AA60" s="10">
        <f t="shared" si="107"/>
        <v>-0.25</v>
      </c>
      <c r="AB60" s="10">
        <f t="shared" si="107"/>
        <v>0.25</v>
      </c>
      <c r="AC60" s="10">
        <f t="shared" si="107"/>
        <v>0.25</v>
      </c>
      <c r="AD60" s="11"/>
      <c r="AU60" s="43"/>
      <c r="BX60" s="43"/>
      <c r="BZ60" s="83"/>
      <c r="CA60" s="47" t="s">
        <v>8</v>
      </c>
      <c r="CB60" s="46">
        <f t="shared" ref="CB60:CH60" si="108">($CD$49*CB52-$CD52*CB$49)/$CD$49</f>
        <v>-36.25</v>
      </c>
      <c r="CC60" s="46">
        <f t="shared" si="108"/>
        <v>0</v>
      </c>
      <c r="CD60" s="46">
        <f t="shared" si="108"/>
        <v>0</v>
      </c>
      <c r="CE60" s="46">
        <f t="shared" si="108"/>
        <v>0</v>
      </c>
      <c r="CF60" s="46">
        <f t="shared" si="108"/>
        <v>-2.5</v>
      </c>
      <c r="CG60" s="46">
        <f t="shared" si="108"/>
        <v>-0.25</v>
      </c>
      <c r="CH60" s="46">
        <f t="shared" si="108"/>
        <v>0</v>
      </c>
      <c r="CI60" s="46"/>
    </row>
    <row r="61" spans="1:88" ht="15.75" thickBot="1" x14ac:dyDescent="0.3">
      <c r="A61" s="81"/>
      <c r="B61" s="11" t="s">
        <v>6</v>
      </c>
      <c r="C61" s="3">
        <f t="shared" ref="C61:K61" si="109">($E$51*C52 - $E52*C$51)/$E$51</f>
        <v>5</v>
      </c>
      <c r="D61" s="3">
        <f t="shared" si="109"/>
        <v>0</v>
      </c>
      <c r="E61" s="3">
        <f t="shared" si="109"/>
        <v>0</v>
      </c>
      <c r="F61" s="3">
        <f t="shared" si="109"/>
        <v>1</v>
      </c>
      <c r="G61" s="7">
        <f t="shared" si="109"/>
        <v>1</v>
      </c>
      <c r="H61" s="3">
        <f t="shared" si="109"/>
        <v>1</v>
      </c>
      <c r="I61" s="3">
        <f t="shared" si="109"/>
        <v>0</v>
      </c>
      <c r="J61" s="3">
        <f t="shared" si="109"/>
        <v>-1</v>
      </c>
      <c r="K61" s="3">
        <f t="shared" si="109"/>
        <v>-1</v>
      </c>
      <c r="L61" s="11">
        <f t="shared" ref="L61:L62" si="110">C61/G61</f>
        <v>5</v>
      </c>
      <c r="T61" s="78"/>
      <c r="U61" s="33" t="s">
        <v>8</v>
      </c>
      <c r="V61" s="41">
        <f>($X$50*V52 - V$50*$X52)/$X$50</f>
        <v>36.25</v>
      </c>
      <c r="W61" s="10">
        <f t="shared" ref="W61:AC62" si="111">($X$50*W52 - W$50*$X52)/$X$50</f>
        <v>-6.25</v>
      </c>
      <c r="X61" s="10">
        <f t="shared" si="111"/>
        <v>0</v>
      </c>
      <c r="Y61" s="10">
        <f t="shared" si="111"/>
        <v>0</v>
      </c>
      <c r="Z61" s="10">
        <f t="shared" si="111"/>
        <v>-16.75</v>
      </c>
      <c r="AA61" s="10">
        <f t="shared" si="111"/>
        <v>-8.25</v>
      </c>
      <c r="AB61" s="10">
        <f t="shared" si="111"/>
        <v>-5.75</v>
      </c>
      <c r="AC61" s="10">
        <f t="shared" si="111"/>
        <v>8.25</v>
      </c>
      <c r="AD61" s="11"/>
      <c r="AE61" t="s">
        <v>32</v>
      </c>
      <c r="AU61" s="43"/>
      <c r="BX61" s="43"/>
      <c r="BZ61" s="23"/>
      <c r="CA61" s="23"/>
      <c r="CB61" s="23"/>
      <c r="CC61" s="23"/>
      <c r="CD61" s="23"/>
      <c r="CE61" s="23"/>
      <c r="CF61" s="23"/>
      <c r="CG61" s="23"/>
      <c r="CH61" s="23"/>
      <c r="CI61" s="23"/>
    </row>
    <row r="62" spans="1:88" ht="15.75" thickBot="1" x14ac:dyDescent="0.3">
      <c r="A62" s="81"/>
      <c r="B62" s="7" t="s">
        <v>19</v>
      </c>
      <c r="C62" s="7">
        <f t="shared" ref="C62:K62" si="112">($E$51*C53 - $E53*C$51)/$E$51</f>
        <v>10</v>
      </c>
      <c r="D62" s="7">
        <f t="shared" si="112"/>
        <v>0</v>
      </c>
      <c r="E62" s="7">
        <f t="shared" si="112"/>
        <v>0</v>
      </c>
      <c r="F62" s="7">
        <f t="shared" si="112"/>
        <v>-1</v>
      </c>
      <c r="G62" s="7">
        <f t="shared" si="112"/>
        <v>4</v>
      </c>
      <c r="H62" s="7">
        <f t="shared" si="112"/>
        <v>0</v>
      </c>
      <c r="I62" s="7">
        <f t="shared" si="112"/>
        <v>1</v>
      </c>
      <c r="J62" s="7">
        <f t="shared" si="112"/>
        <v>1</v>
      </c>
      <c r="K62" s="7">
        <f t="shared" si="112"/>
        <v>-4</v>
      </c>
      <c r="L62" s="7">
        <f t="shared" si="110"/>
        <v>2.5</v>
      </c>
      <c r="T62" s="79"/>
      <c r="U62" s="39" t="s">
        <v>29</v>
      </c>
      <c r="V62" s="10">
        <f>($X$50*V53 - V$50*$X53)/$X$50</f>
        <v>0</v>
      </c>
      <c r="W62" s="10">
        <f t="shared" si="111"/>
        <v>0</v>
      </c>
      <c r="X62" s="10">
        <f t="shared" si="111"/>
        <v>0</v>
      </c>
      <c r="Y62" s="10">
        <f t="shared" si="111"/>
        <v>0</v>
      </c>
      <c r="Z62" s="10">
        <f t="shared" si="111"/>
        <v>0</v>
      </c>
      <c r="AA62" s="10">
        <f t="shared" si="111"/>
        <v>0</v>
      </c>
      <c r="AB62" s="10">
        <f t="shared" si="111"/>
        <v>0</v>
      </c>
      <c r="AC62" s="10">
        <f t="shared" si="111"/>
        <v>-1</v>
      </c>
      <c r="AD62" s="11"/>
      <c r="AE62" s="34" t="s">
        <v>30</v>
      </c>
      <c r="AU62" s="43"/>
      <c r="BX62" s="43"/>
      <c r="BZ62" s="23"/>
      <c r="CA62" s="23"/>
      <c r="CB62" s="23"/>
      <c r="CC62" s="23"/>
      <c r="CD62" s="23"/>
      <c r="CE62" s="23"/>
      <c r="CF62" s="23"/>
      <c r="CG62" s="23"/>
      <c r="CH62" s="23"/>
      <c r="CI62" s="23"/>
    </row>
    <row r="63" spans="1:88" ht="15.75" thickBot="1" x14ac:dyDescent="0.3">
      <c r="A63" s="81"/>
      <c r="B63" s="33" t="s">
        <v>8</v>
      </c>
      <c r="C63" s="3">
        <f t="shared" ref="C63:K63" si="113">($E$51*C54 - $E54*C$51)/$E$51</f>
        <v>-50</v>
      </c>
      <c r="D63" s="3">
        <f t="shared" si="113"/>
        <v>0</v>
      </c>
      <c r="E63" s="3">
        <f t="shared" si="113"/>
        <v>0</v>
      </c>
      <c r="F63" s="3">
        <f t="shared" si="113"/>
        <v>3</v>
      </c>
      <c r="G63" s="7">
        <f t="shared" si="113"/>
        <v>4</v>
      </c>
      <c r="H63" s="3">
        <f t="shared" si="113"/>
        <v>0</v>
      </c>
      <c r="I63" s="3">
        <f t="shared" si="113"/>
        <v>0</v>
      </c>
      <c r="J63" s="3">
        <f t="shared" si="113"/>
        <v>-3</v>
      </c>
      <c r="K63" s="3">
        <f t="shared" si="113"/>
        <v>-4</v>
      </c>
      <c r="L63" s="3" t="s">
        <v>10</v>
      </c>
      <c r="U63" s="44" t="s">
        <v>33</v>
      </c>
      <c r="V63">
        <f>-1*V61</f>
        <v>-36.25</v>
      </c>
      <c r="AU63" s="43"/>
      <c r="BX63" s="43"/>
      <c r="BZ63" s="46"/>
      <c r="CA63" s="46"/>
      <c r="CB63" s="46"/>
      <c r="CC63" s="46"/>
      <c r="CD63" s="46"/>
      <c r="CE63" s="46"/>
      <c r="CF63" s="46"/>
      <c r="CG63" s="46"/>
      <c r="CH63" s="46"/>
      <c r="CI63" s="46"/>
    </row>
    <row r="64" spans="1:88" ht="15.75" thickBot="1" x14ac:dyDescent="0.3">
      <c r="A64" s="82"/>
      <c r="B64" s="12" t="s">
        <v>29</v>
      </c>
      <c r="C64" s="3">
        <f t="shared" ref="C64:K64" si="114">($E$51*C55 - $E55*C$51)/$E$51</f>
        <v>0</v>
      </c>
      <c r="D64" s="3">
        <f t="shared" si="114"/>
        <v>0</v>
      </c>
      <c r="E64" s="3">
        <f t="shared" si="114"/>
        <v>0</v>
      </c>
      <c r="F64" s="3">
        <f t="shared" si="114"/>
        <v>0</v>
      </c>
      <c r="G64" s="7">
        <f t="shared" si="114"/>
        <v>0</v>
      </c>
      <c r="H64" s="3">
        <f t="shared" si="114"/>
        <v>0</v>
      </c>
      <c r="I64" s="3">
        <f t="shared" si="114"/>
        <v>0</v>
      </c>
      <c r="J64" s="3">
        <f t="shared" si="114"/>
        <v>-1</v>
      </c>
      <c r="K64" s="3">
        <f t="shared" si="114"/>
        <v>-1</v>
      </c>
      <c r="L64" s="3" t="s">
        <v>10</v>
      </c>
      <c r="M64" s="34" t="s">
        <v>30</v>
      </c>
      <c r="O64" s="35" t="s">
        <v>31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U64" s="43"/>
      <c r="BX64" s="43"/>
      <c r="BZ64" s="84"/>
      <c r="CA64" s="46"/>
      <c r="CB64" s="46"/>
      <c r="CC64" s="46"/>
      <c r="CD64" s="46"/>
      <c r="CE64" s="46"/>
      <c r="CF64" s="46"/>
      <c r="CG64" s="46"/>
      <c r="CH64" s="46"/>
      <c r="CI64" s="46"/>
    </row>
    <row r="65" spans="1:87" ht="16.5" thickTop="1" thickBot="1" x14ac:dyDescent="0.3">
      <c r="AU65" s="43"/>
      <c r="BX65" s="43"/>
      <c r="BZ65" s="84"/>
      <c r="CA65" s="46"/>
      <c r="CB65" s="46"/>
      <c r="CC65" s="46"/>
      <c r="CD65" s="46"/>
      <c r="CE65" s="46"/>
      <c r="CF65" s="46"/>
      <c r="CG65" s="46"/>
      <c r="CH65" s="46"/>
      <c r="CI65" s="46"/>
    </row>
    <row r="66" spans="1:87" ht="15.75" thickBot="1" x14ac:dyDescent="0.3">
      <c r="A66" s="1" t="s">
        <v>0</v>
      </c>
      <c r="B66" s="10" t="s">
        <v>1</v>
      </c>
      <c r="C66" s="10" t="s">
        <v>2</v>
      </c>
      <c r="D66" s="10" t="s">
        <v>27</v>
      </c>
      <c r="E66" s="10" t="s">
        <v>28</v>
      </c>
      <c r="F66" s="6" t="s">
        <v>4</v>
      </c>
      <c r="G66" s="10" t="s">
        <v>19</v>
      </c>
      <c r="H66" s="10" t="s">
        <v>6</v>
      </c>
      <c r="I66" s="10" t="s">
        <v>19</v>
      </c>
      <c r="J66" s="10"/>
      <c r="T66" s="1" t="s">
        <v>0</v>
      </c>
      <c r="U66" s="10" t="s">
        <v>1</v>
      </c>
      <c r="V66" s="10" t="s">
        <v>2</v>
      </c>
      <c r="W66" s="6" t="s">
        <v>9</v>
      </c>
      <c r="X66" s="10" t="s">
        <v>3</v>
      </c>
      <c r="Y66" s="10" t="s">
        <v>4</v>
      </c>
      <c r="Z66" s="10" t="s">
        <v>5</v>
      </c>
      <c r="AA66" s="10" t="s">
        <v>6</v>
      </c>
      <c r="AB66" s="10" t="s">
        <v>19</v>
      </c>
      <c r="AC66" s="10"/>
      <c r="AD66" s="10"/>
      <c r="AU66" s="43"/>
      <c r="BX66" s="43"/>
      <c r="BZ66" s="84"/>
      <c r="CA66" s="46"/>
      <c r="CB66" s="46"/>
      <c r="CC66" s="46"/>
      <c r="CD66" s="46"/>
      <c r="CE66" s="46"/>
      <c r="CF66" s="46"/>
      <c r="CG66" s="46"/>
      <c r="CH66" s="46"/>
      <c r="CI66" s="46"/>
    </row>
    <row r="67" spans="1:87" ht="15.75" thickBot="1" x14ac:dyDescent="0.3">
      <c r="A67" s="80">
        <v>4</v>
      </c>
      <c r="B67" s="11" t="s">
        <v>9</v>
      </c>
      <c r="C67" s="3">
        <f>($G$62*C59 - $G59*C$62)/$G$62</f>
        <v>10</v>
      </c>
      <c r="D67" s="3">
        <f t="shared" ref="D67:I67" si="115">($G$62*D59 - $G59*D$62)/$G$62</f>
        <v>1</v>
      </c>
      <c r="E67" s="3">
        <f t="shared" si="115"/>
        <v>0</v>
      </c>
      <c r="F67" s="7">
        <f t="shared" si="115"/>
        <v>-1</v>
      </c>
      <c r="G67" s="3">
        <f t="shared" si="115"/>
        <v>0</v>
      </c>
      <c r="H67" s="3">
        <f t="shared" si="115"/>
        <v>0</v>
      </c>
      <c r="I67" s="3">
        <f t="shared" si="115"/>
        <v>0</v>
      </c>
      <c r="J67" s="3" t="s">
        <v>10</v>
      </c>
      <c r="T67" s="77">
        <v>1</v>
      </c>
      <c r="U67" s="10" t="s">
        <v>6</v>
      </c>
      <c r="V67" s="10">
        <v>-3</v>
      </c>
      <c r="W67" s="6">
        <v>-1</v>
      </c>
      <c r="X67" s="10">
        <v>-1</v>
      </c>
      <c r="Y67" s="10">
        <v>-2</v>
      </c>
      <c r="Z67" s="10">
        <v>2</v>
      </c>
      <c r="AA67" s="10">
        <v>1</v>
      </c>
      <c r="AB67" s="10">
        <v>0</v>
      </c>
      <c r="AC67" s="10"/>
      <c r="AD67" s="3" t="s">
        <v>10</v>
      </c>
      <c r="AU67" s="43"/>
      <c r="BX67" s="43"/>
      <c r="BZ67" s="84"/>
      <c r="CA67" s="46"/>
      <c r="CB67" s="46"/>
      <c r="CC67" s="46"/>
      <c r="CD67" s="46"/>
      <c r="CE67" s="46"/>
      <c r="CF67" s="46"/>
      <c r="CG67" s="46"/>
      <c r="CH67" s="46"/>
      <c r="CI67" s="46"/>
    </row>
    <row r="68" spans="1:87" ht="15.75" thickBot="1" x14ac:dyDescent="0.3">
      <c r="A68" s="81"/>
      <c r="B68" s="11" t="s">
        <v>3</v>
      </c>
      <c r="C68" s="3">
        <f t="shared" ref="C68:I68" si="116">($G$62*C60 - $G60*C$62)/$G$62</f>
        <v>7.5</v>
      </c>
      <c r="D68" s="3">
        <f t="shared" si="116"/>
        <v>0</v>
      </c>
      <c r="E68" s="3">
        <f t="shared" si="116"/>
        <v>1</v>
      </c>
      <c r="F68" s="7">
        <f t="shared" si="116"/>
        <v>-0.25</v>
      </c>
      <c r="G68" s="3">
        <f t="shared" si="116"/>
        <v>0</v>
      </c>
      <c r="H68" s="3">
        <f t="shared" si="116"/>
        <v>0</v>
      </c>
      <c r="I68" s="3">
        <f t="shared" si="116"/>
        <v>0.25</v>
      </c>
      <c r="J68" s="3" t="s">
        <v>10</v>
      </c>
      <c r="T68" s="78"/>
      <c r="U68" s="7" t="s">
        <v>19</v>
      </c>
      <c r="V68" s="7">
        <v>-2</v>
      </c>
      <c r="W68" s="7">
        <v>2</v>
      </c>
      <c r="X68" s="7">
        <v>-1</v>
      </c>
      <c r="Y68" s="7">
        <v>2</v>
      </c>
      <c r="Z68" s="7">
        <v>-1</v>
      </c>
      <c r="AA68" s="7">
        <v>0</v>
      </c>
      <c r="AB68" s="7">
        <v>1</v>
      </c>
      <c r="AC68" s="7"/>
      <c r="AD68" s="6">
        <f t="shared" ref="AD68" si="117">V68/W68</f>
        <v>-1</v>
      </c>
      <c r="AU68" s="43"/>
      <c r="BX68" s="43"/>
      <c r="BZ68" s="84"/>
      <c r="CA68" s="47"/>
      <c r="CB68" s="46"/>
      <c r="CC68" s="46"/>
      <c r="CD68" s="46"/>
      <c r="CE68" s="46"/>
      <c r="CF68" s="46"/>
      <c r="CG68" s="46"/>
      <c r="CH68" s="46"/>
      <c r="CI68" s="46"/>
    </row>
    <row r="69" spans="1:87" ht="15.75" thickBot="1" x14ac:dyDescent="0.3">
      <c r="A69" s="81"/>
      <c r="B69" s="7" t="s">
        <v>6</v>
      </c>
      <c r="C69" s="7">
        <f t="shared" ref="C69:I69" si="118">($G$62*C61 - $G61*C$62)/$G$62</f>
        <v>2.5</v>
      </c>
      <c r="D69" s="7">
        <f t="shared" si="118"/>
        <v>0</v>
      </c>
      <c r="E69" s="7">
        <f t="shared" si="118"/>
        <v>0</v>
      </c>
      <c r="F69" s="7">
        <f t="shared" si="118"/>
        <v>1.25</v>
      </c>
      <c r="G69" s="7">
        <f t="shared" si="118"/>
        <v>0</v>
      </c>
      <c r="H69" s="7">
        <f t="shared" si="118"/>
        <v>1</v>
      </c>
      <c r="I69" s="7">
        <f t="shared" si="118"/>
        <v>-0.25</v>
      </c>
      <c r="J69" s="7">
        <f t="shared" ref="J69" si="119">C69/F69</f>
        <v>2</v>
      </c>
      <c r="T69" s="78"/>
      <c r="U69" s="33" t="s">
        <v>8</v>
      </c>
      <c r="V69" s="11">
        <v>0</v>
      </c>
      <c r="W69" s="7">
        <v>-3</v>
      </c>
      <c r="X69" s="11">
        <v>-14</v>
      </c>
      <c r="Y69" s="11">
        <v>-5</v>
      </c>
      <c r="Z69" s="11">
        <v>-6</v>
      </c>
      <c r="AA69" s="11">
        <v>0</v>
      </c>
      <c r="AB69" s="11">
        <v>0</v>
      </c>
      <c r="AC69" s="11"/>
      <c r="AD69" s="3" t="s">
        <v>10</v>
      </c>
      <c r="AU69" s="43"/>
      <c r="BX69" s="43"/>
    </row>
    <row r="70" spans="1:87" ht="15.75" thickBot="1" x14ac:dyDescent="0.3">
      <c r="A70" s="81"/>
      <c r="B70" s="11" t="s">
        <v>5</v>
      </c>
      <c r="C70" s="3">
        <f t="shared" ref="C70:I70" si="120">($G$62*C62 - $G62*C$62)/$G$62</f>
        <v>0</v>
      </c>
      <c r="D70" s="3">
        <f t="shared" si="120"/>
        <v>0</v>
      </c>
      <c r="E70" s="3">
        <f t="shared" si="120"/>
        <v>0</v>
      </c>
      <c r="F70" s="7">
        <f t="shared" si="120"/>
        <v>0</v>
      </c>
      <c r="G70" s="3">
        <f t="shared" si="120"/>
        <v>0</v>
      </c>
      <c r="H70" s="3">
        <f t="shared" si="120"/>
        <v>0</v>
      </c>
      <c r="I70" s="3">
        <f t="shared" si="120"/>
        <v>0</v>
      </c>
      <c r="J70" s="3" t="s">
        <v>10</v>
      </c>
      <c r="T70" s="79"/>
      <c r="U70" s="39"/>
      <c r="V70" s="39"/>
      <c r="W70" s="39"/>
      <c r="X70" s="39"/>
      <c r="Y70" s="39"/>
      <c r="Z70" s="39"/>
      <c r="AA70" s="39"/>
      <c r="AB70" s="39"/>
      <c r="AC70" s="39"/>
      <c r="AD70" s="11"/>
      <c r="AU70" s="43"/>
      <c r="BX70" s="43"/>
    </row>
    <row r="71" spans="1:87" ht="15.75" thickBot="1" x14ac:dyDescent="0.3">
      <c r="A71" s="81"/>
      <c r="B71" s="33" t="s">
        <v>8</v>
      </c>
      <c r="C71" s="3">
        <f t="shared" ref="C71:I71" si="121">($G$62*C63 - $G63*C$62)/$G$62</f>
        <v>-60</v>
      </c>
      <c r="D71" s="3">
        <f t="shared" si="121"/>
        <v>0</v>
      </c>
      <c r="E71" s="3">
        <f t="shared" si="121"/>
        <v>0</v>
      </c>
      <c r="F71" s="7">
        <f t="shared" si="121"/>
        <v>4</v>
      </c>
      <c r="G71" s="3">
        <f t="shared" si="121"/>
        <v>0</v>
      </c>
      <c r="H71" s="3">
        <f t="shared" si="121"/>
        <v>0</v>
      </c>
      <c r="I71" s="3">
        <f t="shared" si="121"/>
        <v>-1</v>
      </c>
      <c r="J71" s="3" t="s">
        <v>10</v>
      </c>
      <c r="AU71" s="43"/>
      <c r="BX71" s="43"/>
    </row>
    <row r="72" spans="1:87" ht="15.75" thickBot="1" x14ac:dyDescent="0.3">
      <c r="A72" s="82"/>
      <c r="B72" s="12"/>
      <c r="C72" s="3"/>
      <c r="D72" s="3"/>
      <c r="E72" s="3"/>
      <c r="F72" s="7"/>
      <c r="G72" s="3"/>
      <c r="H72" s="3"/>
      <c r="I72" s="3"/>
      <c r="J72" s="3"/>
      <c r="T72" s="1" t="s">
        <v>0</v>
      </c>
      <c r="U72" s="10" t="s">
        <v>1</v>
      </c>
      <c r="V72" s="10" t="s">
        <v>2</v>
      </c>
      <c r="W72" s="10" t="s">
        <v>19</v>
      </c>
      <c r="X72" s="10" t="s">
        <v>3</v>
      </c>
      <c r="Y72" s="10" t="s">
        <v>4</v>
      </c>
      <c r="Z72" s="10" t="s">
        <v>5</v>
      </c>
      <c r="AA72" s="10" t="s">
        <v>6</v>
      </c>
      <c r="AB72" s="6" t="s">
        <v>19</v>
      </c>
      <c r="AC72" s="10"/>
      <c r="AD72" s="10"/>
      <c r="AU72" s="43"/>
      <c r="BX72" s="43"/>
    </row>
    <row r="73" spans="1:87" ht="16.5" thickTop="1" thickBot="1" x14ac:dyDescent="0.3">
      <c r="T73" s="77">
        <v>2</v>
      </c>
      <c r="U73" s="6" t="s">
        <v>6</v>
      </c>
      <c r="V73" s="6">
        <f>($W$68*V67 - $W67*V$68)/$W$68</f>
        <v>-4</v>
      </c>
      <c r="W73" s="6">
        <f t="shared" ref="W73:AB73" si="122">($W$68*W67 - $W67*W$68)/$W$68</f>
        <v>0</v>
      </c>
      <c r="X73" s="6">
        <f t="shared" si="122"/>
        <v>-1.5</v>
      </c>
      <c r="Y73" s="6">
        <f t="shared" si="122"/>
        <v>-1</v>
      </c>
      <c r="Z73" s="6">
        <f t="shared" si="122"/>
        <v>1.5</v>
      </c>
      <c r="AA73" s="6">
        <f t="shared" si="122"/>
        <v>1</v>
      </c>
      <c r="AB73" s="6">
        <f t="shared" si="122"/>
        <v>0.5</v>
      </c>
      <c r="AC73" s="6"/>
      <c r="AD73" s="6">
        <f>V73/AB73</f>
        <v>-8</v>
      </c>
      <c r="AU73" s="43"/>
      <c r="BX73" s="43"/>
    </row>
    <row r="74" spans="1:87" ht="15.75" thickBot="1" x14ac:dyDescent="0.3">
      <c r="A74" s="1" t="s">
        <v>0</v>
      </c>
      <c r="B74" s="10" t="s">
        <v>1</v>
      </c>
      <c r="C74" s="10" t="s">
        <v>2</v>
      </c>
      <c r="D74" s="10" t="s">
        <v>27</v>
      </c>
      <c r="E74" s="10" t="s">
        <v>28</v>
      </c>
      <c r="F74" s="10" t="s">
        <v>4</v>
      </c>
      <c r="G74" s="10" t="s">
        <v>19</v>
      </c>
      <c r="H74" s="10" t="s">
        <v>6</v>
      </c>
      <c r="I74" s="10" t="s">
        <v>19</v>
      </c>
      <c r="J74" s="10"/>
      <c r="T74" s="78"/>
      <c r="U74" s="11" t="s">
        <v>9</v>
      </c>
      <c r="V74" s="10">
        <f>V68/$W$68</f>
        <v>-1</v>
      </c>
      <c r="W74" s="10">
        <f t="shared" ref="W74:AB74" si="123">W68/$W$68</f>
        <v>1</v>
      </c>
      <c r="X74" s="10">
        <f t="shared" si="123"/>
        <v>-0.5</v>
      </c>
      <c r="Y74" s="10">
        <f t="shared" si="123"/>
        <v>1</v>
      </c>
      <c r="Z74" s="10">
        <f t="shared" si="123"/>
        <v>-0.5</v>
      </c>
      <c r="AA74" s="10">
        <f t="shared" si="123"/>
        <v>0</v>
      </c>
      <c r="AB74" s="6">
        <f t="shared" si="123"/>
        <v>0.5</v>
      </c>
      <c r="AC74" s="11"/>
      <c r="AD74" s="10">
        <f t="shared" ref="AD74" si="124">V74/AB74</f>
        <v>-2</v>
      </c>
      <c r="AU74" s="43"/>
      <c r="BX74" s="43"/>
    </row>
    <row r="75" spans="1:87" ht="15.75" thickBot="1" x14ac:dyDescent="0.3">
      <c r="A75" s="80">
        <v>5</v>
      </c>
      <c r="B75" s="11" t="s">
        <v>9</v>
      </c>
      <c r="C75" s="11">
        <f>($F$69*C67 - $F67*C$69)/$F$69</f>
        <v>12</v>
      </c>
      <c r="D75" s="11">
        <f t="shared" ref="D75:I75" si="125">($F$69*D67 - $F67*D$69)/$F$69</f>
        <v>1</v>
      </c>
      <c r="E75" s="11">
        <f t="shared" si="125"/>
        <v>0</v>
      </c>
      <c r="F75" s="11">
        <f t="shared" si="125"/>
        <v>0</v>
      </c>
      <c r="G75" s="11">
        <f t="shared" si="125"/>
        <v>0</v>
      </c>
      <c r="H75" s="11">
        <f t="shared" si="125"/>
        <v>0.8</v>
      </c>
      <c r="I75" s="11">
        <f t="shared" si="125"/>
        <v>-0.2</v>
      </c>
      <c r="J75" s="11"/>
      <c r="T75" s="78"/>
      <c r="U75" s="33" t="s">
        <v>8</v>
      </c>
      <c r="V75" s="10">
        <f t="shared" ref="V75:AB75" si="126">($W$68*V69 - $W69*V$68)/$W$68</f>
        <v>-3</v>
      </c>
      <c r="W75" s="10">
        <f t="shared" si="126"/>
        <v>0</v>
      </c>
      <c r="X75" s="10">
        <f t="shared" si="126"/>
        <v>-15.5</v>
      </c>
      <c r="Y75" s="10">
        <f t="shared" si="126"/>
        <v>-2</v>
      </c>
      <c r="Z75" s="10">
        <f t="shared" si="126"/>
        <v>-7.5</v>
      </c>
      <c r="AA75" s="10">
        <f t="shared" si="126"/>
        <v>0</v>
      </c>
      <c r="AB75" s="6">
        <f t="shared" si="126"/>
        <v>1.5</v>
      </c>
      <c r="AC75" s="11"/>
      <c r="AD75" s="3" t="s">
        <v>10</v>
      </c>
      <c r="AU75" s="43"/>
      <c r="BX75" s="43"/>
    </row>
    <row r="76" spans="1:87" ht="15.75" thickBot="1" x14ac:dyDescent="0.3">
      <c r="A76" s="81"/>
      <c r="B76" s="11" t="s">
        <v>3</v>
      </c>
      <c r="C76" s="11">
        <f t="shared" ref="C76:I76" si="127">($F$69*C68 - $F68*C$69)/$F$69</f>
        <v>8</v>
      </c>
      <c r="D76" s="11">
        <f t="shared" si="127"/>
        <v>0</v>
      </c>
      <c r="E76" s="11">
        <f t="shared" si="127"/>
        <v>1</v>
      </c>
      <c r="F76" s="11">
        <f t="shared" si="127"/>
        <v>0</v>
      </c>
      <c r="G76" s="11">
        <f t="shared" si="127"/>
        <v>0</v>
      </c>
      <c r="H76" s="11">
        <f t="shared" si="127"/>
        <v>0.2</v>
      </c>
      <c r="I76" s="11">
        <f t="shared" si="127"/>
        <v>0.2</v>
      </c>
      <c r="J76" s="11"/>
      <c r="T76" s="79"/>
      <c r="U76" s="39"/>
      <c r="V76" s="39"/>
      <c r="W76" s="39"/>
      <c r="X76" s="39"/>
      <c r="Y76" s="39"/>
      <c r="Z76" s="39"/>
      <c r="AA76" s="39"/>
      <c r="AB76" s="39"/>
      <c r="AC76" s="39"/>
      <c r="AD76" s="11"/>
      <c r="AU76" s="43"/>
      <c r="BX76" s="43"/>
    </row>
    <row r="77" spans="1:87" ht="15.75" thickBot="1" x14ac:dyDescent="0.3">
      <c r="A77" s="81"/>
      <c r="B77" s="11" t="s">
        <v>4</v>
      </c>
      <c r="C77" s="11">
        <f t="shared" ref="C77:I77" si="128">($F$69*C69 - $F69*C$69)/$F$69</f>
        <v>0</v>
      </c>
      <c r="D77" s="11">
        <f t="shared" si="128"/>
        <v>0</v>
      </c>
      <c r="E77" s="11">
        <f t="shared" si="128"/>
        <v>0</v>
      </c>
      <c r="F77" s="11">
        <f t="shared" si="128"/>
        <v>0</v>
      </c>
      <c r="G77" s="11">
        <f t="shared" si="128"/>
        <v>0</v>
      </c>
      <c r="H77" s="11">
        <f t="shared" si="128"/>
        <v>0</v>
      </c>
      <c r="I77" s="11">
        <f t="shared" si="128"/>
        <v>0</v>
      </c>
      <c r="J77" s="11"/>
      <c r="AU77" s="43"/>
      <c r="BX77" s="43"/>
    </row>
    <row r="78" spans="1:87" ht="15.75" thickBot="1" x14ac:dyDescent="0.3">
      <c r="A78" s="81"/>
      <c r="B78" s="11" t="s">
        <v>5</v>
      </c>
      <c r="C78" s="11">
        <f t="shared" ref="C78:I78" si="129">($F$69*C70 - $F70*C$69)/$F$69</f>
        <v>0</v>
      </c>
      <c r="D78" s="11">
        <f t="shared" si="129"/>
        <v>0</v>
      </c>
      <c r="E78" s="11">
        <f t="shared" si="129"/>
        <v>0</v>
      </c>
      <c r="F78" s="11">
        <f t="shared" si="129"/>
        <v>0</v>
      </c>
      <c r="G78" s="11">
        <f t="shared" si="129"/>
        <v>0</v>
      </c>
      <c r="H78" s="11">
        <f t="shared" si="129"/>
        <v>0</v>
      </c>
      <c r="I78" s="11">
        <f t="shared" si="129"/>
        <v>0</v>
      </c>
      <c r="J78" s="11"/>
      <c r="T78" s="1" t="s">
        <v>0</v>
      </c>
      <c r="U78" s="10" t="s">
        <v>1</v>
      </c>
      <c r="V78" s="10" t="s">
        <v>2</v>
      </c>
      <c r="W78" s="10" t="s">
        <v>19</v>
      </c>
      <c r="X78" s="10" t="s">
        <v>3</v>
      </c>
      <c r="Y78" s="6" t="s">
        <v>4</v>
      </c>
      <c r="Z78" s="10" t="s">
        <v>5</v>
      </c>
      <c r="AA78" s="10" t="s">
        <v>6</v>
      </c>
      <c r="AB78" s="10" t="s">
        <v>6</v>
      </c>
      <c r="AC78" s="10"/>
      <c r="AD78" s="10"/>
      <c r="AU78" s="43"/>
      <c r="BX78" s="43"/>
    </row>
    <row r="79" spans="1:87" ht="15.75" thickBot="1" x14ac:dyDescent="0.3">
      <c r="A79" s="81"/>
      <c r="B79" s="33" t="s">
        <v>8</v>
      </c>
      <c r="C79" s="36">
        <f t="shared" ref="C79:I79" si="130">($F$69*C71 - $F71*C$69)/$F$69</f>
        <v>-68</v>
      </c>
      <c r="D79" s="11">
        <f t="shared" si="130"/>
        <v>0</v>
      </c>
      <c r="E79" s="11">
        <f t="shared" si="130"/>
        <v>0</v>
      </c>
      <c r="F79" s="11">
        <f t="shared" si="130"/>
        <v>0</v>
      </c>
      <c r="G79" s="11">
        <f t="shared" si="130"/>
        <v>0</v>
      </c>
      <c r="H79" s="11">
        <f t="shared" si="130"/>
        <v>-3.2</v>
      </c>
      <c r="I79" s="11">
        <f t="shared" si="130"/>
        <v>-0.2</v>
      </c>
      <c r="J79" s="11"/>
      <c r="T79" s="77">
        <v>3</v>
      </c>
      <c r="U79" s="10" t="s">
        <v>19</v>
      </c>
      <c r="V79" s="10">
        <f>V73/$AB$73</f>
        <v>-8</v>
      </c>
      <c r="W79" s="10">
        <f t="shared" ref="W79:AB79" si="131">W73/$AB$73</f>
        <v>0</v>
      </c>
      <c r="X79" s="10">
        <f t="shared" si="131"/>
        <v>-3</v>
      </c>
      <c r="Y79" s="6">
        <f t="shared" si="131"/>
        <v>-2</v>
      </c>
      <c r="Z79" s="10">
        <f t="shared" si="131"/>
        <v>3</v>
      </c>
      <c r="AA79" s="10">
        <f t="shared" si="131"/>
        <v>2</v>
      </c>
      <c r="AB79" s="10">
        <f t="shared" si="131"/>
        <v>1</v>
      </c>
      <c r="AC79" s="10"/>
      <c r="AD79" s="3" t="s">
        <v>10</v>
      </c>
      <c r="AU79" s="43"/>
      <c r="BX79" s="43"/>
    </row>
    <row r="80" spans="1:87" ht="15.75" thickBot="1" x14ac:dyDescent="0.3">
      <c r="A80" s="82"/>
      <c r="B80" s="12"/>
      <c r="C80" s="11"/>
      <c r="D80" s="11"/>
      <c r="E80" s="11"/>
      <c r="F80" s="11"/>
      <c r="G80" s="11"/>
      <c r="H80" s="11"/>
      <c r="I80" s="11"/>
      <c r="J80" s="11"/>
      <c r="T80" s="78"/>
      <c r="U80" s="7" t="s">
        <v>9</v>
      </c>
      <c r="V80" s="6">
        <f t="shared" ref="V80:AB80" si="132">($AB$73*V74-$AB74*V$73)/$AB$73</f>
        <v>3</v>
      </c>
      <c r="W80" s="6">
        <f t="shared" si="132"/>
        <v>1</v>
      </c>
      <c r="X80" s="6">
        <f t="shared" si="132"/>
        <v>1</v>
      </c>
      <c r="Y80" s="6">
        <f t="shared" si="132"/>
        <v>2</v>
      </c>
      <c r="Z80" s="6">
        <f t="shared" si="132"/>
        <v>-2</v>
      </c>
      <c r="AA80" s="6">
        <f t="shared" si="132"/>
        <v>-1</v>
      </c>
      <c r="AB80" s="6">
        <f t="shared" si="132"/>
        <v>0</v>
      </c>
      <c r="AC80" s="7"/>
      <c r="AD80" s="7">
        <f t="shared" ref="AD80" si="133">V80/Y80</f>
        <v>1.5</v>
      </c>
      <c r="AU80" s="43"/>
      <c r="BX80" s="43"/>
    </row>
    <row r="81" spans="20:76" ht="16.5" thickTop="1" thickBot="1" x14ac:dyDescent="0.3">
      <c r="T81" s="78"/>
      <c r="U81" s="33" t="s">
        <v>8</v>
      </c>
      <c r="V81" s="10">
        <f t="shared" ref="V81:AB81" si="134">($AB$73*V75-$AB75*V$73)/$AB$73</f>
        <v>9</v>
      </c>
      <c r="W81" s="10">
        <f t="shared" si="134"/>
        <v>0</v>
      </c>
      <c r="X81" s="10">
        <f t="shared" si="134"/>
        <v>-11</v>
      </c>
      <c r="Y81" s="6">
        <f t="shared" si="134"/>
        <v>1</v>
      </c>
      <c r="Z81" s="10">
        <f t="shared" si="134"/>
        <v>-12</v>
      </c>
      <c r="AA81" s="10">
        <f t="shared" si="134"/>
        <v>-3</v>
      </c>
      <c r="AB81" s="10">
        <f t="shared" si="134"/>
        <v>0</v>
      </c>
      <c r="AC81" s="11"/>
      <c r="AD81" s="3" t="s">
        <v>10</v>
      </c>
      <c r="AU81" s="43"/>
      <c r="BX81" s="43"/>
    </row>
    <row r="82" spans="20:76" ht="15.75" thickBot="1" x14ac:dyDescent="0.3">
      <c r="T82" s="79"/>
      <c r="U82" s="39"/>
      <c r="V82" s="39"/>
      <c r="W82" s="39"/>
      <c r="X82" s="39"/>
      <c r="Y82" s="39"/>
      <c r="Z82" s="39"/>
      <c r="AA82" s="39"/>
      <c r="AB82" s="39"/>
      <c r="AC82" s="39"/>
      <c r="AD82" s="11"/>
      <c r="AU82" s="43"/>
      <c r="BX82" s="43"/>
    </row>
    <row r="83" spans="20:76" x14ac:dyDescent="0.25">
      <c r="U83" s="23"/>
      <c r="V83" s="23"/>
      <c r="W83" s="23"/>
      <c r="X83" s="23"/>
      <c r="Y83" s="23"/>
      <c r="Z83" s="23"/>
      <c r="AA83" s="23"/>
      <c r="AB83" s="23"/>
      <c r="AC83" s="23"/>
      <c r="AD83" s="23"/>
      <c r="AU83" s="43"/>
      <c r="BX83" s="43"/>
    </row>
    <row r="84" spans="20:76" ht="15.75" thickBot="1" x14ac:dyDescent="0.3">
      <c r="U84" s="23"/>
      <c r="V84" s="23"/>
      <c r="W84" s="23"/>
      <c r="X84" s="23"/>
      <c r="Y84" s="23"/>
      <c r="Z84" s="23"/>
      <c r="AA84" s="23"/>
      <c r="AB84" s="23"/>
      <c r="AC84" s="23"/>
      <c r="AD84" s="23"/>
      <c r="AU84" s="43"/>
      <c r="BX84" s="43"/>
    </row>
    <row r="85" spans="20:76" ht="15.75" thickBot="1" x14ac:dyDescent="0.3">
      <c r="T85" s="16" t="s">
        <v>0</v>
      </c>
      <c r="U85" s="10" t="s">
        <v>1</v>
      </c>
      <c r="V85" s="10" t="s">
        <v>2</v>
      </c>
      <c r="W85" s="6" t="s">
        <v>19</v>
      </c>
      <c r="X85" s="10" t="s">
        <v>3</v>
      </c>
      <c r="Y85" s="10" t="s">
        <v>9</v>
      </c>
      <c r="Z85" s="10" t="s">
        <v>5</v>
      </c>
      <c r="AA85" s="10" t="s">
        <v>6</v>
      </c>
      <c r="AB85" s="10" t="s">
        <v>6</v>
      </c>
      <c r="AC85" s="10"/>
      <c r="AD85" s="10"/>
      <c r="AU85" s="43"/>
      <c r="BX85" s="43"/>
    </row>
    <row r="86" spans="20:76" ht="15.75" thickBot="1" x14ac:dyDescent="0.3">
      <c r="T86" s="74">
        <v>4</v>
      </c>
      <c r="U86" s="6" t="s">
        <v>19</v>
      </c>
      <c r="V86" s="6">
        <f>($Y$80*V79-$Y79*V$80)/$Y$80</f>
        <v>-5</v>
      </c>
      <c r="W86" s="6">
        <f t="shared" ref="W86:AB86" si="135">($Y$80*W79-$Y79*W$80)/$Y$80</f>
        <v>1</v>
      </c>
      <c r="X86" s="6">
        <f t="shared" si="135"/>
        <v>-2</v>
      </c>
      <c r="Y86" s="6">
        <f t="shared" si="135"/>
        <v>0</v>
      </c>
      <c r="Z86" s="6">
        <f t="shared" si="135"/>
        <v>1</v>
      </c>
      <c r="AA86" s="6">
        <f t="shared" si="135"/>
        <v>1</v>
      </c>
      <c r="AB86" s="6">
        <f t="shared" si="135"/>
        <v>1</v>
      </c>
      <c r="AC86" s="6"/>
      <c r="AD86" s="7">
        <f>V86/W86</f>
        <v>-5</v>
      </c>
      <c r="AU86" s="43"/>
      <c r="BX86" s="43"/>
    </row>
    <row r="87" spans="20:76" ht="15.75" thickBot="1" x14ac:dyDescent="0.3">
      <c r="T87" s="75"/>
      <c r="U87" s="11" t="s">
        <v>4</v>
      </c>
      <c r="V87" s="10">
        <f>V80/$Y$80</f>
        <v>1.5</v>
      </c>
      <c r="W87" s="6">
        <f t="shared" ref="W87:AB87" si="136">W80/$Y$80</f>
        <v>0.5</v>
      </c>
      <c r="X87" s="10">
        <f t="shared" si="136"/>
        <v>0.5</v>
      </c>
      <c r="Y87" s="10">
        <f t="shared" si="136"/>
        <v>1</v>
      </c>
      <c r="Z87" s="10">
        <f t="shared" si="136"/>
        <v>-1</v>
      </c>
      <c r="AA87" s="10">
        <f t="shared" si="136"/>
        <v>-0.5</v>
      </c>
      <c r="AB87" s="10">
        <f t="shared" si="136"/>
        <v>0</v>
      </c>
      <c r="AC87" s="10"/>
      <c r="AD87" s="11">
        <f t="shared" ref="AD87" si="137">V87/W87</f>
        <v>3</v>
      </c>
      <c r="AU87" s="43"/>
      <c r="BX87" s="43"/>
    </row>
    <row r="88" spans="20:76" ht="15.75" thickBot="1" x14ac:dyDescent="0.3">
      <c r="T88" s="75"/>
      <c r="U88" s="33" t="s">
        <v>8</v>
      </c>
      <c r="V88" s="10">
        <f t="shared" ref="V88:AB88" si="138">($Y$80*V81-$Y81*V$80)/$Y$80</f>
        <v>7.5</v>
      </c>
      <c r="W88" s="6">
        <f t="shared" si="138"/>
        <v>-0.5</v>
      </c>
      <c r="X88" s="10">
        <f t="shared" si="138"/>
        <v>-11.5</v>
      </c>
      <c r="Y88" s="10">
        <f t="shared" si="138"/>
        <v>0</v>
      </c>
      <c r="Z88" s="10">
        <f t="shared" si="138"/>
        <v>-11</v>
      </c>
      <c r="AA88" s="10">
        <f t="shared" si="138"/>
        <v>-2.5</v>
      </c>
      <c r="AB88" s="10">
        <f t="shared" si="138"/>
        <v>0</v>
      </c>
      <c r="AC88" s="11"/>
      <c r="AD88" s="3" t="s">
        <v>10</v>
      </c>
      <c r="AU88" s="43"/>
      <c r="BX88" s="43"/>
    </row>
    <row r="89" spans="20:76" ht="15.75" thickBot="1" x14ac:dyDescent="0.3">
      <c r="T89" s="76"/>
      <c r="U89" s="39"/>
      <c r="V89" s="39"/>
      <c r="W89" s="39"/>
      <c r="X89" s="39"/>
      <c r="Y89" s="39"/>
      <c r="Z89" s="39"/>
      <c r="AA89" s="39"/>
      <c r="AB89" s="39"/>
      <c r="AC89" s="39"/>
      <c r="AD89" s="11"/>
      <c r="AU89" s="43"/>
      <c r="BX89" s="43"/>
    </row>
    <row r="90" spans="20:76" ht="15.75" thickBot="1" x14ac:dyDescent="0.3">
      <c r="AU90" s="43"/>
      <c r="BX90" s="43"/>
    </row>
    <row r="91" spans="20:76" ht="15.75" thickBot="1" x14ac:dyDescent="0.3">
      <c r="T91" s="16" t="s">
        <v>0</v>
      </c>
      <c r="U91" s="10" t="s">
        <v>1</v>
      </c>
      <c r="V91" s="10" t="s">
        <v>2</v>
      </c>
      <c r="W91" s="10" t="s">
        <v>19</v>
      </c>
      <c r="X91" s="10" t="s">
        <v>3</v>
      </c>
      <c r="Y91" s="10" t="s">
        <v>9</v>
      </c>
      <c r="Z91" s="10" t="s">
        <v>5</v>
      </c>
      <c r="AA91" s="10" t="s">
        <v>6</v>
      </c>
      <c r="AB91" s="6" t="s">
        <v>6</v>
      </c>
      <c r="AC91" s="10"/>
      <c r="AD91" s="10"/>
      <c r="AU91" s="43"/>
      <c r="BX91" s="43"/>
    </row>
    <row r="92" spans="20:76" ht="15.75" thickBot="1" x14ac:dyDescent="0.3">
      <c r="T92" s="74">
        <v>5</v>
      </c>
      <c r="U92" s="6" t="s">
        <v>19</v>
      </c>
      <c r="V92" s="6">
        <f>V86/$W$86</f>
        <v>-5</v>
      </c>
      <c r="W92" s="6">
        <f t="shared" ref="W92:AB92" si="139">W86/$W$86</f>
        <v>1</v>
      </c>
      <c r="X92" s="6">
        <f t="shared" si="139"/>
        <v>-2</v>
      </c>
      <c r="Y92" s="6">
        <f t="shared" si="139"/>
        <v>0</v>
      </c>
      <c r="Z92" s="6">
        <f t="shared" si="139"/>
        <v>1</v>
      </c>
      <c r="AA92" s="6">
        <f t="shared" si="139"/>
        <v>1</v>
      </c>
      <c r="AB92" s="6">
        <f t="shared" si="139"/>
        <v>1</v>
      </c>
      <c r="AC92" s="6"/>
      <c r="AD92" s="7">
        <f>V92/AB92</f>
        <v>-5</v>
      </c>
      <c r="AU92" s="43"/>
      <c r="BX92" s="43"/>
    </row>
    <row r="93" spans="20:76" ht="15.75" thickBot="1" x14ac:dyDescent="0.3">
      <c r="T93" s="75"/>
      <c r="U93" s="11" t="s">
        <v>4</v>
      </c>
      <c r="V93" s="10">
        <f t="shared" ref="V93:AB93" si="140">(V87*$W$86 - $W87*V$86)/$W$86</f>
        <v>4</v>
      </c>
      <c r="W93" s="10">
        <f t="shared" si="140"/>
        <v>0</v>
      </c>
      <c r="X93" s="10">
        <f t="shared" si="140"/>
        <v>1.5</v>
      </c>
      <c r="Y93" s="10">
        <f t="shared" si="140"/>
        <v>1</v>
      </c>
      <c r="Z93" s="10">
        <f t="shared" si="140"/>
        <v>-1.5</v>
      </c>
      <c r="AA93" s="10">
        <f t="shared" si="140"/>
        <v>-1</v>
      </c>
      <c r="AB93" s="6">
        <f t="shared" si="140"/>
        <v>-0.5</v>
      </c>
      <c r="AC93" s="10"/>
      <c r="AD93" s="11"/>
      <c r="AU93" s="43"/>
      <c r="BX93" s="43"/>
    </row>
    <row r="94" spans="20:76" ht="15.75" thickBot="1" x14ac:dyDescent="0.3">
      <c r="T94" s="75"/>
      <c r="U94" s="33" t="s">
        <v>8</v>
      </c>
      <c r="V94" s="10">
        <f>(V88*$W$86 - $W88*V$86)/$W$86</f>
        <v>5</v>
      </c>
      <c r="W94" s="10">
        <f t="shared" ref="W94:AB94" si="141">(W88*$W$86 - $W88*W$86)/$W$86</f>
        <v>0</v>
      </c>
      <c r="X94" s="10">
        <f t="shared" si="141"/>
        <v>-12.5</v>
      </c>
      <c r="Y94" s="10">
        <f t="shared" si="141"/>
        <v>0</v>
      </c>
      <c r="Z94" s="10">
        <f t="shared" si="141"/>
        <v>-10.5</v>
      </c>
      <c r="AA94" s="10">
        <f t="shared" si="141"/>
        <v>-2</v>
      </c>
      <c r="AB94" s="6">
        <f t="shared" si="141"/>
        <v>0.5</v>
      </c>
      <c r="AC94" s="11"/>
      <c r="AD94" s="11"/>
      <c r="AU94" s="43"/>
      <c r="BX94" s="43"/>
    </row>
    <row r="95" spans="20:76" ht="15.75" thickBot="1" x14ac:dyDescent="0.3">
      <c r="T95" s="76"/>
      <c r="U95" s="39"/>
      <c r="V95" s="39"/>
      <c r="W95" s="39"/>
      <c r="X95" s="39"/>
      <c r="Y95" s="39"/>
      <c r="Z95" s="39"/>
      <c r="AA95" s="39"/>
      <c r="AB95" s="39"/>
      <c r="AC95" s="39"/>
      <c r="AD95" s="11"/>
      <c r="AU95" s="43"/>
      <c r="BX95" s="43"/>
    </row>
    <row r="96" spans="20:76" x14ac:dyDescent="0.25">
      <c r="U96" s="23"/>
      <c r="V96" s="23"/>
      <c r="W96" s="23"/>
      <c r="X96" s="23"/>
      <c r="Y96" s="23"/>
      <c r="Z96" s="23"/>
      <c r="AA96" s="23"/>
      <c r="AB96" s="23"/>
      <c r="AC96" s="23"/>
      <c r="AD96" s="23"/>
      <c r="AU96" s="43"/>
      <c r="BX96" s="43"/>
    </row>
    <row r="97" spans="20:76" ht="15.75" thickBot="1" x14ac:dyDescent="0.3">
      <c r="U97" s="23"/>
      <c r="V97" s="23"/>
      <c r="W97" s="23"/>
      <c r="X97" s="23"/>
      <c r="Y97" s="23"/>
      <c r="Z97" s="23"/>
      <c r="AA97" s="23"/>
      <c r="AB97" s="23"/>
      <c r="AC97" s="23"/>
      <c r="AD97" s="23"/>
      <c r="AU97" s="43"/>
      <c r="BX97" s="43"/>
    </row>
    <row r="98" spans="20:76" ht="15.75" thickBot="1" x14ac:dyDescent="0.3">
      <c r="T98" s="16" t="s">
        <v>0</v>
      </c>
      <c r="U98" s="10" t="s">
        <v>1</v>
      </c>
      <c r="V98" s="10" t="s">
        <v>2</v>
      </c>
      <c r="W98" s="6" t="s">
        <v>19</v>
      </c>
      <c r="X98" s="10" t="s">
        <v>3</v>
      </c>
      <c r="Y98" s="10" t="s">
        <v>9</v>
      </c>
      <c r="Z98" s="10" t="s">
        <v>5</v>
      </c>
      <c r="AA98" s="10" t="s">
        <v>6</v>
      </c>
      <c r="AB98" s="10" t="s">
        <v>19</v>
      </c>
      <c r="AC98" s="10"/>
      <c r="AD98" s="10"/>
      <c r="AU98" s="43"/>
      <c r="BX98" s="43"/>
    </row>
    <row r="99" spans="20:76" ht="15.75" thickBot="1" x14ac:dyDescent="0.3">
      <c r="T99" s="74">
        <v>6</v>
      </c>
      <c r="U99" s="6" t="s">
        <v>6</v>
      </c>
      <c r="V99" s="6">
        <f>V92/$AB$92</f>
        <v>-5</v>
      </c>
      <c r="W99" s="6">
        <f t="shared" ref="W99:AB99" si="142">W92/$AB$92</f>
        <v>1</v>
      </c>
      <c r="X99" s="6">
        <f t="shared" si="142"/>
        <v>-2</v>
      </c>
      <c r="Y99" s="6">
        <f t="shared" si="142"/>
        <v>0</v>
      </c>
      <c r="Z99" s="6">
        <f t="shared" si="142"/>
        <v>1</v>
      </c>
      <c r="AA99" s="6">
        <f t="shared" si="142"/>
        <v>1</v>
      </c>
      <c r="AB99" s="6">
        <f t="shared" si="142"/>
        <v>1</v>
      </c>
      <c r="AC99" s="6"/>
      <c r="AD99" s="7">
        <f>V99/W99</f>
        <v>-5</v>
      </c>
      <c r="AU99" s="43"/>
      <c r="BX99" s="43"/>
    </row>
    <row r="100" spans="20:76" ht="15.75" thickBot="1" x14ac:dyDescent="0.3">
      <c r="T100" s="75"/>
      <c r="U100" s="11" t="s">
        <v>4</v>
      </c>
      <c r="V100" s="10">
        <f t="shared" ref="V100:AB100" si="143">($AB$92*V93-V$92*$AB93)/$AB$92</f>
        <v>1.5</v>
      </c>
      <c r="W100" s="6">
        <f t="shared" si="143"/>
        <v>0.5</v>
      </c>
      <c r="X100" s="10">
        <f t="shared" si="143"/>
        <v>0.5</v>
      </c>
      <c r="Y100" s="10">
        <f t="shared" si="143"/>
        <v>1</v>
      </c>
      <c r="Z100" s="10">
        <f>($AB$92*Z93-Z$92*$AB93)/$AB$92</f>
        <v>-1</v>
      </c>
      <c r="AA100" s="10">
        <f t="shared" si="143"/>
        <v>-0.5</v>
      </c>
      <c r="AB100" s="10">
        <f t="shared" si="143"/>
        <v>0</v>
      </c>
      <c r="AC100" s="10"/>
      <c r="AD100" s="11">
        <f>V100/W100</f>
        <v>3</v>
      </c>
      <c r="AU100" s="43"/>
      <c r="BX100" s="43"/>
    </row>
    <row r="101" spans="20:76" ht="15.75" thickBot="1" x14ac:dyDescent="0.3">
      <c r="T101" s="75"/>
      <c r="U101" s="33" t="s">
        <v>8</v>
      </c>
      <c r="V101" s="10">
        <f>($AB$92*V94-V$92*$AB94)/$AB$92</f>
        <v>7.5</v>
      </c>
      <c r="W101" s="6">
        <f>($AB$92*W94-W$92*$AB94)/$AB$92</f>
        <v>-0.5</v>
      </c>
      <c r="X101" s="10">
        <f>($AB$92*X94-X$92*$AB94)/$AB$92</f>
        <v>-11.5</v>
      </c>
      <c r="Y101" s="10">
        <f>($AB$92*Y94-Y$92*$AB94)/$AB$92</f>
        <v>0</v>
      </c>
      <c r="Z101" s="10">
        <f t="shared" ref="Z101:AB101" si="144">($AB$92*Z94-Z$92*$AB94)/$AB$92</f>
        <v>-11</v>
      </c>
      <c r="AA101" s="10">
        <f>($AB$92*AA94-AA$92*$AB94)/$AB$92</f>
        <v>-2.5</v>
      </c>
      <c r="AB101" s="10">
        <f t="shared" si="144"/>
        <v>0</v>
      </c>
      <c r="AC101" s="10"/>
      <c r="AD101" s="11"/>
      <c r="AU101" s="43"/>
      <c r="BX101" s="43"/>
    </row>
    <row r="102" spans="20:76" ht="15.75" thickBot="1" x14ac:dyDescent="0.3">
      <c r="T102" s="76"/>
      <c r="U102" s="39"/>
      <c r="V102" s="39"/>
      <c r="W102" s="39"/>
      <c r="X102" s="39"/>
      <c r="Y102" s="39"/>
      <c r="Z102" s="39"/>
      <c r="AA102" s="39"/>
      <c r="AB102" s="39"/>
      <c r="AC102" s="39"/>
      <c r="AD102" s="11"/>
      <c r="AF102" t="s">
        <v>35</v>
      </c>
      <c r="AU102" s="43"/>
      <c r="BX102" s="43"/>
    </row>
    <row r="103" spans="20:76" ht="15.75" thickBot="1" x14ac:dyDescent="0.3">
      <c r="AU103" s="43"/>
      <c r="BX103" s="43"/>
    </row>
    <row r="104" spans="20:76" ht="15.75" thickBot="1" x14ac:dyDescent="0.3">
      <c r="T104" s="16" t="s">
        <v>0</v>
      </c>
      <c r="U104" s="10" t="s">
        <v>1</v>
      </c>
      <c r="V104" s="10" t="s">
        <v>2</v>
      </c>
      <c r="W104" s="10" t="s">
        <v>6</v>
      </c>
      <c r="X104" s="10" t="s">
        <v>3</v>
      </c>
      <c r="Y104" s="10" t="s">
        <v>9</v>
      </c>
      <c r="Z104" s="10" t="s">
        <v>5</v>
      </c>
      <c r="AA104" s="10" t="s">
        <v>6</v>
      </c>
      <c r="AB104" s="6" t="s">
        <v>19</v>
      </c>
      <c r="AC104" s="10"/>
      <c r="AD104" s="10"/>
      <c r="AU104" s="43"/>
      <c r="BX104" s="43"/>
    </row>
    <row r="105" spans="20:76" ht="15.75" thickBot="1" x14ac:dyDescent="0.3">
      <c r="T105" s="74">
        <v>7</v>
      </c>
      <c r="U105" s="6" t="s">
        <v>19</v>
      </c>
      <c r="V105" s="6">
        <f>V99/$W$99</f>
        <v>-5</v>
      </c>
      <c r="W105" s="6">
        <f t="shared" ref="W105:AC105" si="145">W99/$W$99</f>
        <v>1</v>
      </c>
      <c r="X105" s="6">
        <f t="shared" si="145"/>
        <v>-2</v>
      </c>
      <c r="Y105" s="6">
        <f t="shared" si="145"/>
        <v>0</v>
      </c>
      <c r="Z105" s="6">
        <f t="shared" si="145"/>
        <v>1</v>
      </c>
      <c r="AA105" s="6">
        <f t="shared" si="145"/>
        <v>1</v>
      </c>
      <c r="AB105" s="6">
        <f t="shared" si="145"/>
        <v>1</v>
      </c>
      <c r="AC105" s="6">
        <f t="shared" si="145"/>
        <v>0</v>
      </c>
      <c r="AD105" s="7">
        <f>V105/AB105</f>
        <v>-5</v>
      </c>
      <c r="AU105" s="43"/>
      <c r="BX105" s="43"/>
    </row>
    <row r="106" spans="20:76" ht="15.75" thickBot="1" x14ac:dyDescent="0.3">
      <c r="T106" s="75"/>
      <c r="U106" s="11" t="s">
        <v>4</v>
      </c>
      <c r="V106" s="10">
        <f t="shared" ref="V106:AC106" si="146">($W$99*V100-V$99*$W100)/$W$99</f>
        <v>4</v>
      </c>
      <c r="W106" s="10">
        <f t="shared" si="146"/>
        <v>0</v>
      </c>
      <c r="X106" s="10">
        <f t="shared" si="146"/>
        <v>1.5</v>
      </c>
      <c r="Y106" s="10">
        <f t="shared" si="146"/>
        <v>1</v>
      </c>
      <c r="Z106" s="10">
        <f t="shared" si="146"/>
        <v>-1.5</v>
      </c>
      <c r="AA106" s="10">
        <f t="shared" si="146"/>
        <v>-1</v>
      </c>
      <c r="AB106" s="6">
        <f t="shared" si="146"/>
        <v>-0.5</v>
      </c>
      <c r="AC106" s="10">
        <f t="shared" si="146"/>
        <v>0</v>
      </c>
      <c r="AD106" s="11" t="s">
        <v>10</v>
      </c>
      <c r="AU106" s="43"/>
      <c r="BX106" s="43"/>
    </row>
    <row r="107" spans="20:76" ht="15.75" thickBot="1" x14ac:dyDescent="0.3">
      <c r="T107" s="75"/>
      <c r="U107" s="33" t="s">
        <v>8</v>
      </c>
      <c r="V107" s="10">
        <f>($W$99*V101-V$99*$W101)/$W$99</f>
        <v>5</v>
      </c>
      <c r="W107" s="10">
        <f t="shared" ref="W107:AC107" si="147">($W$99*W101-W$99*$W101)/$W$99</f>
        <v>0</v>
      </c>
      <c r="X107" s="10">
        <f t="shared" si="147"/>
        <v>-12.5</v>
      </c>
      <c r="Y107" s="10">
        <f t="shared" si="147"/>
        <v>0</v>
      </c>
      <c r="Z107" s="10">
        <f t="shared" si="147"/>
        <v>-10.5</v>
      </c>
      <c r="AA107" s="10">
        <f t="shared" si="147"/>
        <v>-2</v>
      </c>
      <c r="AB107" s="6">
        <f t="shared" si="147"/>
        <v>0.5</v>
      </c>
      <c r="AC107" s="10">
        <f t="shared" si="147"/>
        <v>0</v>
      </c>
      <c r="AD107" s="11" t="s">
        <v>10</v>
      </c>
      <c r="AU107" s="43"/>
      <c r="BX107" s="43"/>
    </row>
    <row r="108" spans="20:76" ht="15.75" thickBot="1" x14ac:dyDescent="0.3">
      <c r="T108" s="76"/>
      <c r="U108" s="39"/>
      <c r="V108" s="39"/>
      <c r="W108" s="39"/>
      <c r="X108" s="39"/>
      <c r="Y108" s="39"/>
      <c r="Z108" s="39"/>
      <c r="AA108" s="39"/>
      <c r="AB108" s="39"/>
      <c r="AC108" s="39"/>
      <c r="AD108" s="11"/>
      <c r="AE108" s="28" t="s">
        <v>34</v>
      </c>
      <c r="AU108" s="43"/>
      <c r="BX108" s="43"/>
    </row>
    <row r="109" spans="20:76" x14ac:dyDescent="0.25">
      <c r="AU109" s="43"/>
    </row>
    <row r="110" spans="20:76" x14ac:dyDescent="0.25"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7" spans="1:90" x14ac:dyDescent="0.25"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</row>
    <row r="122" spans="1:90" x14ac:dyDescent="0.25"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</row>
    <row r="123" spans="1:90" ht="15.75" thickBot="1" x14ac:dyDescent="0.3"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</row>
    <row r="124" spans="1:90" ht="15.75" thickBot="1" x14ac:dyDescent="0.3">
      <c r="A124" s="1" t="s">
        <v>0</v>
      </c>
      <c r="B124" s="10" t="s">
        <v>1</v>
      </c>
      <c r="C124" s="10" t="s">
        <v>2</v>
      </c>
      <c r="D124" s="10" t="s">
        <v>9</v>
      </c>
      <c r="E124" s="10" t="s">
        <v>3</v>
      </c>
      <c r="F124" s="10" t="s">
        <v>4</v>
      </c>
      <c r="G124" s="6" t="s">
        <v>5</v>
      </c>
      <c r="H124" s="10" t="s">
        <v>6</v>
      </c>
      <c r="I124" s="10" t="s">
        <v>19</v>
      </c>
      <c r="J124" s="10" t="s">
        <v>27</v>
      </c>
      <c r="K124" s="10" t="s">
        <v>28</v>
      </c>
      <c r="L124" s="46"/>
      <c r="O124" s="16" t="s">
        <v>0</v>
      </c>
      <c r="P124" s="10" t="s">
        <v>1</v>
      </c>
      <c r="Q124" s="10" t="s">
        <v>2</v>
      </c>
      <c r="R124" s="10" t="s">
        <v>9</v>
      </c>
      <c r="S124" s="10" t="s">
        <v>3</v>
      </c>
      <c r="T124" s="6" t="s">
        <v>4</v>
      </c>
      <c r="U124" s="10" t="s">
        <v>5</v>
      </c>
      <c r="V124" s="10" t="s">
        <v>6</v>
      </c>
      <c r="W124" s="10" t="s">
        <v>19</v>
      </c>
      <c r="X124" s="10" t="s">
        <v>27</v>
      </c>
      <c r="Y124" s="10" t="s">
        <v>28</v>
      </c>
      <c r="Z124" s="46"/>
      <c r="AC124" s="23"/>
      <c r="AD124" s="16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46"/>
      <c r="AP124" s="23"/>
      <c r="AQ124" s="23"/>
    </row>
    <row r="125" spans="1:90" ht="15.75" thickBot="1" x14ac:dyDescent="0.3">
      <c r="A125" s="77">
        <v>1</v>
      </c>
      <c r="B125" s="10" t="s">
        <v>27</v>
      </c>
      <c r="C125" s="10">
        <v>3</v>
      </c>
      <c r="D125" s="10">
        <v>2</v>
      </c>
      <c r="E125" s="10">
        <v>3</v>
      </c>
      <c r="F125" s="10">
        <v>-1</v>
      </c>
      <c r="G125" s="6">
        <v>-2</v>
      </c>
      <c r="H125" s="10">
        <v>-1</v>
      </c>
      <c r="I125" s="10">
        <v>0</v>
      </c>
      <c r="J125" s="66">
        <v>1</v>
      </c>
      <c r="K125" s="10">
        <v>0</v>
      </c>
      <c r="L125" s="48" t="s">
        <v>10</v>
      </c>
      <c r="O125" s="74">
        <v>1</v>
      </c>
      <c r="P125" s="10" t="s">
        <v>27</v>
      </c>
      <c r="Q125" s="10">
        <v>3</v>
      </c>
      <c r="R125" s="10">
        <v>2</v>
      </c>
      <c r="S125" s="10">
        <v>3</v>
      </c>
      <c r="T125" s="6">
        <v>-1</v>
      </c>
      <c r="U125" s="10">
        <v>-2</v>
      </c>
      <c r="V125" s="10">
        <v>-1</v>
      </c>
      <c r="W125" s="10">
        <v>0</v>
      </c>
      <c r="X125" s="66">
        <v>1</v>
      </c>
      <c r="Y125" s="10">
        <v>0</v>
      </c>
      <c r="Z125" s="48" t="s">
        <v>10</v>
      </c>
      <c r="AC125" s="23"/>
      <c r="AD125" s="74"/>
      <c r="AE125" s="10"/>
      <c r="AF125" s="10"/>
      <c r="AG125" s="10"/>
      <c r="AH125" s="10"/>
      <c r="AI125" s="10"/>
      <c r="AJ125" s="10"/>
      <c r="AK125" s="10"/>
      <c r="AL125" s="10"/>
      <c r="AM125" s="66"/>
      <c r="AN125" s="10"/>
      <c r="AO125" s="48"/>
      <c r="AP125" s="23"/>
      <c r="AQ125" s="23"/>
    </row>
    <row r="126" spans="1:90" ht="15.75" thickBot="1" x14ac:dyDescent="0.3">
      <c r="A126" s="78"/>
      <c r="B126" s="7" t="s">
        <v>28</v>
      </c>
      <c r="C126" s="7">
        <v>1</v>
      </c>
      <c r="D126" s="7">
        <v>-1</v>
      </c>
      <c r="E126" s="7">
        <v>-4</v>
      </c>
      <c r="F126" s="7">
        <v>3</v>
      </c>
      <c r="G126" s="7">
        <v>4</v>
      </c>
      <c r="H126" s="7">
        <v>0</v>
      </c>
      <c r="I126" s="68">
        <v>-1</v>
      </c>
      <c r="J126" s="49">
        <v>0</v>
      </c>
      <c r="K126" s="6">
        <v>1</v>
      </c>
      <c r="L126" s="50">
        <f>C126/G126</f>
        <v>0.25</v>
      </c>
      <c r="O126" s="75"/>
      <c r="P126" s="11" t="s">
        <v>28</v>
      </c>
      <c r="Q126" s="7">
        <v>1</v>
      </c>
      <c r="R126" s="7">
        <v>-1</v>
      </c>
      <c r="S126" s="7">
        <v>-4</v>
      </c>
      <c r="T126" s="7">
        <v>3</v>
      </c>
      <c r="U126" s="7">
        <v>4</v>
      </c>
      <c r="V126" s="7">
        <v>0</v>
      </c>
      <c r="W126" s="68">
        <v>-1</v>
      </c>
      <c r="X126" s="49">
        <v>0</v>
      </c>
      <c r="Y126" s="6">
        <v>1</v>
      </c>
      <c r="Z126" s="50">
        <f>Q126/U126</f>
        <v>0.25</v>
      </c>
      <c r="AC126" s="23"/>
      <c r="AD126" s="75"/>
      <c r="AE126" s="11"/>
      <c r="AF126" s="11"/>
      <c r="AG126" s="11"/>
      <c r="AH126" s="11"/>
      <c r="AI126" s="11"/>
      <c r="AJ126" s="11"/>
      <c r="AK126" s="11"/>
      <c r="AL126" s="56"/>
      <c r="AM126" s="46"/>
      <c r="AN126" s="10"/>
      <c r="AO126" s="48"/>
      <c r="AP126" s="23"/>
      <c r="AQ126" s="23"/>
    </row>
    <row r="127" spans="1:90" ht="15.75" thickBot="1" x14ac:dyDescent="0.3">
      <c r="A127" s="78"/>
      <c r="B127" s="33" t="s">
        <v>8</v>
      </c>
      <c r="C127" s="11">
        <v>0</v>
      </c>
      <c r="D127" s="11">
        <v>1</v>
      </c>
      <c r="E127" s="11">
        <v>2</v>
      </c>
      <c r="F127" s="11">
        <v>1</v>
      </c>
      <c r="G127" s="7">
        <v>8</v>
      </c>
      <c r="H127" s="11">
        <v>0</v>
      </c>
      <c r="I127" s="56">
        <v>0</v>
      </c>
      <c r="J127" s="46">
        <v>0</v>
      </c>
      <c r="K127" s="11">
        <v>0</v>
      </c>
      <c r="L127" s="48"/>
      <c r="O127" s="75"/>
      <c r="P127" s="33" t="s">
        <v>8</v>
      </c>
      <c r="Q127" s="11">
        <v>0</v>
      </c>
      <c r="R127" s="11">
        <v>1</v>
      </c>
      <c r="S127" s="11">
        <v>2</v>
      </c>
      <c r="T127" s="7">
        <v>1</v>
      </c>
      <c r="U127" s="11">
        <v>8</v>
      </c>
      <c r="V127" s="11">
        <v>0</v>
      </c>
      <c r="W127" s="56">
        <v>0</v>
      </c>
      <c r="X127" s="46">
        <v>0</v>
      </c>
      <c r="Y127" s="11">
        <v>0</v>
      </c>
      <c r="Z127" s="48"/>
      <c r="AC127" s="23"/>
      <c r="AD127" s="75"/>
      <c r="AE127" s="33"/>
      <c r="AF127" s="11"/>
      <c r="AG127" s="11"/>
      <c r="AH127" s="11"/>
      <c r="AI127" s="11"/>
      <c r="AJ127" s="11"/>
      <c r="AK127" s="11"/>
      <c r="AL127" s="56"/>
      <c r="AM127" s="46"/>
      <c r="AN127" s="11"/>
      <c r="AO127" s="48"/>
      <c r="AP127" s="23"/>
      <c r="AQ127" s="23"/>
    </row>
    <row r="128" spans="1:90" ht="15.75" thickBot="1" x14ac:dyDescent="0.3">
      <c r="A128" s="79"/>
      <c r="B128" s="39" t="s">
        <v>29</v>
      </c>
      <c r="C128" s="39">
        <v>4</v>
      </c>
      <c r="D128" s="39">
        <v>1</v>
      </c>
      <c r="E128" s="39">
        <v>-1</v>
      </c>
      <c r="F128" s="39">
        <v>2</v>
      </c>
      <c r="G128" s="40">
        <v>2</v>
      </c>
      <c r="H128" s="39">
        <v>-1</v>
      </c>
      <c r="I128" s="57">
        <v>-1</v>
      </c>
      <c r="J128" s="67">
        <v>0</v>
      </c>
      <c r="K128" s="11">
        <v>0</v>
      </c>
      <c r="L128" s="48"/>
      <c r="O128" s="76"/>
      <c r="P128" s="39" t="s">
        <v>29</v>
      </c>
      <c r="Q128" s="39">
        <v>4</v>
      </c>
      <c r="R128" s="39">
        <v>1</v>
      </c>
      <c r="S128" s="39">
        <v>-1</v>
      </c>
      <c r="T128" s="40">
        <v>2</v>
      </c>
      <c r="U128" s="39">
        <v>2</v>
      </c>
      <c r="V128" s="39">
        <v>-1</v>
      </c>
      <c r="W128" s="57">
        <v>-1</v>
      </c>
      <c r="X128" s="67">
        <v>0</v>
      </c>
      <c r="Y128" s="11">
        <v>0</v>
      </c>
      <c r="Z128" s="48"/>
      <c r="AC128" s="23"/>
      <c r="AD128" s="76"/>
      <c r="AE128" s="39"/>
      <c r="AF128" s="39"/>
      <c r="AG128" s="39"/>
      <c r="AH128" s="39"/>
      <c r="AI128" s="39"/>
      <c r="AJ128" s="39"/>
      <c r="AK128" s="39"/>
      <c r="AL128" s="57"/>
      <c r="AM128" s="67"/>
      <c r="AN128" s="11"/>
      <c r="AO128" s="48"/>
      <c r="AP128" s="23"/>
      <c r="AQ128" s="23"/>
    </row>
    <row r="129" spans="1:43" ht="15.75" thickBot="1" x14ac:dyDescent="0.3">
      <c r="L129" s="48"/>
      <c r="AB129" s="51"/>
      <c r="AC129" s="48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</row>
    <row r="130" spans="1:43" ht="15.75" thickBot="1" x14ac:dyDescent="0.3">
      <c r="A130" s="1" t="s">
        <v>0</v>
      </c>
      <c r="B130" s="10" t="s">
        <v>1</v>
      </c>
      <c r="C130" s="10" t="s">
        <v>2</v>
      </c>
      <c r="D130" s="6" t="s">
        <v>9</v>
      </c>
      <c r="E130" s="10" t="s">
        <v>3</v>
      </c>
      <c r="F130" s="10" t="s">
        <v>4</v>
      </c>
      <c r="G130" s="10" t="s">
        <v>28</v>
      </c>
      <c r="H130" s="10" t="s">
        <v>6</v>
      </c>
      <c r="I130" s="10" t="s">
        <v>19</v>
      </c>
      <c r="J130" s="10" t="s">
        <v>27</v>
      </c>
      <c r="K130" s="10" t="s">
        <v>28</v>
      </c>
      <c r="L130" s="46"/>
      <c r="O130" s="1" t="s">
        <v>0</v>
      </c>
      <c r="P130" s="10" t="s">
        <v>1</v>
      </c>
      <c r="Q130" s="10" t="s">
        <v>2</v>
      </c>
      <c r="R130" s="6" t="s">
        <v>9</v>
      </c>
      <c r="S130" s="10" t="s">
        <v>3</v>
      </c>
      <c r="T130" s="10" t="s">
        <v>28</v>
      </c>
      <c r="U130" s="10" t="s">
        <v>5</v>
      </c>
      <c r="V130" s="10" t="s">
        <v>6</v>
      </c>
      <c r="W130" s="10" t="s">
        <v>19</v>
      </c>
      <c r="X130" s="10" t="s">
        <v>27</v>
      </c>
      <c r="Y130" s="10" t="s">
        <v>28</v>
      </c>
      <c r="Z130" s="46"/>
      <c r="AB130" s="45"/>
      <c r="AC130" s="46"/>
      <c r="AD130" s="16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46"/>
      <c r="AP130" s="23"/>
      <c r="AQ130" s="23"/>
    </row>
    <row r="131" spans="1:43" ht="15.75" thickBot="1" x14ac:dyDescent="0.3">
      <c r="A131" s="77">
        <v>1</v>
      </c>
      <c r="B131" s="6" t="s">
        <v>27</v>
      </c>
      <c r="C131" s="6">
        <f>($G$126*C125-$G125*C$126)/$G$126</f>
        <v>3.5</v>
      </c>
      <c r="D131" s="6">
        <f t="shared" ref="D131:K131" si="148">($G$126*D125-$G125*D$126)/$G$126</f>
        <v>1.5</v>
      </c>
      <c r="E131" s="6">
        <f t="shared" si="148"/>
        <v>1</v>
      </c>
      <c r="F131" s="6">
        <f t="shared" si="148"/>
        <v>0.5</v>
      </c>
      <c r="G131" s="6">
        <f t="shared" si="148"/>
        <v>0</v>
      </c>
      <c r="H131" s="6">
        <f t="shared" si="148"/>
        <v>-1</v>
      </c>
      <c r="I131" s="6">
        <f t="shared" si="148"/>
        <v>-0.5</v>
      </c>
      <c r="J131" s="6">
        <f t="shared" si="148"/>
        <v>1</v>
      </c>
      <c r="K131" s="6">
        <f t="shared" si="148"/>
        <v>0.5</v>
      </c>
      <c r="L131" s="50">
        <f>C131/D131</f>
        <v>2.3333333333333335</v>
      </c>
      <c r="O131" s="77">
        <v>1</v>
      </c>
      <c r="P131" s="10" t="s">
        <v>27</v>
      </c>
      <c r="Q131" s="6">
        <f>($T$126*Q125-$T125*Q$126)/$T$126</f>
        <v>3.3333333333333335</v>
      </c>
      <c r="R131" s="6">
        <f t="shared" ref="R131:Y131" si="149">($T$126*R125-$T125*R$126)/$T$126</f>
        <v>1.6666666666666667</v>
      </c>
      <c r="S131" s="6">
        <f t="shared" si="149"/>
        <v>1.6666666666666667</v>
      </c>
      <c r="T131" s="6">
        <f t="shared" si="149"/>
        <v>0</v>
      </c>
      <c r="U131" s="6">
        <f t="shared" si="149"/>
        <v>-0.66666666666666663</v>
      </c>
      <c r="V131" s="6">
        <f t="shared" si="149"/>
        <v>-1</v>
      </c>
      <c r="W131" s="6">
        <f t="shared" si="149"/>
        <v>-0.33333333333333331</v>
      </c>
      <c r="X131" s="6">
        <f t="shared" si="149"/>
        <v>1</v>
      </c>
      <c r="Y131" s="6">
        <f t="shared" si="149"/>
        <v>0.33333333333333331</v>
      </c>
      <c r="Z131" s="50">
        <f>Q131/R131</f>
        <v>2</v>
      </c>
      <c r="AB131" s="45"/>
      <c r="AC131" s="46"/>
      <c r="AD131" s="74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48"/>
      <c r="AP131" s="23"/>
      <c r="AQ131" s="23"/>
    </row>
    <row r="132" spans="1:43" ht="15.75" thickBot="1" x14ac:dyDescent="0.3">
      <c r="A132" s="78"/>
      <c r="B132" s="11" t="s">
        <v>5</v>
      </c>
      <c r="C132" s="10">
        <f>C126/$G$126</f>
        <v>0.25</v>
      </c>
      <c r="D132" s="6">
        <f t="shared" ref="D132:K132" si="150">D126/$G$126</f>
        <v>-0.25</v>
      </c>
      <c r="E132" s="10">
        <f t="shared" si="150"/>
        <v>-1</v>
      </c>
      <c r="F132" s="10">
        <f t="shared" si="150"/>
        <v>0.75</v>
      </c>
      <c r="G132" s="10">
        <f t="shared" si="150"/>
        <v>1</v>
      </c>
      <c r="H132" s="10">
        <f t="shared" si="150"/>
        <v>0</v>
      </c>
      <c r="I132" s="10">
        <f t="shared" si="150"/>
        <v>-0.25</v>
      </c>
      <c r="J132" s="10">
        <f t="shared" si="150"/>
        <v>0</v>
      </c>
      <c r="K132" s="10">
        <f t="shared" si="150"/>
        <v>0.25</v>
      </c>
      <c r="L132" s="48" t="s">
        <v>10</v>
      </c>
      <c r="O132" s="78"/>
      <c r="P132" s="11" t="s">
        <v>4</v>
      </c>
      <c r="Q132" s="10">
        <f>Q126/$T$126</f>
        <v>0.33333333333333331</v>
      </c>
      <c r="R132" s="6">
        <f t="shared" ref="R132:Y132" si="151">R126/$T$126</f>
        <v>-0.33333333333333331</v>
      </c>
      <c r="S132" s="10">
        <f t="shared" si="151"/>
        <v>-1.3333333333333333</v>
      </c>
      <c r="T132" s="10">
        <f t="shared" si="151"/>
        <v>1</v>
      </c>
      <c r="U132" s="10">
        <f t="shared" si="151"/>
        <v>1.3333333333333333</v>
      </c>
      <c r="V132" s="10">
        <f t="shared" si="151"/>
        <v>0</v>
      </c>
      <c r="W132" s="10">
        <f t="shared" si="151"/>
        <v>-0.33333333333333331</v>
      </c>
      <c r="X132" s="10">
        <f t="shared" si="151"/>
        <v>0</v>
      </c>
      <c r="Y132" s="10">
        <f t="shared" si="151"/>
        <v>0.33333333333333331</v>
      </c>
      <c r="Z132" s="48"/>
      <c r="AB132" s="45"/>
      <c r="AC132" s="46"/>
      <c r="AD132" s="75"/>
      <c r="AE132" s="11"/>
      <c r="AF132" s="10"/>
      <c r="AG132" s="10"/>
      <c r="AH132" s="10"/>
      <c r="AI132" s="10"/>
      <c r="AJ132" s="10"/>
      <c r="AK132" s="10"/>
      <c r="AL132" s="10"/>
      <c r="AM132" s="10"/>
      <c r="AN132" s="10"/>
      <c r="AO132" s="48"/>
      <c r="AP132" s="23"/>
      <c r="AQ132" s="23"/>
    </row>
    <row r="133" spans="1:43" ht="15.75" thickBot="1" x14ac:dyDescent="0.3">
      <c r="A133" s="78"/>
      <c r="B133" s="33" t="s">
        <v>8</v>
      </c>
      <c r="C133" s="10">
        <f>($G$126*C127-$G127*C$126)/$G$126</f>
        <v>-2</v>
      </c>
      <c r="D133" s="6">
        <f t="shared" ref="D133:K134" si="152">($G$126*D127-$G127*D$126)/$G$126</f>
        <v>3</v>
      </c>
      <c r="E133" s="10">
        <f t="shared" si="152"/>
        <v>10</v>
      </c>
      <c r="F133" s="10">
        <f t="shared" si="152"/>
        <v>-5</v>
      </c>
      <c r="G133" s="10">
        <f>($G$126*G127-$G127*G$126)/$G$126</f>
        <v>0</v>
      </c>
      <c r="H133" s="10">
        <f t="shared" si="152"/>
        <v>0</v>
      </c>
      <c r="I133" s="10">
        <f t="shared" si="152"/>
        <v>2</v>
      </c>
      <c r="J133" s="10">
        <f t="shared" si="152"/>
        <v>0</v>
      </c>
      <c r="K133" s="10">
        <f t="shared" si="152"/>
        <v>-2</v>
      </c>
      <c r="L133" s="48"/>
      <c r="O133" s="78"/>
      <c r="P133" s="33" t="s">
        <v>8</v>
      </c>
      <c r="Q133" s="10">
        <f t="shared" ref="Q133:Y133" si="153">($T$126*Q127-$T127*Q$126)/$T$126</f>
        <v>-0.33333333333333331</v>
      </c>
      <c r="R133" s="6">
        <f t="shared" si="153"/>
        <v>1.3333333333333333</v>
      </c>
      <c r="S133" s="10">
        <f t="shared" si="153"/>
        <v>3.3333333333333335</v>
      </c>
      <c r="T133" s="10">
        <f t="shared" si="153"/>
        <v>0</v>
      </c>
      <c r="U133" s="10">
        <f t="shared" si="153"/>
        <v>6.666666666666667</v>
      </c>
      <c r="V133" s="10">
        <f t="shared" si="153"/>
        <v>0</v>
      </c>
      <c r="W133" s="10">
        <f t="shared" si="153"/>
        <v>0.33333333333333331</v>
      </c>
      <c r="X133" s="10">
        <f t="shared" si="153"/>
        <v>0</v>
      </c>
      <c r="Y133" s="10">
        <f t="shared" si="153"/>
        <v>-0.33333333333333331</v>
      </c>
      <c r="Z133" s="48"/>
      <c r="AB133" s="45"/>
      <c r="AC133" s="47"/>
      <c r="AD133" s="75"/>
      <c r="AE133" s="33"/>
      <c r="AF133" s="10"/>
      <c r="AG133" s="10"/>
      <c r="AH133" s="10"/>
      <c r="AI133" s="10"/>
      <c r="AJ133" s="10"/>
      <c r="AK133" s="10"/>
      <c r="AL133" s="10"/>
      <c r="AM133" s="10"/>
      <c r="AN133" s="10"/>
      <c r="AO133" s="48"/>
      <c r="AP133" s="23"/>
      <c r="AQ133" s="23"/>
    </row>
    <row r="134" spans="1:43" ht="15.75" thickBot="1" x14ac:dyDescent="0.3">
      <c r="A134" s="79"/>
      <c r="B134" s="39" t="s">
        <v>29</v>
      </c>
      <c r="C134" s="10">
        <f t="shared" ref="C134:K134" si="154">($G$126*C128-$G128*C$126)/$G$126</f>
        <v>3.5</v>
      </c>
      <c r="D134" s="6">
        <f t="shared" si="154"/>
        <v>1.5</v>
      </c>
      <c r="E134" s="10">
        <f t="shared" si="154"/>
        <v>1</v>
      </c>
      <c r="F134" s="10">
        <f t="shared" si="154"/>
        <v>0.5</v>
      </c>
      <c r="G134" s="10">
        <f t="shared" si="154"/>
        <v>0</v>
      </c>
      <c r="H134" s="10">
        <f t="shared" si="152"/>
        <v>-1</v>
      </c>
      <c r="I134" s="10">
        <f t="shared" si="154"/>
        <v>-0.5</v>
      </c>
      <c r="J134" s="10">
        <f t="shared" si="154"/>
        <v>0</v>
      </c>
      <c r="K134" s="10">
        <f t="shared" si="154"/>
        <v>-0.5</v>
      </c>
      <c r="L134" s="48"/>
      <c r="O134" s="79"/>
      <c r="P134" s="39" t="s">
        <v>29</v>
      </c>
      <c r="Q134" s="10">
        <f t="shared" ref="Q134:Y134" si="155">($T$126*Q128-$T128*Q$126)/$T$126</f>
        <v>3.3333333333333335</v>
      </c>
      <c r="R134" s="6">
        <f t="shared" si="155"/>
        <v>1.6666666666666667</v>
      </c>
      <c r="S134" s="10">
        <f t="shared" si="155"/>
        <v>1.6666666666666667</v>
      </c>
      <c r="T134" s="10">
        <f t="shared" si="155"/>
        <v>0</v>
      </c>
      <c r="U134" s="10">
        <f t="shared" si="155"/>
        <v>-0.66666666666666663</v>
      </c>
      <c r="V134" s="10">
        <f t="shared" si="155"/>
        <v>-1</v>
      </c>
      <c r="W134" s="10">
        <f t="shared" si="155"/>
        <v>-0.33333333333333331</v>
      </c>
      <c r="X134" s="10">
        <f t="shared" si="155"/>
        <v>0</v>
      </c>
      <c r="Y134" s="10">
        <f t="shared" si="155"/>
        <v>-0.66666666666666663</v>
      </c>
      <c r="Z134" s="48"/>
      <c r="AB134" s="45"/>
      <c r="AC134" s="46"/>
      <c r="AD134" s="76"/>
      <c r="AE134" s="39"/>
      <c r="AF134" s="10"/>
      <c r="AG134" s="10"/>
      <c r="AH134" s="10"/>
      <c r="AI134" s="10"/>
      <c r="AJ134" s="10"/>
      <c r="AK134" s="10"/>
      <c r="AL134" s="10"/>
      <c r="AM134" s="10"/>
      <c r="AN134" s="10"/>
      <c r="AO134" s="48"/>
      <c r="AP134" s="23"/>
      <c r="AQ134" s="23"/>
    </row>
    <row r="135" spans="1:43" ht="15.75" thickBot="1" x14ac:dyDescent="0.3">
      <c r="AB135" s="51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23"/>
      <c r="AQ135" s="23"/>
    </row>
    <row r="136" spans="1:43" ht="15.75" thickBot="1" x14ac:dyDescent="0.3">
      <c r="A136" s="16" t="s">
        <v>0</v>
      </c>
      <c r="B136" s="10" t="s">
        <v>1</v>
      </c>
      <c r="C136" s="10" t="s">
        <v>2</v>
      </c>
      <c r="D136" s="10" t="s">
        <v>27</v>
      </c>
      <c r="E136" s="6" t="s">
        <v>3</v>
      </c>
      <c r="F136" s="10" t="s">
        <v>4</v>
      </c>
      <c r="G136" s="10" t="s">
        <v>28</v>
      </c>
      <c r="H136" s="10" t="s">
        <v>6</v>
      </c>
      <c r="I136" s="10" t="s">
        <v>19</v>
      </c>
      <c r="J136" s="10" t="s">
        <v>27</v>
      </c>
      <c r="K136" s="10" t="s">
        <v>28</v>
      </c>
      <c r="L136" s="46"/>
      <c r="O136" s="1" t="s">
        <v>0</v>
      </c>
      <c r="P136" s="10" t="s">
        <v>1</v>
      </c>
      <c r="Q136" s="10" t="s">
        <v>2</v>
      </c>
      <c r="R136" s="10" t="s">
        <v>27</v>
      </c>
      <c r="S136" s="10" t="s">
        <v>3</v>
      </c>
      <c r="T136" s="10" t="s">
        <v>28</v>
      </c>
      <c r="U136" s="6" t="s">
        <v>5</v>
      </c>
      <c r="V136" s="10" t="s">
        <v>6</v>
      </c>
      <c r="W136" s="10" t="s">
        <v>19</v>
      </c>
      <c r="X136" s="10"/>
      <c r="Y136" s="10"/>
      <c r="Z136" s="46"/>
      <c r="AB136" s="51"/>
      <c r="AC136" s="48"/>
      <c r="AD136" s="16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48"/>
      <c r="AP136" s="23"/>
      <c r="AQ136" s="23"/>
    </row>
    <row r="137" spans="1:43" ht="15.75" thickBot="1" x14ac:dyDescent="0.3">
      <c r="A137" s="19">
        <v>1</v>
      </c>
      <c r="B137" s="6" t="s">
        <v>9</v>
      </c>
      <c r="C137" s="6">
        <f>C131/$D$131</f>
        <v>2.3333333333333335</v>
      </c>
      <c r="D137" s="6">
        <f t="shared" ref="D137:K137" si="156">D131/$D$131</f>
        <v>1</v>
      </c>
      <c r="E137" s="6">
        <f t="shared" si="156"/>
        <v>0.66666666666666663</v>
      </c>
      <c r="F137" s="6">
        <f t="shared" si="156"/>
        <v>0.33333333333333331</v>
      </c>
      <c r="G137" s="6">
        <f t="shared" si="156"/>
        <v>0</v>
      </c>
      <c r="H137" s="6">
        <f t="shared" si="156"/>
        <v>-0.66666666666666663</v>
      </c>
      <c r="I137" s="6">
        <f t="shared" si="156"/>
        <v>-0.33333333333333331</v>
      </c>
      <c r="J137" s="6">
        <f t="shared" si="156"/>
        <v>0.66666666666666663</v>
      </c>
      <c r="K137" s="6">
        <f t="shared" si="156"/>
        <v>0.33333333333333331</v>
      </c>
      <c r="L137" s="48"/>
      <c r="O137" s="77">
        <v>1</v>
      </c>
      <c r="P137" s="10" t="s">
        <v>9</v>
      </c>
      <c r="Q137" s="10">
        <f>Q131/$R$131</f>
        <v>2</v>
      </c>
      <c r="R137" s="10">
        <f t="shared" ref="R137:W137" si="157">R131/$R$131</f>
        <v>1</v>
      </c>
      <c r="S137" s="10">
        <f t="shared" si="157"/>
        <v>1</v>
      </c>
      <c r="T137" s="10">
        <f t="shared" si="157"/>
        <v>0</v>
      </c>
      <c r="U137" s="6">
        <f t="shared" si="157"/>
        <v>-0.39999999999999997</v>
      </c>
      <c r="V137" s="10">
        <f t="shared" si="157"/>
        <v>-0.6</v>
      </c>
      <c r="W137" s="10">
        <f t="shared" si="157"/>
        <v>-0.19999999999999998</v>
      </c>
      <c r="X137" s="10"/>
      <c r="Y137" s="10"/>
      <c r="Z137" s="48"/>
      <c r="AB137" s="51"/>
      <c r="AC137" s="48"/>
      <c r="AD137" s="74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48"/>
      <c r="AP137" s="23"/>
      <c r="AQ137" s="23"/>
    </row>
    <row r="138" spans="1:43" ht="15.75" thickBot="1" x14ac:dyDescent="0.3">
      <c r="A138" s="20"/>
      <c r="B138" s="11" t="s">
        <v>5</v>
      </c>
      <c r="C138" s="10">
        <f>($D$131*C132-$D132*C$131)/$D$131</f>
        <v>0.83333333333333337</v>
      </c>
      <c r="D138" s="10">
        <f t="shared" ref="D138:K140" si="158">($D$131*D132-$D132*D$131)/$D$131</f>
        <v>0</v>
      </c>
      <c r="E138" s="6">
        <f t="shared" si="158"/>
        <v>-0.83333333333333337</v>
      </c>
      <c r="F138" s="10">
        <f t="shared" si="158"/>
        <v>0.83333333333333337</v>
      </c>
      <c r="G138" s="10">
        <f t="shared" si="158"/>
        <v>1</v>
      </c>
      <c r="H138" s="10">
        <f t="shared" si="158"/>
        <v>-0.16666666666666666</v>
      </c>
      <c r="I138" s="10">
        <f t="shared" si="158"/>
        <v>-0.33333333333333331</v>
      </c>
      <c r="J138" s="10">
        <f t="shared" si="158"/>
        <v>0.16666666666666666</v>
      </c>
      <c r="K138" s="10">
        <f t="shared" si="158"/>
        <v>0.33333333333333331</v>
      </c>
      <c r="L138" s="48"/>
      <c r="O138" s="78"/>
      <c r="P138" s="7" t="s">
        <v>4</v>
      </c>
      <c r="Q138" s="6">
        <f>($R$131*Q132-$R132*Q$131)/$Q$132</f>
        <v>5.0000000000000009</v>
      </c>
      <c r="R138" s="6">
        <f t="shared" ref="R138:W138" si="159">($R$131*R132-$R132*R$131)/$Q$132</f>
        <v>0</v>
      </c>
      <c r="S138" s="6">
        <f t="shared" si="159"/>
        <v>-5.0000000000000009</v>
      </c>
      <c r="T138" s="6">
        <f t="shared" si="159"/>
        <v>5.0000000000000009</v>
      </c>
      <c r="U138" s="6">
        <f t="shared" si="159"/>
        <v>6</v>
      </c>
      <c r="V138" s="6">
        <f t="shared" si="159"/>
        <v>-1</v>
      </c>
      <c r="W138" s="6">
        <f t="shared" si="159"/>
        <v>-2.0000000000000004</v>
      </c>
      <c r="X138" s="6"/>
      <c r="Y138" s="10"/>
      <c r="Z138" s="48"/>
      <c r="AB138" s="51"/>
      <c r="AC138" s="48"/>
      <c r="AD138" s="75"/>
      <c r="AE138" s="11"/>
      <c r="AF138" s="10"/>
      <c r="AG138" s="10"/>
      <c r="AH138" s="10"/>
      <c r="AI138" s="10"/>
      <c r="AJ138" s="10"/>
      <c r="AK138" s="10"/>
      <c r="AL138" s="10"/>
      <c r="AM138" s="10"/>
      <c r="AN138" s="10"/>
      <c r="AO138" s="48"/>
      <c r="AP138" s="23"/>
      <c r="AQ138" s="23"/>
    </row>
    <row r="139" spans="1:43" ht="15.75" thickBot="1" x14ac:dyDescent="0.3">
      <c r="A139" s="20"/>
      <c r="B139" s="33" t="s">
        <v>8</v>
      </c>
      <c r="C139" s="10">
        <f>($D$131*C133-$D133*C$131)/$D$131</f>
        <v>-9</v>
      </c>
      <c r="D139" s="10">
        <f t="shared" ref="D139:H139" si="160">($D$131*D133-$D133*D$131)/$D$131</f>
        <v>0</v>
      </c>
      <c r="E139" s="6">
        <f t="shared" si="160"/>
        <v>8</v>
      </c>
      <c r="F139" s="10">
        <f t="shared" si="160"/>
        <v>-6</v>
      </c>
      <c r="G139" s="10">
        <f t="shared" si="160"/>
        <v>0</v>
      </c>
      <c r="H139" s="10">
        <f t="shared" si="160"/>
        <v>2</v>
      </c>
      <c r="I139" s="10">
        <f t="shared" si="158"/>
        <v>3</v>
      </c>
      <c r="J139" s="10">
        <f t="shared" si="158"/>
        <v>-2</v>
      </c>
      <c r="K139" s="10">
        <f t="shared" si="158"/>
        <v>-3</v>
      </c>
      <c r="L139" s="48"/>
      <c r="O139" s="78"/>
      <c r="P139" s="33" t="s">
        <v>8</v>
      </c>
      <c r="Q139" s="10">
        <f>($R$131*Q133-$R133*Q$131)/$Q$132</f>
        <v>-15</v>
      </c>
      <c r="R139" s="10">
        <f t="shared" ref="R139:W139" si="161">($R$131*R133-$R133*R$131)/$Q$132</f>
        <v>0</v>
      </c>
      <c r="S139" s="10">
        <f t="shared" si="161"/>
        <v>10.000000000000002</v>
      </c>
      <c r="T139" s="10">
        <f t="shared" si="161"/>
        <v>0</v>
      </c>
      <c r="U139" s="6">
        <f t="shared" si="161"/>
        <v>36.000000000000007</v>
      </c>
      <c r="V139" s="10">
        <f t="shared" si="161"/>
        <v>4</v>
      </c>
      <c r="W139" s="10">
        <f t="shared" si="161"/>
        <v>3</v>
      </c>
      <c r="X139" s="10"/>
      <c r="Y139" s="10"/>
      <c r="Z139" s="48"/>
      <c r="AB139" s="51"/>
      <c r="AC139" s="48"/>
      <c r="AD139" s="75"/>
      <c r="AE139" s="33"/>
      <c r="AF139" s="10"/>
      <c r="AG139" s="10"/>
      <c r="AH139" s="10"/>
      <c r="AI139" s="10"/>
      <c r="AJ139" s="10"/>
      <c r="AK139" s="10"/>
      <c r="AL139" s="10"/>
      <c r="AM139" s="10"/>
      <c r="AN139" s="10"/>
      <c r="AO139" s="48"/>
      <c r="AP139" s="23"/>
      <c r="AQ139" s="23"/>
    </row>
    <row r="140" spans="1:43" ht="15.75" thickBot="1" x14ac:dyDescent="0.3">
      <c r="A140" s="54"/>
      <c r="B140" s="39" t="s">
        <v>29</v>
      </c>
      <c r="C140" s="10">
        <f>($D$131*C134-$D134*C$131)/$D$131</f>
        <v>0</v>
      </c>
      <c r="D140" s="10">
        <f t="shared" ref="D140:H140" si="162">($D$131*D134-$D134*D$131)/$D$131</f>
        <v>0</v>
      </c>
      <c r="E140" s="6">
        <f t="shared" si="162"/>
        <v>0</v>
      </c>
      <c r="F140" s="10">
        <f t="shared" si="162"/>
        <v>0</v>
      </c>
      <c r="G140" s="10">
        <f t="shared" si="162"/>
        <v>0</v>
      </c>
      <c r="H140" s="10">
        <f t="shared" si="162"/>
        <v>0</v>
      </c>
      <c r="I140" s="10">
        <f t="shared" si="158"/>
        <v>0</v>
      </c>
      <c r="J140" s="10">
        <f t="shared" si="158"/>
        <v>-1</v>
      </c>
      <c r="K140" s="10">
        <f t="shared" si="158"/>
        <v>-1</v>
      </c>
      <c r="L140" s="48"/>
      <c r="O140" s="79"/>
      <c r="P140" s="39"/>
      <c r="Q140" s="10"/>
      <c r="R140" s="10"/>
      <c r="S140" s="10"/>
      <c r="T140" s="10"/>
      <c r="U140" s="10"/>
      <c r="V140" s="10"/>
      <c r="W140" s="10"/>
      <c r="X140" s="10"/>
      <c r="Y140" s="10"/>
      <c r="Z140" s="48"/>
      <c r="AB140" s="51"/>
      <c r="AC140" s="48"/>
      <c r="AD140" s="76"/>
      <c r="AE140" s="39"/>
      <c r="AF140" s="10"/>
      <c r="AG140" s="10"/>
      <c r="AH140" s="10"/>
      <c r="AI140" s="10"/>
      <c r="AJ140" s="10"/>
      <c r="AK140" s="10"/>
      <c r="AL140" s="10"/>
      <c r="AM140" s="10"/>
      <c r="AN140" s="10"/>
      <c r="AO140" s="48"/>
      <c r="AP140" s="23"/>
      <c r="AQ140" s="23"/>
    </row>
    <row r="141" spans="1:43" ht="15.75" thickBot="1" x14ac:dyDescent="0.3">
      <c r="AB141" s="51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23"/>
      <c r="AQ141" s="23"/>
    </row>
    <row r="142" spans="1:43" ht="15.75" thickBot="1" x14ac:dyDescent="0.3">
      <c r="A142" s="16" t="s">
        <v>0</v>
      </c>
      <c r="B142" s="10" t="s">
        <v>1</v>
      </c>
      <c r="C142" s="10" t="s">
        <v>2</v>
      </c>
      <c r="D142" s="10" t="s">
        <v>27</v>
      </c>
      <c r="E142" s="10" t="s">
        <v>3</v>
      </c>
      <c r="F142" s="10" t="s">
        <v>4</v>
      </c>
      <c r="G142" s="10" t="s">
        <v>28</v>
      </c>
      <c r="H142" s="6" t="s">
        <v>6</v>
      </c>
      <c r="I142" s="10" t="s">
        <v>19</v>
      </c>
      <c r="J142" s="10"/>
      <c r="K142" s="10"/>
      <c r="L142" s="46"/>
      <c r="O142" s="1" t="s">
        <v>0</v>
      </c>
      <c r="P142" s="10" t="s">
        <v>1</v>
      </c>
      <c r="Q142" s="10" t="s">
        <v>2</v>
      </c>
      <c r="R142" s="10" t="s">
        <v>27</v>
      </c>
      <c r="S142" s="6" t="s">
        <v>3</v>
      </c>
      <c r="T142" s="10" t="s">
        <v>28</v>
      </c>
      <c r="U142" s="10" t="s">
        <v>4</v>
      </c>
      <c r="V142" s="10" t="s">
        <v>6</v>
      </c>
      <c r="W142" s="10" t="s">
        <v>19</v>
      </c>
      <c r="X142" s="10"/>
      <c r="Y142" s="10"/>
    </row>
    <row r="143" spans="1:43" ht="15.75" thickBot="1" x14ac:dyDescent="0.3">
      <c r="A143" s="19">
        <v>1</v>
      </c>
      <c r="B143" s="10" t="s">
        <v>9</v>
      </c>
      <c r="C143" s="10">
        <f>C137/$E$137</f>
        <v>3.5000000000000004</v>
      </c>
      <c r="D143" s="10">
        <f t="shared" ref="D143:I143" si="163">D137/$E$137</f>
        <v>1.5</v>
      </c>
      <c r="E143" s="10">
        <f t="shared" si="163"/>
        <v>1</v>
      </c>
      <c r="F143" s="10">
        <f t="shared" si="163"/>
        <v>0.5</v>
      </c>
      <c r="G143" s="10">
        <f t="shared" si="163"/>
        <v>0</v>
      </c>
      <c r="H143" s="6">
        <f t="shared" si="163"/>
        <v>-1</v>
      </c>
      <c r="I143" s="10">
        <f t="shared" si="163"/>
        <v>-0.5</v>
      </c>
      <c r="J143" s="10"/>
      <c r="K143" s="10"/>
      <c r="L143" s="48"/>
      <c r="O143" s="77">
        <v>1</v>
      </c>
      <c r="P143" s="10" t="s">
        <v>9</v>
      </c>
      <c r="Q143" s="10">
        <f>($U$138*Q137-$U137*Q$138)/$U$138</f>
        <v>2.3333333333333335</v>
      </c>
      <c r="R143" s="10">
        <f t="shared" ref="R143:W143" si="164">($U$138*R137-$U137*R$138)/$U$138</f>
        <v>1</v>
      </c>
      <c r="S143" s="6">
        <f t="shared" si="164"/>
        <v>0.66666666666666663</v>
      </c>
      <c r="T143" s="10">
        <f t="shared" si="164"/>
        <v>0.33333333333333331</v>
      </c>
      <c r="U143" s="10">
        <f t="shared" si="164"/>
        <v>0</v>
      </c>
      <c r="V143" s="10">
        <f t="shared" si="164"/>
        <v>-0.66666666666666663</v>
      </c>
      <c r="W143" s="10">
        <f t="shared" si="164"/>
        <v>-0.33333333333333331</v>
      </c>
      <c r="X143" s="10"/>
      <c r="Y143" s="10"/>
    </row>
    <row r="144" spans="1:43" ht="15.75" thickBot="1" x14ac:dyDescent="0.3">
      <c r="A144" s="20"/>
      <c r="B144" s="11" t="s">
        <v>5</v>
      </c>
      <c r="C144" s="10">
        <f>($E$137*C138-$E138*C$137)/$E$137</f>
        <v>3.75</v>
      </c>
      <c r="D144" s="10">
        <f t="shared" ref="D144:I144" si="165">($E$137*D138-$E138*D$137)/$E$137</f>
        <v>1.2500000000000002</v>
      </c>
      <c r="E144" s="10">
        <f t="shared" si="165"/>
        <v>0</v>
      </c>
      <c r="F144" s="10">
        <f t="shared" si="165"/>
        <v>1.2500000000000002</v>
      </c>
      <c r="G144" s="10">
        <f t="shared" si="165"/>
        <v>1</v>
      </c>
      <c r="H144" s="6">
        <f t="shared" si="165"/>
        <v>-1.0000000000000002</v>
      </c>
      <c r="I144" s="10">
        <f t="shared" si="165"/>
        <v>-0.75</v>
      </c>
      <c r="J144" s="10"/>
      <c r="K144" s="10"/>
      <c r="L144" s="48"/>
      <c r="O144" s="78"/>
      <c r="P144" s="11" t="s">
        <v>5</v>
      </c>
      <c r="Q144" s="10">
        <f>Q138/$U$138</f>
        <v>0.83333333333333348</v>
      </c>
      <c r="R144" s="10">
        <f t="shared" ref="R144:X144" si="166">R138/$U$138</f>
        <v>0</v>
      </c>
      <c r="S144" s="6">
        <f t="shared" si="166"/>
        <v>-0.83333333333333348</v>
      </c>
      <c r="T144" s="10">
        <f t="shared" si="166"/>
        <v>0.83333333333333348</v>
      </c>
      <c r="U144" s="10">
        <f t="shared" si="166"/>
        <v>1</v>
      </c>
      <c r="V144" s="10">
        <f t="shared" si="166"/>
        <v>-0.16666666666666666</v>
      </c>
      <c r="W144" s="10">
        <f t="shared" si="166"/>
        <v>-0.33333333333333343</v>
      </c>
      <c r="X144" s="10">
        <f t="shared" si="166"/>
        <v>0</v>
      </c>
      <c r="Y144" s="10"/>
    </row>
    <row r="145" spans="1:90" ht="15.75" thickBot="1" x14ac:dyDescent="0.3">
      <c r="A145" s="20"/>
      <c r="B145" s="33" t="s">
        <v>8</v>
      </c>
      <c r="C145" s="10">
        <f t="shared" ref="C145:I145" si="167">($E$137*C139-$E139*C$137)/$E$137</f>
        <v>-37.000000000000007</v>
      </c>
      <c r="D145" s="10">
        <f t="shared" si="167"/>
        <v>-12</v>
      </c>
      <c r="E145" s="10">
        <f t="shared" si="167"/>
        <v>0</v>
      </c>
      <c r="F145" s="10">
        <f t="shared" si="167"/>
        <v>-10</v>
      </c>
      <c r="G145" s="10">
        <f t="shared" si="167"/>
        <v>0</v>
      </c>
      <c r="H145" s="6">
        <f t="shared" si="167"/>
        <v>10</v>
      </c>
      <c r="I145" s="10">
        <f t="shared" si="167"/>
        <v>6.9999999999999991</v>
      </c>
      <c r="J145" s="10"/>
      <c r="K145" s="10"/>
      <c r="L145" s="48"/>
      <c r="O145" s="78"/>
      <c r="P145" s="33" t="s">
        <v>8</v>
      </c>
      <c r="Q145" s="10">
        <f t="shared" ref="Q145:W145" si="168">($U$138*Q139-$U139*Q$138)/$U$138</f>
        <v>-45.000000000000007</v>
      </c>
      <c r="R145" s="10">
        <f t="shared" si="168"/>
        <v>0</v>
      </c>
      <c r="S145" s="6">
        <f t="shared" si="168"/>
        <v>40.000000000000007</v>
      </c>
      <c r="T145" s="10">
        <f t="shared" si="168"/>
        <v>-30.000000000000011</v>
      </c>
      <c r="U145" s="10">
        <f t="shared" si="168"/>
        <v>0</v>
      </c>
      <c r="V145" s="10">
        <f t="shared" si="168"/>
        <v>10.000000000000002</v>
      </c>
      <c r="W145" s="10">
        <f t="shared" si="168"/>
        <v>15.000000000000005</v>
      </c>
      <c r="X145" s="10"/>
      <c r="Y145" s="10"/>
    </row>
    <row r="146" spans="1:90" ht="15.75" thickBot="1" x14ac:dyDescent="0.3">
      <c r="A146" s="54"/>
      <c r="B146" s="39"/>
      <c r="C146" s="10"/>
      <c r="D146" s="10"/>
      <c r="E146" s="10"/>
      <c r="F146" s="10"/>
      <c r="G146" s="10"/>
      <c r="H146" s="10"/>
      <c r="I146" s="10"/>
      <c r="J146" s="10"/>
      <c r="K146" s="10"/>
      <c r="L146" s="48"/>
      <c r="O146" s="79"/>
      <c r="P146" s="39"/>
      <c r="Q146" s="10"/>
      <c r="R146" s="10"/>
      <c r="S146" s="10"/>
      <c r="T146" s="10"/>
      <c r="U146" s="10"/>
      <c r="V146" s="10"/>
      <c r="W146" s="10"/>
      <c r="X146" s="10"/>
      <c r="Y146" s="10"/>
    </row>
    <row r="150" spans="1:90" x14ac:dyDescent="0.25"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</row>
    <row r="154" spans="1:90" ht="15.75" thickBot="1" x14ac:dyDescent="0.3"/>
    <row r="155" spans="1:90" ht="15.75" thickBot="1" x14ac:dyDescent="0.3">
      <c r="A155" s="46" t="s">
        <v>0</v>
      </c>
      <c r="B155" s="46" t="s">
        <v>1</v>
      </c>
      <c r="C155" s="46" t="s">
        <v>2</v>
      </c>
      <c r="D155" s="6" t="s">
        <v>9</v>
      </c>
      <c r="E155" s="10" t="s">
        <v>3</v>
      </c>
      <c r="F155" s="10" t="s">
        <v>4</v>
      </c>
      <c r="G155" s="10" t="s">
        <v>5</v>
      </c>
      <c r="H155" s="10" t="s">
        <v>6</v>
      </c>
      <c r="I155" s="10" t="s">
        <v>19</v>
      </c>
      <c r="J155" s="70"/>
    </row>
    <row r="156" spans="1:90" x14ac:dyDescent="0.25">
      <c r="A156" s="85">
        <v>1</v>
      </c>
      <c r="B156" s="49" t="s">
        <v>4</v>
      </c>
      <c r="C156" s="49">
        <v>1</v>
      </c>
      <c r="D156" s="49">
        <v>2</v>
      </c>
      <c r="E156" s="49">
        <v>-1</v>
      </c>
      <c r="F156" s="49">
        <v>1</v>
      </c>
      <c r="G156" s="49">
        <v>0</v>
      </c>
      <c r="H156" s="49">
        <v>0</v>
      </c>
      <c r="I156" s="49">
        <v>0</v>
      </c>
      <c r="J156" s="72">
        <f>C156/D156</f>
        <v>0.5</v>
      </c>
    </row>
    <row r="157" spans="1:90" x14ac:dyDescent="0.25">
      <c r="A157" s="86"/>
      <c r="B157" s="46" t="s">
        <v>5</v>
      </c>
      <c r="C157" s="46">
        <v>2</v>
      </c>
      <c r="D157" s="49">
        <v>3</v>
      </c>
      <c r="E157" s="46">
        <v>-4</v>
      </c>
      <c r="F157" s="46">
        <v>0</v>
      </c>
      <c r="G157" s="46">
        <v>1</v>
      </c>
      <c r="H157" s="46">
        <v>0</v>
      </c>
      <c r="I157" s="46">
        <v>0</v>
      </c>
      <c r="J157" s="70">
        <f>C157/D157</f>
        <v>0.66666666666666663</v>
      </c>
    </row>
    <row r="158" spans="1:90" x14ac:dyDescent="0.25">
      <c r="A158" s="86"/>
      <c r="B158" s="46" t="s">
        <v>6</v>
      </c>
      <c r="C158" s="46">
        <v>1</v>
      </c>
      <c r="D158" s="49">
        <v>-1</v>
      </c>
      <c r="E158" s="46">
        <v>3</v>
      </c>
      <c r="F158" s="46">
        <v>0</v>
      </c>
      <c r="G158" s="46">
        <v>0</v>
      </c>
      <c r="H158" s="46">
        <v>1</v>
      </c>
      <c r="I158" s="46">
        <v>0</v>
      </c>
      <c r="J158" s="71"/>
    </row>
    <row r="159" spans="1:90" x14ac:dyDescent="0.25">
      <c r="A159" s="86"/>
      <c r="B159" s="46" t="s">
        <v>19</v>
      </c>
      <c r="C159" s="46">
        <v>8</v>
      </c>
      <c r="D159" s="49">
        <v>-2</v>
      </c>
      <c r="E159" s="46">
        <v>4</v>
      </c>
      <c r="F159" s="46">
        <v>0</v>
      </c>
      <c r="G159" s="46">
        <v>0</v>
      </c>
      <c r="H159" s="46">
        <v>0</v>
      </c>
      <c r="I159" s="46">
        <v>1</v>
      </c>
      <c r="J159" s="71"/>
    </row>
    <row r="160" spans="1:90" x14ac:dyDescent="0.25">
      <c r="A160" s="87"/>
      <c r="B160" s="47" t="s">
        <v>8</v>
      </c>
      <c r="C160" s="46">
        <v>0</v>
      </c>
      <c r="D160" s="49">
        <v>3</v>
      </c>
      <c r="E160" s="46">
        <v>1</v>
      </c>
      <c r="F160" s="46">
        <v>0</v>
      </c>
      <c r="G160" s="46">
        <v>0</v>
      </c>
      <c r="H160" s="46">
        <v>0</v>
      </c>
      <c r="I160" s="46">
        <v>0</v>
      </c>
      <c r="J160" s="46"/>
    </row>
    <row r="161" spans="1:10" ht="15.75" thickBot="1" x14ac:dyDescent="0.3">
      <c r="A161" s="69"/>
    </row>
    <row r="162" spans="1:10" ht="15.75" thickBot="1" x14ac:dyDescent="0.3">
      <c r="A162" s="46" t="s">
        <v>0</v>
      </c>
      <c r="B162" s="46" t="s">
        <v>1</v>
      </c>
      <c r="C162" s="46" t="s">
        <v>2</v>
      </c>
      <c r="D162" s="10" t="s">
        <v>4</v>
      </c>
      <c r="E162" s="6" t="s">
        <v>3</v>
      </c>
      <c r="F162" s="10" t="s">
        <v>4</v>
      </c>
      <c r="G162" s="10" t="s">
        <v>5</v>
      </c>
      <c r="H162" s="10" t="s">
        <v>6</v>
      </c>
      <c r="I162" s="10" t="s">
        <v>19</v>
      </c>
      <c r="J162" s="70"/>
    </row>
    <row r="163" spans="1:10" x14ac:dyDescent="0.25">
      <c r="A163" s="85">
        <v>1</v>
      </c>
      <c r="B163" s="46" t="s">
        <v>9</v>
      </c>
      <c r="C163" s="46">
        <f>C156/$D$156</f>
        <v>0.5</v>
      </c>
      <c r="D163" s="46">
        <f t="shared" ref="D163:I163" si="169">D156/$D$156</f>
        <v>1</v>
      </c>
      <c r="E163" s="49">
        <f t="shared" si="169"/>
        <v>-0.5</v>
      </c>
      <c r="F163" s="46">
        <f t="shared" si="169"/>
        <v>0.5</v>
      </c>
      <c r="G163" s="46">
        <f t="shared" si="169"/>
        <v>0</v>
      </c>
      <c r="H163" s="46">
        <f t="shared" si="169"/>
        <v>0</v>
      </c>
      <c r="I163" s="46">
        <f t="shared" si="169"/>
        <v>0</v>
      </c>
      <c r="J163" s="70"/>
    </row>
    <row r="164" spans="1:10" x14ac:dyDescent="0.25">
      <c r="A164" s="86"/>
      <c r="B164" s="46" t="s">
        <v>5</v>
      </c>
      <c r="C164" s="46">
        <f t="shared" ref="C164:I164" si="170">($D$156*C157-$D157*C$156)/$D$156</f>
        <v>0.5</v>
      </c>
      <c r="D164" s="46">
        <f t="shared" si="170"/>
        <v>0</v>
      </c>
      <c r="E164" s="49">
        <f t="shared" si="170"/>
        <v>-2.5</v>
      </c>
      <c r="F164" s="46">
        <f t="shared" si="170"/>
        <v>-1.5</v>
      </c>
      <c r="G164" s="46">
        <f t="shared" si="170"/>
        <v>1</v>
      </c>
      <c r="H164" s="46">
        <f t="shared" si="170"/>
        <v>0</v>
      </c>
      <c r="I164" s="46">
        <f t="shared" si="170"/>
        <v>0</v>
      </c>
      <c r="J164" s="70"/>
    </row>
    <row r="165" spans="1:10" x14ac:dyDescent="0.25">
      <c r="A165" s="86"/>
      <c r="B165" s="49" t="s">
        <v>6</v>
      </c>
      <c r="C165" s="49">
        <f t="shared" ref="C165:I165" si="171">($D$156*C158-$D158*C$156)/$D$156</f>
        <v>1.5</v>
      </c>
      <c r="D165" s="49">
        <f t="shared" si="171"/>
        <v>0</v>
      </c>
      <c r="E165" s="49">
        <f t="shared" si="171"/>
        <v>2.5</v>
      </c>
      <c r="F165" s="49">
        <f t="shared" si="171"/>
        <v>0.5</v>
      </c>
      <c r="G165" s="49">
        <f t="shared" si="171"/>
        <v>0</v>
      </c>
      <c r="H165" s="49">
        <f t="shared" si="171"/>
        <v>1</v>
      </c>
      <c r="I165" s="49">
        <f t="shared" si="171"/>
        <v>0</v>
      </c>
      <c r="J165" s="73">
        <f>C165/E165</f>
        <v>0.6</v>
      </c>
    </row>
    <row r="166" spans="1:10" x14ac:dyDescent="0.25">
      <c r="A166" s="86"/>
      <c r="B166" s="46" t="s">
        <v>19</v>
      </c>
      <c r="C166" s="46">
        <f>($D$156*C159-$D159*C$156)/$D$156</f>
        <v>9</v>
      </c>
      <c r="D166" s="46">
        <f t="shared" ref="D166:I167" si="172">($D$156*D159-$D159*D$156)/$D$156</f>
        <v>0</v>
      </c>
      <c r="E166" s="49">
        <f t="shared" si="172"/>
        <v>3</v>
      </c>
      <c r="F166" s="46">
        <f t="shared" si="172"/>
        <v>1</v>
      </c>
      <c r="G166" s="46">
        <f t="shared" si="172"/>
        <v>0</v>
      </c>
      <c r="H166" s="46">
        <f t="shared" si="172"/>
        <v>0</v>
      </c>
      <c r="I166" s="46">
        <f t="shared" si="172"/>
        <v>1</v>
      </c>
      <c r="J166" s="71">
        <f>C166/E166</f>
        <v>3</v>
      </c>
    </row>
    <row r="167" spans="1:10" x14ac:dyDescent="0.25">
      <c r="A167" s="87"/>
      <c r="B167" s="47" t="s">
        <v>8</v>
      </c>
      <c r="C167" s="46">
        <f>($D$156*C160-$D160*C$156)/$D$156</f>
        <v>-1.5</v>
      </c>
      <c r="D167" s="46">
        <f t="shared" si="172"/>
        <v>0</v>
      </c>
      <c r="E167" s="49">
        <f t="shared" si="172"/>
        <v>2.5</v>
      </c>
      <c r="F167" s="46">
        <f t="shared" si="172"/>
        <v>-1.5</v>
      </c>
      <c r="G167" s="46">
        <f t="shared" si="172"/>
        <v>0</v>
      </c>
      <c r="H167" s="46">
        <f t="shared" si="172"/>
        <v>0</v>
      </c>
      <c r="I167" s="46">
        <f t="shared" si="172"/>
        <v>0</v>
      </c>
      <c r="J167" s="46"/>
    </row>
    <row r="168" spans="1:10" ht="15.75" thickBot="1" x14ac:dyDescent="0.3"/>
    <row r="169" spans="1:10" ht="15.75" thickBot="1" x14ac:dyDescent="0.3">
      <c r="A169" s="46" t="s">
        <v>0</v>
      </c>
      <c r="B169" s="46" t="s">
        <v>1</v>
      </c>
      <c r="C169" s="46" t="s">
        <v>2</v>
      </c>
      <c r="D169" s="10" t="s">
        <v>4</v>
      </c>
      <c r="E169" s="10" t="s">
        <v>3</v>
      </c>
      <c r="F169" s="10" t="s">
        <v>4</v>
      </c>
      <c r="G169" s="10" t="s">
        <v>5</v>
      </c>
      <c r="H169" s="10" t="s">
        <v>6</v>
      </c>
      <c r="I169" s="10" t="s">
        <v>19</v>
      </c>
      <c r="J169" s="70"/>
    </row>
    <row r="170" spans="1:10" x14ac:dyDescent="0.25">
      <c r="A170" s="85">
        <v>1</v>
      </c>
      <c r="B170" s="46" t="s">
        <v>9</v>
      </c>
      <c r="C170" s="46">
        <f>($E$165*C163-$E163*C$165)/$E$165</f>
        <v>0.8</v>
      </c>
      <c r="D170" s="46">
        <f t="shared" ref="D170:I170" si="173">($E$165*D163-$E163*D$165)/$E$165</f>
        <v>1</v>
      </c>
      <c r="E170" s="46">
        <f t="shared" si="173"/>
        <v>0</v>
      </c>
      <c r="F170" s="46">
        <f t="shared" si="173"/>
        <v>0.6</v>
      </c>
      <c r="G170" s="46">
        <f t="shared" si="173"/>
        <v>0</v>
      </c>
      <c r="H170" s="46">
        <f t="shared" si="173"/>
        <v>0.2</v>
      </c>
      <c r="I170" s="46">
        <f t="shared" si="173"/>
        <v>0</v>
      </c>
      <c r="J170" s="70"/>
    </row>
    <row r="171" spans="1:10" x14ac:dyDescent="0.25">
      <c r="A171" s="86"/>
      <c r="B171" s="46" t="s">
        <v>5</v>
      </c>
      <c r="C171" s="46">
        <f t="shared" ref="C171:I171" si="174">($E$165*C164-$E164*C$165)/$E$165</f>
        <v>2</v>
      </c>
      <c r="D171" s="46">
        <f t="shared" si="174"/>
        <v>0</v>
      </c>
      <c r="E171" s="46">
        <f t="shared" si="174"/>
        <v>0</v>
      </c>
      <c r="F171" s="46">
        <f t="shared" si="174"/>
        <v>-1</v>
      </c>
      <c r="G171" s="46">
        <f t="shared" si="174"/>
        <v>1</v>
      </c>
      <c r="H171" s="46">
        <f t="shared" si="174"/>
        <v>1</v>
      </c>
      <c r="I171" s="46">
        <f t="shared" si="174"/>
        <v>0</v>
      </c>
      <c r="J171" s="70"/>
    </row>
    <row r="172" spans="1:10" x14ac:dyDescent="0.25">
      <c r="A172" s="86"/>
      <c r="B172" s="46" t="s">
        <v>6</v>
      </c>
      <c r="C172" s="46">
        <f t="shared" ref="C172:I172" si="175">($E$165*C165-$E165*C$165)/$E$165</f>
        <v>0</v>
      </c>
      <c r="D172" s="46">
        <f t="shared" si="175"/>
        <v>0</v>
      </c>
      <c r="E172" s="46">
        <f t="shared" si="175"/>
        <v>0</v>
      </c>
      <c r="F172" s="46">
        <f t="shared" si="175"/>
        <v>0</v>
      </c>
      <c r="G172" s="46">
        <f t="shared" si="175"/>
        <v>0</v>
      </c>
      <c r="H172" s="46">
        <f t="shared" si="175"/>
        <v>0</v>
      </c>
      <c r="I172" s="46">
        <f t="shared" si="175"/>
        <v>0</v>
      </c>
      <c r="J172" s="71"/>
    </row>
    <row r="173" spans="1:10" x14ac:dyDescent="0.25">
      <c r="A173" s="86"/>
      <c r="B173" s="46" t="s">
        <v>19</v>
      </c>
      <c r="C173" s="46">
        <f t="shared" ref="C173:I173" si="176">($E$165*C166-$E166*C$165)/$E$165</f>
        <v>7.2</v>
      </c>
      <c r="D173" s="46">
        <f t="shared" si="176"/>
        <v>0</v>
      </c>
      <c r="E173" s="46">
        <f t="shared" si="176"/>
        <v>0</v>
      </c>
      <c r="F173" s="46">
        <f t="shared" si="176"/>
        <v>0.4</v>
      </c>
      <c r="G173" s="46">
        <f t="shared" si="176"/>
        <v>0</v>
      </c>
      <c r="H173" s="46">
        <f t="shared" si="176"/>
        <v>-1.2</v>
      </c>
      <c r="I173" s="46">
        <f t="shared" si="176"/>
        <v>1</v>
      </c>
      <c r="J173" s="71"/>
    </row>
    <row r="174" spans="1:10" x14ac:dyDescent="0.25">
      <c r="A174" s="87"/>
      <c r="B174" s="47" t="s">
        <v>8</v>
      </c>
      <c r="C174" s="46">
        <f t="shared" ref="C174:I174" si="177">($E$165*C167-$E167*C$165)/$E$165</f>
        <v>-3</v>
      </c>
      <c r="D174" s="46">
        <f t="shared" si="177"/>
        <v>0</v>
      </c>
      <c r="E174" s="46">
        <f t="shared" si="177"/>
        <v>0</v>
      </c>
      <c r="F174" s="46">
        <f t="shared" si="177"/>
        <v>-2</v>
      </c>
      <c r="G174" s="46">
        <f t="shared" si="177"/>
        <v>0</v>
      </c>
      <c r="H174" s="46">
        <f t="shared" si="177"/>
        <v>-1</v>
      </c>
      <c r="I174" s="46">
        <f t="shared" si="177"/>
        <v>0</v>
      </c>
      <c r="J174" s="46"/>
    </row>
    <row r="176" spans="1:10" x14ac:dyDescent="0.25">
      <c r="C176">
        <v>3</v>
      </c>
    </row>
    <row r="178" spans="1:61" x14ac:dyDescent="0.25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</row>
    <row r="181" spans="1:61" ht="15.75" thickBot="1" x14ac:dyDescent="0.3"/>
    <row r="182" spans="1:61" ht="15.75" thickBot="1" x14ac:dyDescent="0.3">
      <c r="A182" s="46" t="s">
        <v>0</v>
      </c>
      <c r="B182" s="46" t="s">
        <v>1</v>
      </c>
      <c r="C182" s="46" t="s">
        <v>2</v>
      </c>
      <c r="D182" s="10" t="s">
        <v>9</v>
      </c>
      <c r="E182" s="6" t="s">
        <v>3</v>
      </c>
      <c r="F182" s="10" t="s">
        <v>4</v>
      </c>
      <c r="G182" s="10" t="s">
        <v>5</v>
      </c>
      <c r="H182" s="10" t="s">
        <v>6</v>
      </c>
      <c r="I182" s="10" t="s">
        <v>19</v>
      </c>
      <c r="J182" s="70" t="s">
        <v>27</v>
      </c>
    </row>
    <row r="183" spans="1:61" x14ac:dyDescent="0.25">
      <c r="A183" s="85">
        <v>1</v>
      </c>
      <c r="B183" s="49" t="s">
        <v>27</v>
      </c>
      <c r="C183" s="49">
        <v>1</v>
      </c>
      <c r="D183" s="49">
        <v>-1</v>
      </c>
      <c r="E183" s="49">
        <v>4</v>
      </c>
      <c r="F183" s="49">
        <v>0</v>
      </c>
      <c r="G183" s="49">
        <v>-1.5</v>
      </c>
      <c r="H183" s="49">
        <v>-1</v>
      </c>
      <c r="I183" s="49">
        <v>0</v>
      </c>
      <c r="J183" s="72">
        <v>1</v>
      </c>
      <c r="K183">
        <f>C183/E183</f>
        <v>0.25</v>
      </c>
    </row>
    <row r="184" spans="1:61" x14ac:dyDescent="0.25">
      <c r="A184" s="86"/>
      <c r="B184" s="46" t="s">
        <v>19</v>
      </c>
      <c r="C184" s="46">
        <v>4</v>
      </c>
      <c r="D184" s="46">
        <v>-2</v>
      </c>
      <c r="E184" s="49">
        <v>0</v>
      </c>
      <c r="F184" s="46">
        <v>-1</v>
      </c>
      <c r="G184" s="46">
        <v>3</v>
      </c>
      <c r="H184" s="46">
        <v>0</v>
      </c>
      <c r="I184" s="46">
        <v>1</v>
      </c>
      <c r="J184" s="70">
        <v>0</v>
      </c>
    </row>
    <row r="185" spans="1:61" x14ac:dyDescent="0.25">
      <c r="A185" s="86"/>
      <c r="B185" s="47" t="s">
        <v>8</v>
      </c>
      <c r="C185" s="46">
        <v>0</v>
      </c>
      <c r="D185" s="46">
        <v>1</v>
      </c>
      <c r="E185" s="49">
        <v>-16</v>
      </c>
      <c r="F185" s="46">
        <v>-4</v>
      </c>
      <c r="G185" s="46">
        <v>6</v>
      </c>
      <c r="H185" s="46">
        <v>0</v>
      </c>
      <c r="I185" s="46">
        <v>0</v>
      </c>
      <c r="J185" s="71">
        <v>0</v>
      </c>
    </row>
    <row r="186" spans="1:61" x14ac:dyDescent="0.25">
      <c r="A186" s="86"/>
      <c r="B186" s="39" t="s">
        <v>29</v>
      </c>
      <c r="C186" s="46">
        <v>1</v>
      </c>
      <c r="D186" s="46">
        <v>-1</v>
      </c>
      <c r="E186" s="49">
        <v>4</v>
      </c>
      <c r="F186" s="46">
        <v>0</v>
      </c>
      <c r="G186" s="46">
        <v>-1.5</v>
      </c>
      <c r="H186" s="46">
        <v>-1</v>
      </c>
      <c r="I186" s="46">
        <v>0</v>
      </c>
      <c r="J186" s="71">
        <v>0</v>
      </c>
    </row>
    <row r="187" spans="1:61" x14ac:dyDescent="0.25">
      <c r="A187" s="87"/>
      <c r="B187" s="47"/>
      <c r="C187" s="46"/>
      <c r="D187" s="46"/>
      <c r="E187" s="46"/>
      <c r="F187" s="46"/>
      <c r="G187" s="46"/>
      <c r="H187" s="46"/>
      <c r="I187" s="46"/>
      <c r="J187" s="46"/>
    </row>
    <row r="189" spans="1:61" ht="15.75" thickBot="1" x14ac:dyDescent="0.3"/>
    <row r="190" spans="1:61" ht="15.75" thickBot="1" x14ac:dyDescent="0.3">
      <c r="A190" s="46" t="s">
        <v>0</v>
      </c>
      <c r="B190" s="46" t="s">
        <v>1</v>
      </c>
      <c r="C190" s="46" t="s">
        <v>2</v>
      </c>
      <c r="D190" s="10" t="s">
        <v>9</v>
      </c>
      <c r="E190" s="10" t="s">
        <v>3</v>
      </c>
      <c r="F190" s="10" t="s">
        <v>4</v>
      </c>
      <c r="G190" s="10" t="s">
        <v>5</v>
      </c>
      <c r="H190" s="10" t="s">
        <v>6</v>
      </c>
      <c r="I190" s="10" t="s">
        <v>19</v>
      </c>
      <c r="J190" s="70" t="s">
        <v>27</v>
      </c>
    </row>
    <row r="191" spans="1:61" x14ac:dyDescent="0.25">
      <c r="A191" s="85">
        <v>1</v>
      </c>
      <c r="B191" s="46" t="s">
        <v>27</v>
      </c>
      <c r="C191" s="46">
        <f>(C183*$E$183-$E183*C$183)/$E$183</f>
        <v>0</v>
      </c>
      <c r="D191" s="46">
        <f t="shared" ref="D191:I191" si="178">(D183*$E$183-$E183*D$183)/$E$183</f>
        <v>0</v>
      </c>
      <c r="E191" s="46">
        <f t="shared" si="178"/>
        <v>0</v>
      </c>
      <c r="F191" s="46">
        <f t="shared" si="178"/>
        <v>0</v>
      </c>
      <c r="G191" s="46">
        <f t="shared" si="178"/>
        <v>0</v>
      </c>
      <c r="H191" s="46">
        <f t="shared" si="178"/>
        <v>0</v>
      </c>
      <c r="I191" s="46">
        <f t="shared" si="178"/>
        <v>0</v>
      </c>
      <c r="J191" s="70"/>
    </row>
    <row r="192" spans="1:61" x14ac:dyDescent="0.25">
      <c r="A192" s="86"/>
      <c r="B192" s="46" t="s">
        <v>19</v>
      </c>
      <c r="C192" s="46">
        <f>(C184*$E$183-$E184*C$183)/$E$183</f>
        <v>4</v>
      </c>
      <c r="D192" s="46">
        <f t="shared" ref="D192:I192" si="179">(D184*$E$183-$E184*D$183)/$E$183</f>
        <v>-2</v>
      </c>
      <c r="E192" s="46">
        <f t="shared" si="179"/>
        <v>0</v>
      </c>
      <c r="F192" s="46">
        <f t="shared" si="179"/>
        <v>-1</v>
      </c>
      <c r="G192" s="46">
        <f t="shared" si="179"/>
        <v>3</v>
      </c>
      <c r="H192" s="46">
        <f t="shared" si="179"/>
        <v>0</v>
      </c>
      <c r="I192" s="46">
        <f t="shared" si="179"/>
        <v>1</v>
      </c>
      <c r="J192" s="70"/>
    </row>
    <row r="193" spans="1:10" x14ac:dyDescent="0.25">
      <c r="A193" s="86"/>
      <c r="B193" s="47" t="s">
        <v>8</v>
      </c>
      <c r="C193" s="49">
        <f>(C185*$E$183-$E185*C$183)/$E$183</f>
        <v>4</v>
      </c>
      <c r="D193" s="46">
        <f t="shared" ref="D193:I194" si="180">(D185*$E$183-$E185*D$183)/$E$183</f>
        <v>-3</v>
      </c>
      <c r="E193" s="46">
        <f t="shared" si="180"/>
        <v>0</v>
      </c>
      <c r="F193" s="46">
        <f t="shared" si="180"/>
        <v>-4</v>
      </c>
      <c r="G193" s="46">
        <f t="shared" si="180"/>
        <v>0</v>
      </c>
      <c r="H193" s="46">
        <f t="shared" si="180"/>
        <v>-4</v>
      </c>
      <c r="I193" s="46">
        <f t="shared" si="180"/>
        <v>0</v>
      </c>
      <c r="J193" s="71"/>
    </row>
    <row r="194" spans="1:10" x14ac:dyDescent="0.25">
      <c r="A194" s="86"/>
      <c r="B194" s="39" t="s">
        <v>29</v>
      </c>
      <c r="C194" s="46">
        <f>(C186*$E$183-$E186*C$183)/$E$183</f>
        <v>0</v>
      </c>
      <c r="D194" s="46">
        <f t="shared" si="180"/>
        <v>0</v>
      </c>
      <c r="E194" s="46">
        <f t="shared" si="180"/>
        <v>0</v>
      </c>
      <c r="F194" s="46">
        <f t="shared" si="180"/>
        <v>0</v>
      </c>
      <c r="G194" s="46">
        <f t="shared" si="180"/>
        <v>0</v>
      </c>
      <c r="H194" s="46">
        <f t="shared" si="180"/>
        <v>0</v>
      </c>
      <c r="I194" s="46">
        <f t="shared" si="180"/>
        <v>0</v>
      </c>
      <c r="J194" s="71"/>
    </row>
    <row r="195" spans="1:10" x14ac:dyDescent="0.25">
      <c r="A195" s="87"/>
      <c r="B195" s="47"/>
      <c r="C195" s="46"/>
      <c r="D195" s="46"/>
      <c r="E195" s="46"/>
      <c r="F195" s="46"/>
      <c r="G195" s="46"/>
      <c r="H195" s="46"/>
      <c r="I195" s="46"/>
      <c r="J195" s="46"/>
    </row>
  </sheetData>
  <mergeCells count="49">
    <mergeCell ref="A183:A187"/>
    <mergeCell ref="A191:A195"/>
    <mergeCell ref="AD125:AD128"/>
    <mergeCell ref="AD131:AD134"/>
    <mergeCell ref="AD137:AD140"/>
    <mergeCell ref="A170:A174"/>
    <mergeCell ref="O143:O146"/>
    <mergeCell ref="A156:A160"/>
    <mergeCell ref="A163:A167"/>
    <mergeCell ref="A125:A128"/>
    <mergeCell ref="A131:A134"/>
    <mergeCell ref="O125:O128"/>
    <mergeCell ref="O131:O134"/>
    <mergeCell ref="O137:O140"/>
    <mergeCell ref="BZ40:BZ44"/>
    <mergeCell ref="BZ48:BZ52"/>
    <mergeCell ref="BZ56:BZ60"/>
    <mergeCell ref="BZ64:BZ68"/>
    <mergeCell ref="AX40:AX43"/>
    <mergeCell ref="AX47:AX50"/>
    <mergeCell ref="AX54:AX57"/>
    <mergeCell ref="BK47:BK50"/>
    <mergeCell ref="BK54:BK57"/>
    <mergeCell ref="AI40:AI44"/>
    <mergeCell ref="A67:A72"/>
    <mergeCell ref="A75:A80"/>
    <mergeCell ref="A20:A23"/>
    <mergeCell ref="L20:L23"/>
    <mergeCell ref="T50:T53"/>
    <mergeCell ref="T41:T44"/>
    <mergeCell ref="T59:T62"/>
    <mergeCell ref="A41:A46"/>
    <mergeCell ref="A50:A55"/>
    <mergeCell ref="A59:A64"/>
    <mergeCell ref="AI47:AI51"/>
    <mergeCell ref="AI54:AI58"/>
    <mergeCell ref="L2:L5"/>
    <mergeCell ref="L8:L11"/>
    <mergeCell ref="L14:L17"/>
    <mergeCell ref="A2:A5"/>
    <mergeCell ref="A8:A11"/>
    <mergeCell ref="A14:A17"/>
    <mergeCell ref="T99:T102"/>
    <mergeCell ref="T105:T108"/>
    <mergeCell ref="T67:T70"/>
    <mergeCell ref="T73:T76"/>
    <mergeCell ref="T79:T82"/>
    <mergeCell ref="T86:T89"/>
    <mergeCell ref="T92:T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 Patutin</dc:creator>
  <cp:lastModifiedBy>Vova Patutin</cp:lastModifiedBy>
  <dcterms:created xsi:type="dcterms:W3CDTF">2023-12-03T14:42:46Z</dcterms:created>
  <dcterms:modified xsi:type="dcterms:W3CDTF">2023-12-18T02:00:18Z</dcterms:modified>
</cp:coreProperties>
</file>