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Физика 1.02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 l="1"/>
  <c r="I11" i="1"/>
  <c r="J7" i="1"/>
  <c r="J4" i="1"/>
  <c r="J5" i="1"/>
  <c r="J6" i="1"/>
  <c r="J3" i="1"/>
  <c r="I10" i="1"/>
  <c r="I4" i="1"/>
  <c r="I5" i="1"/>
  <c r="I6" i="1"/>
  <c r="I7" i="1"/>
  <c r="I3" i="1"/>
  <c r="H4" i="1"/>
  <c r="H5" i="1"/>
  <c r="H6" i="1"/>
  <c r="H7" i="1"/>
  <c r="H3" i="1"/>
  <c r="G7" i="1"/>
  <c r="F7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<sst xmlns="http://schemas.openxmlformats.org/spreadsheetml/2006/main" count="17" uniqueCount="17">
  <si>
    <t>№</t>
  </si>
  <si>
    <t>измерение велечины</t>
  </si>
  <si>
    <t xml:space="preserve">рассчитанные величины </t>
  </si>
  <si>
    <t>x1, m</t>
  </si>
  <si>
    <t>x2, m</t>
  </si>
  <si>
    <t>t1 c</t>
  </si>
  <si>
    <t>t2 c</t>
  </si>
  <si>
    <t>x2-x1 m,Y</t>
  </si>
  <si>
    <t>(t2^2-t1^2)/2, Z</t>
  </si>
  <si>
    <t>a=</t>
  </si>
  <si>
    <t>Y*Z</t>
  </si>
  <si>
    <t>Z^2</t>
  </si>
  <si>
    <t>(Y-a*Z)^2</t>
  </si>
  <si>
    <t>t(a,n)=</t>
  </si>
  <si>
    <t>σ=</t>
  </si>
  <si>
    <t>∆a=</t>
  </si>
  <si>
    <t>Ꜫ=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</si>
</sst>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2" borderId="1" xfId="1" applyFill="1" applyBorder="1"/>
    <xf numFmtId="0" fontId="0" fillId="0" borderId="1" xfId="0" applyBorder="1"/>
    <xf numFmtId="0" fontId="1" fillId="0" borderId="5" xfId="1" applyFill="1" applyBorder="1"/>
    <xf numFmtId="0" fontId="1" fillId="0" borderId="0" xfId="1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I14" sqref="I14"/>
    </sheetView>
  </sheetViews>
  <sheetFormatPr defaultRowHeight="15" x14ac:dyDescent="0.25"/>
  <cols>
    <col min="7" max="7" width="15.85546875" customWidth="1"/>
    <col min="8" max="8" width="44" customWidth="1"/>
  </cols>
  <sheetData>
    <row r="1" spans="1:10" x14ac:dyDescent="0.25">
      <c r="A1" s="9" t="s">
        <v>0</v>
      </c>
      <c r="B1" s="9" t="s">
        <v>1</v>
      </c>
      <c r="C1" s="9"/>
      <c r="D1" s="9"/>
      <c r="E1" s="9"/>
      <c r="F1" s="10" t="s">
        <v>2</v>
      </c>
      <c r="G1" s="10"/>
    </row>
    <row r="2" spans="1:10" x14ac:dyDescent="0.25">
      <c r="A2" s="9"/>
      <c r="B2" s="1" t="s">
        <v>3</v>
      </c>
      <c r="C2" s="1" t="s">
        <v>4</v>
      </c>
      <c r="D2" s="1" t="s">
        <v>5</v>
      </c>
      <c r="E2" s="2" t="s">
        <v>6</v>
      </c>
      <c r="F2" s="4" t="s">
        <v>7</v>
      </c>
      <c r="G2" s="4" t="s">
        <v>8</v>
      </c>
      <c r="H2" s="6" t="s">
        <v>10</v>
      </c>
      <c r="I2" s="6" t="s">
        <v>11</v>
      </c>
      <c r="J2" s="6" t="s">
        <v>12</v>
      </c>
    </row>
    <row r="3" spans="1:10" x14ac:dyDescent="0.25">
      <c r="A3" s="1">
        <v>1</v>
      </c>
      <c r="B3" s="1">
        <v>0.15</v>
      </c>
      <c r="C3" s="1">
        <v>0.4</v>
      </c>
      <c r="D3" s="1">
        <v>1.7</v>
      </c>
      <c r="E3" s="1">
        <v>3.3</v>
      </c>
      <c r="F3" s="3">
        <f>C3-B3</f>
        <v>0.25</v>
      </c>
      <c r="G3" s="3">
        <f>((E3*E3)-(D3*D3))/2</f>
        <v>3.9999999999999996</v>
      </c>
      <c r="H3">
        <f>F3*G3</f>
        <v>0.99999999999999989</v>
      </c>
      <c r="I3" s="5">
        <f>G3^2</f>
        <v>15.999999999999996</v>
      </c>
      <c r="J3" s="5">
        <f>(F3-$I$10*G3)^2</f>
        <v>2.1818900105038952E-2</v>
      </c>
    </row>
    <row r="4" spans="1:10" x14ac:dyDescent="0.25">
      <c r="A4" s="1">
        <v>2</v>
      </c>
      <c r="B4" s="1">
        <v>0.15</v>
      </c>
      <c r="C4" s="1">
        <v>0.5</v>
      </c>
      <c r="D4" s="1">
        <v>1.6</v>
      </c>
      <c r="E4" s="1">
        <v>3.5</v>
      </c>
      <c r="F4" s="1">
        <f t="shared" ref="F4:F7" si="0">C4-B4</f>
        <v>0.35</v>
      </c>
      <c r="G4" s="1">
        <f>((E4*E4)-(D4*D4))/2</f>
        <v>4.8449999999999998</v>
      </c>
      <c r="H4">
        <f t="shared" ref="H4:H7" si="1">F4*G4</f>
        <v>1.6957499999999999</v>
      </c>
      <c r="I4" s="5">
        <f t="shared" ref="I4:I7" si="2">G4^2</f>
        <v>23.474024999999997</v>
      </c>
      <c r="J4" s="5">
        <f t="shared" ref="J4:J6" si="3">(F4-$I$10*G4)^2</f>
        <v>1.7352510251414561E-2</v>
      </c>
    </row>
    <row r="5" spans="1:10" x14ac:dyDescent="0.25">
      <c r="A5" s="1">
        <v>3</v>
      </c>
      <c r="B5" s="1">
        <v>0.15</v>
      </c>
      <c r="C5" s="1">
        <v>0.7</v>
      </c>
      <c r="D5" s="1">
        <v>1.7</v>
      </c>
      <c r="E5" s="1">
        <v>3.7</v>
      </c>
      <c r="F5" s="1">
        <f t="shared" si="0"/>
        <v>0.54999999999999993</v>
      </c>
      <c r="G5" s="1">
        <f>((E5*E5)-(D5*D5))/2</f>
        <v>5.4</v>
      </c>
      <c r="H5">
        <f t="shared" si="1"/>
        <v>2.9699999999999998</v>
      </c>
      <c r="I5" s="5">
        <f t="shared" si="2"/>
        <v>29.160000000000004</v>
      </c>
      <c r="J5" s="5">
        <f t="shared" si="3"/>
        <v>1.7130889071930464E-4</v>
      </c>
    </row>
    <row r="6" spans="1:10" x14ac:dyDescent="0.25">
      <c r="A6" s="1">
        <v>4</v>
      </c>
      <c r="B6" s="1">
        <v>0.15</v>
      </c>
      <c r="C6" s="1">
        <v>0.9</v>
      </c>
      <c r="D6" s="1">
        <v>1.7</v>
      </c>
      <c r="E6" s="1">
        <v>4.0999999999999996</v>
      </c>
      <c r="F6" s="1">
        <f t="shared" si="0"/>
        <v>0.75</v>
      </c>
      <c r="G6" s="1">
        <f>((E6*E6)-(D6*D6))/2</f>
        <v>6.9599999999999991</v>
      </c>
      <c r="H6">
        <f t="shared" si="1"/>
        <v>5.2199999999999989</v>
      </c>
      <c r="I6" s="5">
        <f t="shared" si="2"/>
        <v>48.441599999999987</v>
      </c>
      <c r="J6" s="5">
        <f t="shared" si="3"/>
        <v>3.3617657717102539E-3</v>
      </c>
    </row>
    <row r="7" spans="1:10" x14ac:dyDescent="0.25">
      <c r="A7" s="1">
        <v>5</v>
      </c>
      <c r="B7" s="1">
        <v>0.15</v>
      </c>
      <c r="C7" s="1">
        <v>1.1000000000000001</v>
      </c>
      <c r="D7" s="1">
        <v>1.7</v>
      </c>
      <c r="E7" s="1">
        <v>4.5</v>
      </c>
      <c r="F7" s="1">
        <f t="shared" si="0"/>
        <v>0.95000000000000007</v>
      </c>
      <c r="G7" s="1">
        <f>((E7*E7)-(D7*D7))/2</f>
        <v>8.68</v>
      </c>
      <c r="H7">
        <f t="shared" si="1"/>
        <v>8.2460000000000004</v>
      </c>
      <c r="I7" s="5">
        <f t="shared" si="2"/>
        <v>75.342399999999998</v>
      </c>
      <c r="J7" s="5">
        <f>(F7-$I$10*G7)^2</f>
        <v>7.5628210196234773E-3</v>
      </c>
    </row>
    <row r="10" spans="1:10" x14ac:dyDescent="0.25">
      <c r="H10" s="11" t="s">
        <v>9</v>
      </c>
      <c r="I10">
        <f>SUM(H3:H7)/SUM(I3:I7)</f>
        <v>9.9428055141923405E-2</v>
      </c>
    </row>
    <row r="11" spans="1:10" x14ac:dyDescent="0.25">
      <c r="H11" s="11" t="s">
        <v>14</v>
      </c>
      <c r="I11">
        <f>SQRT(SUM(J3:J7)/(4*SUM(I3:I7)))</f>
        <v>8.0814619672411308E-3</v>
      </c>
    </row>
    <row r="12" spans="1:10" x14ac:dyDescent="0.25">
      <c r="H12" t="s">
        <v>13</v>
      </c>
      <c r="I12">
        <v>3.18</v>
      </c>
    </row>
    <row r="13" spans="1:10" x14ac:dyDescent="0.25">
      <c r="H13" s="12" t="s">
        <v>15</v>
      </c>
      <c r="I13">
        <f>I12*I11</f>
        <v>2.5699049055826796E-2</v>
      </c>
    </row>
    <row r="14" spans="1:10" x14ac:dyDescent="0.25">
      <c r="H14" s="12" t="s">
        <v>16</v>
      </c>
      <c r="I14">
        <f>(I13/I10)*100</f>
        <v>25.846878950960097</v>
      </c>
    </row>
    <row r="20" spans="1:7" x14ac:dyDescent="0.25">
      <c r="A20" s="7"/>
      <c r="B20" s="7"/>
      <c r="C20" s="7"/>
      <c r="D20" s="7"/>
      <c r="E20" s="7"/>
      <c r="F20" s="7"/>
    </row>
    <row r="21" spans="1:7" x14ac:dyDescent="0.25">
      <c r="A21" s="8"/>
      <c r="B21" s="8"/>
      <c r="C21" s="8"/>
      <c r="D21" s="7"/>
      <c r="E21" s="7"/>
      <c r="F21" s="7"/>
    </row>
    <row r="22" spans="1:7" x14ac:dyDescent="0.25">
      <c r="A22" s="8"/>
      <c r="B22" s="8"/>
      <c r="C22" s="8"/>
      <c r="D22" s="7"/>
      <c r="E22" s="7"/>
      <c r="F22" s="7"/>
    </row>
    <row r="23" spans="1:7" x14ac:dyDescent="0.25">
      <c r="A23" s="8"/>
      <c r="B23" s="8"/>
      <c r="C23" s="8"/>
      <c r="D23" s="7"/>
      <c r="E23" s="7"/>
      <c r="F23" s="7"/>
    </row>
    <row r="24" spans="1:7" x14ac:dyDescent="0.25">
      <c r="A24" s="8"/>
      <c r="B24" s="8"/>
      <c r="C24" s="8"/>
      <c r="D24" s="7"/>
      <c r="E24" s="7"/>
      <c r="F24" s="7"/>
    </row>
    <row r="25" spans="1:7" x14ac:dyDescent="0.25">
      <c r="A25" s="8"/>
      <c r="B25" s="8"/>
      <c r="C25" s="8"/>
      <c r="D25" s="7"/>
      <c r="E25" s="7"/>
      <c r="F25" s="7"/>
    </row>
    <row r="26" spans="1:7" x14ac:dyDescent="0.25">
      <c r="A26" s="8"/>
      <c r="B26" s="8"/>
      <c r="C26" s="8"/>
      <c r="D26" s="7"/>
      <c r="E26" s="7"/>
      <c r="F26" s="7"/>
    </row>
    <row r="27" spans="1:7" x14ac:dyDescent="0.25">
      <c r="A27" s="8"/>
      <c r="B27" s="8"/>
      <c r="C27" s="8"/>
      <c r="D27" s="7"/>
      <c r="E27" s="7"/>
      <c r="F27" s="7"/>
    </row>
    <row r="28" spans="1:7" x14ac:dyDescent="0.25">
      <c r="A28" s="8"/>
      <c r="B28" s="8"/>
      <c r="C28" s="8"/>
      <c r="D28" s="7"/>
      <c r="E28" s="7"/>
      <c r="F28" s="7"/>
    </row>
    <row r="29" spans="1:7" x14ac:dyDescent="0.25">
      <c r="A29" s="8"/>
      <c r="B29" s="8"/>
      <c r="C29" s="8"/>
      <c r="D29" s="7"/>
      <c r="E29" s="7"/>
      <c r="F29" s="7"/>
    </row>
    <row r="30" spans="1:7" x14ac:dyDescent="0.25">
      <c r="A30" s="8"/>
      <c r="B30" s="8"/>
      <c r="C30" s="8"/>
      <c r="D30" s="7"/>
      <c r="E30" s="7"/>
      <c r="F30" s="7"/>
    </row>
    <row r="31" spans="1:7" x14ac:dyDescent="0.25">
      <c r="A31" s="8"/>
      <c r="B31" s="8"/>
      <c r="C31" s="8"/>
      <c r="D31" s="7"/>
      <c r="E31" s="7"/>
      <c r="F31" s="7"/>
    </row>
    <row r="32" spans="1:7" x14ac:dyDescent="0.25">
      <c r="A32" s="8"/>
      <c r="B32" s="8"/>
      <c r="C32" s="8"/>
      <c r="D32" s="7"/>
      <c r="E32" s="7"/>
      <c r="F32" s="7"/>
      <c r="G32" s="13"/>
    </row>
    <row r="33" spans="1:7" x14ac:dyDescent="0.25">
      <c r="A33" s="8"/>
      <c r="B33" s="8"/>
      <c r="C33" s="8"/>
      <c r="D33" s="7"/>
      <c r="E33" s="7"/>
      <c r="F33" s="7"/>
      <c r="G33" s="13"/>
    </row>
    <row r="34" spans="1:7" x14ac:dyDescent="0.25">
      <c r="A34" s="8"/>
      <c r="B34" s="8"/>
      <c r="C34" s="8"/>
      <c r="D34" s="7"/>
      <c r="E34" s="7"/>
      <c r="F34" s="7"/>
      <c r="G34" s="14"/>
    </row>
    <row r="35" spans="1:7" x14ac:dyDescent="0.25">
      <c r="A35" s="8"/>
      <c r="B35" s="8"/>
      <c r="C35" s="8"/>
      <c r="D35" s="7"/>
      <c r="E35" s="7"/>
      <c r="F35" s="7"/>
      <c r="G35" s="14"/>
    </row>
    <row r="36" spans="1:7" x14ac:dyDescent="0.25">
      <c r="A36" s="8"/>
      <c r="B36" s="8"/>
      <c r="C36" s="8"/>
      <c r="D36" s="7"/>
      <c r="E36" s="7"/>
      <c r="F36" s="7"/>
    </row>
    <row r="37" spans="1:7" x14ac:dyDescent="0.25">
      <c r="A37" s="8"/>
      <c r="B37" s="8"/>
      <c r="C37" s="8"/>
      <c r="D37" s="7"/>
      <c r="E37" s="7"/>
      <c r="F37" s="7"/>
    </row>
    <row r="38" spans="1:7" x14ac:dyDescent="0.25">
      <c r="A38" s="8"/>
      <c r="B38" s="8"/>
      <c r="C38" s="8"/>
      <c r="D38" s="7"/>
      <c r="E38" s="7"/>
      <c r="F38" s="7"/>
    </row>
    <row r="39" spans="1:7" x14ac:dyDescent="0.25">
      <c r="A39" s="8"/>
      <c r="B39" s="8"/>
      <c r="C39" s="8"/>
      <c r="D39" s="7"/>
      <c r="E39" s="7"/>
      <c r="F39" s="7"/>
    </row>
    <row r="40" spans="1:7" x14ac:dyDescent="0.25">
      <c r="A40" s="8"/>
      <c r="B40" s="8"/>
      <c r="C40" s="8"/>
      <c r="D40" s="7"/>
      <c r="E40" s="7"/>
      <c r="F40" s="7"/>
    </row>
    <row r="41" spans="1:7" x14ac:dyDescent="0.25">
      <c r="A41" s="8"/>
      <c r="B41" s="8"/>
      <c r="C41" s="8"/>
      <c r="D41" s="7"/>
      <c r="E41" s="7"/>
      <c r="F41" s="7"/>
    </row>
    <row r="42" spans="1:7" x14ac:dyDescent="0.25">
      <c r="A42" s="8"/>
      <c r="B42" s="8"/>
      <c r="C42" s="8"/>
      <c r="D42" s="7"/>
      <c r="E42" s="7"/>
      <c r="F42" s="7"/>
    </row>
    <row r="43" spans="1:7" x14ac:dyDescent="0.25">
      <c r="A43" s="8"/>
      <c r="B43" s="8"/>
      <c r="C43" s="8"/>
      <c r="D43" s="7"/>
      <c r="E43" s="7"/>
      <c r="F43" s="7"/>
    </row>
    <row r="44" spans="1:7" x14ac:dyDescent="0.25">
      <c r="A44" s="8"/>
      <c r="B44" s="8"/>
      <c r="C44" s="8"/>
      <c r="D44" s="7"/>
      <c r="E44" s="7"/>
      <c r="F44" s="7"/>
    </row>
    <row r="45" spans="1:7" x14ac:dyDescent="0.25">
      <c r="A45" s="8"/>
      <c r="B45" s="8"/>
      <c r="C45" s="8"/>
      <c r="D45" s="7"/>
      <c r="E45" s="7"/>
      <c r="F45" s="7"/>
    </row>
    <row r="46" spans="1:7" x14ac:dyDescent="0.25">
      <c r="A46" s="8"/>
      <c r="B46" s="8"/>
      <c r="C46" s="8"/>
      <c r="D46" s="8"/>
      <c r="E46" s="8"/>
      <c r="F46" s="8"/>
    </row>
    <row r="47" spans="1:7" x14ac:dyDescent="0.25">
      <c r="A47" s="8"/>
      <c r="B47" s="8"/>
      <c r="C47" s="8"/>
      <c r="D47" s="8"/>
      <c r="E47" s="8"/>
      <c r="F47" s="8"/>
    </row>
    <row r="48" spans="1:7" x14ac:dyDescent="0.25">
      <c r="A48" s="8"/>
      <c r="B48" s="8"/>
      <c r="C48" s="8"/>
      <c r="D48" s="8"/>
      <c r="E48" s="8"/>
      <c r="F48" s="8"/>
    </row>
  </sheetData>
  <mergeCells count="21">
    <mergeCell ref="A1:A2"/>
    <mergeCell ref="B1:E1"/>
    <mergeCell ref="F1:G1"/>
    <mergeCell ref="A21:A25"/>
    <mergeCell ref="B21:B25"/>
    <mergeCell ref="C21:C25"/>
    <mergeCell ref="A26:A30"/>
    <mergeCell ref="B26:B30"/>
    <mergeCell ref="C26:C30"/>
    <mergeCell ref="A31:A35"/>
    <mergeCell ref="B31:B35"/>
    <mergeCell ref="C31:C35"/>
    <mergeCell ref="A46:F46"/>
    <mergeCell ref="A47:F47"/>
    <mergeCell ref="A48:F48"/>
    <mergeCell ref="A36:A40"/>
    <mergeCell ref="B36:B40"/>
    <mergeCell ref="C36:C40"/>
    <mergeCell ref="A41:A45"/>
    <mergeCell ref="B41:B45"/>
    <mergeCell ref="C41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2019-09-30T12:26:30Z</dcterms:created>
  <dcterms:modified xsi:type="dcterms:W3CDTF">2019-09-30T13:09:30Z</dcterms:modified>
</cp:coreProperties>
</file>