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tutinVM\OneDrive\Рабочий стол\Itmo_Course_2\Тинт\бд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6" i="1" l="1"/>
  <c r="I6" i="1" s="1"/>
  <c r="H4" i="1"/>
  <c r="I4" i="1" s="1"/>
  <c r="G6" i="1"/>
  <c r="J6" i="1" l="1"/>
  <c r="J4" i="1"/>
</calcChain>
</file>

<file path=xl/sharedStrings.xml><?xml version="1.0" encoding="utf-8"?>
<sst xmlns="http://schemas.openxmlformats.org/spreadsheetml/2006/main" count="75" uniqueCount="50">
  <si>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</si>
  <si>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</si>
  <si>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</si>
  <si>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</si>
  <si>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 Ненецкий автономный округ</t>
  </si>
  <si>
    <t>Архангельская область без АО</t>
  </si>
  <si>
    <t>Вологодская область</t>
  </si>
  <si>
    <t>Калинингpадская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</si>
  <si>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</si>
  <si>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</si>
  <si>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</si>
  <si>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</si>
  <si>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</si>
  <si>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</si>
  <si>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</si>
  <si>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</si>
  <si>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r>
      <t>Республика Крым</t>
    </r>
    <r>
      <rPr>
        <vertAlign val="superscript"/>
        <sz val="11"/>
        <rFont val="Times New Roman"/>
        <family val="1"/>
        <charset val="204"/>
      </rPr>
      <t xml:space="preserve">2) </t>
    </r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</si>
  <si>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</si>
  <si>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</si>
  <si>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</si>
  <si>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</si>
  <si>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r>
      <t xml:space="preserve">г. Севастополь </t>
    </r>
    <r>
      <rPr>
        <vertAlign val="superscript"/>
        <sz val="11"/>
        <rFont val="Times New Roman"/>
        <family val="1"/>
        <charset val="204"/>
      </rPr>
      <t xml:space="preserve">2) </t>
    </r>
  </si>
  <si>
    <t>Среднее</t>
  </si>
  <si>
    <t>Дисперсия</t>
  </si>
  <si>
    <t>Среднее квадратическое отклонение</t>
  </si>
  <si>
    <t>Коэффициент вариации</t>
  </si>
  <si>
    <t xml:space="preserve">        Республика Карелия</t>
  </si>
  <si>
    <t xml:space="preserve">        Республика Коми</t>
  </si>
  <si>
    <t xml:space="preserve">        Архангельская область</t>
  </si>
  <si>
    <t xml:space="preserve">            Ненецкий автономный округ (Архангельская область)</t>
  </si>
  <si>
    <t xml:space="preserve">            Архангельская область (кроме Ненецкого автономного округа)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</si>
  <si>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</si>
  <si>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</si>
  <si>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</si>
  <si>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</si>
  <si>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</si>
  <si>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</si>
  <si>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Санкт-Петербург город федерального значения</t>
  </si>
  <si>
    <t xml:space="preserve">    Северо-Западный федеральный округ</t>
  </si>
  <si>
    <t>Относительная численность работников, выполнявших научные исследования и разработки (человек на 100000 занятых)</t>
  </si>
  <si>
    <t xml:space="preserve">    Южный федеральный округ (с 29.07.2016)</t>
  </si>
  <si>
    <t xml:space="preserve">        Республика Адыгея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</si>
  <si>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</si>
  <si>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</si>
  <si>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</si>
  <si>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</si>
  <si>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</si>
  <si>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</si>
  <si>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федерального значения Севастополь</t>
  </si>
  <si>
    <t>2019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</si>
</sst>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vertAlign val="superscript"/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Arial"/>
      <family val="2"/>
      <charset val="204"/>
    </font>
    <font>
      <sz val="11"/>
      <color rgb="FFFFFF00"/>
      <name val="Arial"/>
      <family val="2"/>
      <charset val="204"/>
    </font>
    <font>
      <sz val="11"/>
      <color rgb="FFFFFF00"/>
      <name val="Calibri"/>
      <family val="2"/>
      <scheme val="minor"/>
    </font>
    <font>
      <b/>
      <sz val="11"/>
      <color rgb="FFFFFF00"/>
      <name val="Times New Roman"/>
      <family val="1"/>
      <charset val="204"/>
    </font>
    <font>
      <b/>
      <sz val="10"/>
      <color rgb="FFFFFF00"/>
      <name val="Times New Roman"/>
      <family val="1"/>
      <charset val="204"/>
    </font>
    <font>
      <sz val="11"/>
      <color rgb="FFFFFF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10" fontId="0" fillId="0" borderId="1" xfId="0" applyNumberFormat="1" applyBorder="1"/>
    <xf numFmtId="3" fontId="0" fillId="0" borderId="2" xfId="0" applyNumberFormat="1" applyBorder="1" applyAlignment="1">
      <alignment horizontal="right" vertical="top"/>
    </xf>
    <xf numFmtId="0" fontId="3" fillId="0" borderId="0" xfId="0" applyFont="1" applyFill="1" applyBorder="1" applyAlignment="1">
      <alignment wrapText="1"/>
    </xf>
    <xf numFmtId="0" fontId="6" fillId="2" borderId="2" xfId="0" applyFont="1" applyFill="1" applyBorder="1" applyAlignment="1">
      <alignment horizontal="left" vertical="top" wrapText="1"/>
    </xf>
    <xf numFmtId="3" fontId="0" fillId="0" borderId="3" xfId="0" applyNumberFormat="1" applyBorder="1" applyAlignment="1">
      <alignment horizontal="right" vertical="top"/>
    </xf>
    <xf numFmtId="0" fontId="5" fillId="0" borderId="0" xfId="0" applyFont="1" applyFill="1" applyBorder="1" applyAlignment="1">
      <alignment wrapText="1"/>
    </xf>
    <xf numFmtId="0" fontId="7" fillId="0" borderId="0" xfId="0" applyFont="1"/>
    <xf numFmtId="0" fontId="0" fillId="0" borderId="0" xfId="0" applyBorder="1"/>
    <xf numFmtId="3" fontId="0" fillId="0" borderId="0" xfId="0" applyNumberFormat="1" applyBorder="1" applyAlignment="1">
      <alignment horizontal="right" vertical="top"/>
    </xf>
    <xf numFmtId="0" fontId="6" fillId="2" borderId="4" xfId="0" applyFont="1" applyFill="1" applyBorder="1" applyAlignment="1">
      <alignment horizontal="left" vertical="top" wrapText="1"/>
    </xf>
    <xf numFmtId="3" fontId="0" fillId="0" borderId="4" xfId="0" applyNumberFormat="1" applyBorder="1" applyAlignment="1">
      <alignment horizontal="right" vertical="top"/>
    </xf>
    <xf numFmtId="0" fontId="0" fillId="0" borderId="3" xfId="0" applyBorder="1"/>
    <xf numFmtId="0" fontId="5" fillId="0" borderId="3" xfId="0" applyFont="1" applyFill="1" applyBorder="1" applyAlignment="1">
      <alignment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top" wrapText="1"/>
    </xf>
    <xf numFmtId="0" fontId="0" fillId="0" borderId="0" xfId="0" applyFill="1"/>
    <xf numFmtId="0" fontId="0" fillId="0" borderId="0" xfId="0" applyFill="1" applyBorder="1"/>
    <xf numFmtId="0" fontId="2" fillId="0" borderId="0" xfId="0" applyFont="1" applyFill="1" applyBorder="1" applyAlignment="1">
      <alignment wrapText="1"/>
    </xf>
    <xf numFmtId="3" fontId="0" fillId="0" borderId="0" xfId="0" applyNumberFormat="1" applyFill="1" applyBorder="1" applyAlignment="1">
      <alignment horizontal="right" vertical="top"/>
    </xf>
    <xf numFmtId="10" fontId="0" fillId="0" borderId="0" xfId="0" applyNumberFormat="1" applyBorder="1"/>
    <xf numFmtId="0" fontId="1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1" fillId="0" borderId="3" xfId="0" applyFont="1" applyBorder="1" applyAlignment="1">
      <alignment horizontal="center"/>
    </xf>
    <xf numFmtId="3" fontId="0" fillId="0" borderId="0" xfId="0" applyNumberForma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 vertical="center" wrapText="1"/>
    </xf>
    <xf numFmtId="3" fontId="10" fillId="4" borderId="3" xfId="0" applyNumberFormat="1" applyFont="1" applyFill="1" applyBorder="1" applyAlignment="1">
      <alignment horizontal="right" vertical="top"/>
    </xf>
    <xf numFmtId="3" fontId="10" fillId="4" borderId="3" xfId="0" applyNumberFormat="1" applyFont="1" applyFill="1" applyBorder="1" applyAlignment="1">
      <alignment horizontal="center" vertical="top"/>
    </xf>
    <xf numFmtId="0" fontId="10" fillId="4" borderId="3" xfId="0" applyFont="1" applyFill="1" applyBorder="1"/>
    <xf numFmtId="0" fontId="11" fillId="4" borderId="3" xfId="0" applyFont="1" applyFill="1" applyBorder="1" applyAlignment="1">
      <alignment horizontal="center" vertical="top" wrapText="1"/>
    </xf>
    <xf numFmtId="0" fontId="12" fillId="4" borderId="3" xfId="0" applyFont="1" applyFill="1" applyBorder="1" applyAlignment="1">
      <alignment wrapText="1"/>
    </xf>
    <xf numFmtId="0" fontId="13" fillId="4" borderId="1" xfId="0" applyFont="1" applyFill="1" applyBorder="1"/>
    <xf numFmtId="0" fontId="10" fillId="4" borderId="1" xfId="0" applyFont="1" applyFill="1" applyBorder="1"/>
    <xf numFmtId="10" fontId="10" fillId="4" borderId="1" xfId="0" applyNumberFormat="1" applyFont="1" applyFill="1" applyBorder="1"/>
    <xf numFmtId="0" fontId="10" fillId="4" borderId="3" xfId="0" applyFont="1" applyFill="1" applyBorder="1" applyAlignment="1">
      <alignment horizontal="center" vertical="top"/>
    </xf>
    <xf numFmtId="0" fontId="10" fillId="3" borderId="3" xfId="0" applyFont="1" applyFill="1" applyBorder="1"/>
    <xf numFmtId="0" fontId="9" fillId="4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FF66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2019 г.</a:t>
            </a:r>
            <a:r>
              <a:rPr lang="en-US"/>
              <a:t> </a:t>
            </a:r>
            <a:r>
              <a:rPr lang="ru-RU"/>
              <a:t>Северо-Западный</a:t>
            </a:r>
            <a:r>
              <a:rPr lang="ru-RU" baseline="0"/>
              <a:t> федеральный округ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Лист1!$G$18</c:f>
              <c:strCache>
                <c:ptCount val="1"/>
                <c:pt idx="0">
                  <c:v>2019 г.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Лист1!$F$19:$F$30</c:f>
              <c:strCache>
                <c:ptCount val="12"/>
                <c:pt idx="0">
                  <c:v>        Республика Карелия</c:v>
                </c:pt>
                <c:pt idx="1">
                  <c:v>        Ленинградская область</c:v>
                </c:pt>
                <c:pt idx="2">
                  <c:v>        Вологодская область</c:v>
                </c:pt>
                <c:pt idx="3">
                  <c:v>            Ненецкий автономный округ (Архангельская область)</c:v>
                </c:pt>
                <c:pt idx="4">
                  <c:v>        Город Санкт-Петербург город федерального значения</c:v>
                </c:pt>
                <c:pt idx="5">
                  <c:v>        Мурманская область</c:v>
                </c:pt>
                <c:pt idx="6">
                  <c:v>        Калининградская область</c:v>
                </c:pt>
                <c:pt idx="7">
                  <c:v>            Архангельская область (кроме Ненецкого автономного округа)</c:v>
                </c:pt>
                <c:pt idx="8">
                  <c:v>        Псковская область</c:v>
                </c:pt>
                <c:pt idx="9">
                  <c:v>        Новгородская область</c:v>
                </c:pt>
                <c:pt idx="10">
                  <c:v>        Архангельская область</c:v>
                </c:pt>
                <c:pt idx="11">
                  <c:v>        Республика Коми</c:v>
                </c:pt>
              </c:strCache>
            </c:strRef>
          </c:cat>
          <c:val>
            <c:numRef>
              <c:f>Лист1!$G$19:$G$30</c:f>
              <c:numCache>
                <c:formatCode>#,##0</c:formatCode>
                <c:ptCount val="12"/>
                <c:pt idx="0">
                  <c:v>56</c:v>
                </c:pt>
                <c:pt idx="1">
                  <c:v>67</c:v>
                </c:pt>
                <c:pt idx="2">
                  <c:v>113</c:v>
                </c:pt>
                <c:pt idx="3">
                  <c:v>194</c:v>
                </c:pt>
                <c:pt idx="4">
                  <c:v>203</c:v>
                </c:pt>
                <c:pt idx="5">
                  <c:v>234</c:v>
                </c:pt>
                <c:pt idx="6">
                  <c:v>361</c:v>
                </c:pt>
                <c:pt idx="7">
                  <c:v>442</c:v>
                </c:pt>
                <c:pt idx="8">
                  <c:v>553</c:v>
                </c:pt>
                <c:pt idx="9">
                  <c:v>560</c:v>
                </c:pt>
                <c:pt idx="10">
                  <c:v>912</c:v>
                </c:pt>
                <c:pt idx="11">
                  <c:v>2364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10-4E2D-A865-2E3B01A66E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93415888"/>
        <c:axId val="937633504"/>
      </c:barChart>
      <c:catAx>
        <c:axId val="10934158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633504"/>
        <c:crosses val="autoZero"/>
        <c:auto val="1"/>
        <c:lblAlgn val="ctr"/>
        <c:lblOffset val="100"/>
        <c:noMultiLvlLbl val="0"/>
      </c:catAx>
      <c:valAx>
        <c:axId val="9376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93415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2019 г. Южный федеральный округ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Лист1!$I$18</c:f>
              <c:strCache>
                <c:ptCount val="1"/>
                <c:pt idx="0">
                  <c:v>2019 г.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Лист1!$H$19:$H$26</c:f>
              <c:strCache>
                <c:ptCount val="8"/>
                <c:pt idx="0">
                  <c:v>        Астраханская область</c:v>
                </c:pt>
                <c:pt idx="1">
                  <c:v>        Краснодарский край</c:v>
                </c:pt>
                <c:pt idx="2">
                  <c:v>        Республика Калмыкия</c:v>
                </c:pt>
                <c:pt idx="3">
                  <c:v>        Республика Адыгея (Адыгея)</c:v>
                </c:pt>
                <c:pt idx="4">
                  <c:v>        Республика Крым</c:v>
                </c:pt>
                <c:pt idx="5">
                  <c:v>        Волгоградская область</c:v>
                </c:pt>
                <c:pt idx="6">
                  <c:v>        Ростовская область</c:v>
                </c:pt>
                <c:pt idx="7">
                  <c:v>        Город федерального значения Севастополь</c:v>
                </c:pt>
              </c:strCache>
            </c:strRef>
          </c:cat>
          <c:val>
            <c:numRef>
              <c:f>Лист1!$I$19:$I$26</c:f>
              <c:numCache>
                <c:formatCode>#,##0</c:formatCode>
                <c:ptCount val="8"/>
                <c:pt idx="0">
                  <c:v>143</c:v>
                </c:pt>
                <c:pt idx="1">
                  <c:v>180</c:v>
                </c:pt>
                <c:pt idx="2">
                  <c:v>182</c:v>
                </c:pt>
                <c:pt idx="3">
                  <c:v>240</c:v>
                </c:pt>
                <c:pt idx="4">
                  <c:v>257</c:v>
                </c:pt>
                <c:pt idx="5">
                  <c:v>324</c:v>
                </c:pt>
                <c:pt idx="6">
                  <c:v>554</c:v>
                </c:pt>
                <c:pt idx="7">
                  <c:v>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D2-4BEB-8D91-7AC21C339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089717600"/>
        <c:axId val="937625600"/>
      </c:barChart>
      <c:catAx>
        <c:axId val="10897176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937625600"/>
        <c:crosses val="autoZero"/>
        <c:auto val="1"/>
        <c:lblAlgn val="ctr"/>
        <c:lblOffset val="100"/>
        <c:noMultiLvlLbl val="0"/>
      </c:catAx>
      <c:valAx>
        <c:axId val="93762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89717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786492</xdr:colOff>
      <xdr:row>31</xdr:row>
      <xdr:rowOff>76200</xdr:rowOff>
    </xdr:from>
    <xdr:to>
      <xdr:col>7</xdr:col>
      <xdr:colOff>585108</xdr:colOff>
      <xdr:row>46</xdr:row>
      <xdr:rowOff>103415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BF843BF5-FC93-4B9B-8943-1BE17BE643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568779</xdr:colOff>
      <xdr:row>31</xdr:row>
      <xdr:rowOff>48985</xdr:rowOff>
    </xdr:from>
    <xdr:to>
      <xdr:col>9</xdr:col>
      <xdr:colOff>1347107</xdr:colOff>
      <xdr:row>46</xdr:row>
      <xdr:rowOff>136072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6E6B1C78-9BA4-4311-A79F-85193C8F1D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163286</xdr:rowOff>
    </xdr:from>
    <xdr:to>
      <xdr:col>3</xdr:col>
      <xdr:colOff>606878</xdr:colOff>
      <xdr:row>62</xdr:row>
      <xdr:rowOff>163286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756CF52-4376-4630-9440-6B716DD698B1}"/>
            </a:ext>
          </a:extLst>
        </xdr:cNvPr>
        <xdr:cNvSpPr txBox="1"/>
      </xdr:nvSpPr>
      <xdr:spPr>
        <a:xfrm>
          <a:off x="0" y="11008179"/>
          <a:ext cx="5900057" cy="2857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u-RU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Выводы. На средние для федеральных округов значения существенное влияние оказывают значения показателя для регионов-лидеров: Северо-Западного ФО и Южного ФО. Для остальных регионов значения показателя ниже соответствующих средних. Наименьшая относительная численность работников, выполнявших научные исследования и разработки, отмечается в Республике</a:t>
          </a:r>
          <a:r>
            <a:rPr lang="ru-RU" sz="15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Карелия</a:t>
          </a:r>
          <a:r>
            <a:rPr lang="ru-RU" sz="15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zoomScale="70" zoomScaleNormal="70" workbookViewId="0">
      <selection activeCell="M23" sqref="M23"/>
    </sheetView>
  </sheetViews>
  <sheetFormatPr defaultRowHeight="15" x14ac:dyDescent="0.25"/>
  <cols>
    <col min="1" max="1" width="57" customWidth="1"/>
    <col min="2" max="2" width="11.5703125" customWidth="1"/>
    <col min="3" max="3" width="10.85546875" customWidth="1"/>
    <col min="4" max="4" width="11.85546875" customWidth="1"/>
    <col min="5" max="5" width="7.7109375" customWidth="1"/>
    <col min="6" max="6" width="74.7109375" customWidth="1"/>
    <col min="7" max="7" width="10.7109375" customWidth="1"/>
    <col min="8" max="8" width="53.140625" customWidth="1"/>
    <col min="9" max="9" width="37.28515625" customWidth="1"/>
    <col min="10" max="10" width="22.85546875" customWidth="1"/>
    <col min="12" max="13" width="8.85546875" customWidth="1"/>
  </cols>
  <sheetData>
    <row r="1" spans="1:13" x14ac:dyDescent="0.25">
      <c r="A1" s="17"/>
      <c r="B1" s="17">
        <v>2019</v>
      </c>
      <c r="C1" s="22"/>
      <c r="D1" s="22"/>
      <c r="E1" s="21"/>
    </row>
    <row r="2" spans="1:13" ht="23.45" customHeight="1" x14ac:dyDescent="0.25">
      <c r="A2" s="34" t="s">
        <v>0</v>
      </c>
      <c r="B2" s="35">
        <v>91422</v>
      </c>
      <c r="C2" s="23"/>
      <c r="D2" s="22"/>
      <c r="E2" s="21"/>
      <c r="F2" s="1"/>
      <c r="G2" s="1" t="s">
        <v>22</v>
      </c>
      <c r="H2" s="2" t="s">
        <v>23</v>
      </c>
      <c r="I2" s="3" t="s">
        <v>24</v>
      </c>
      <c r="J2" s="2" t="s">
        <v>25</v>
      </c>
    </row>
    <row r="3" spans="1:13" x14ac:dyDescent="0.25">
      <c r="A3" s="26" t="s">
        <v>1</v>
      </c>
      <c r="B3" s="27">
        <v>1178</v>
      </c>
      <c r="C3" s="8"/>
      <c r="D3" s="22"/>
      <c r="E3" s="21"/>
      <c r="F3" s="36" t="s">
        <v>0</v>
      </c>
      <c r="G3" s="37"/>
      <c r="H3" s="37"/>
      <c r="I3" s="37"/>
      <c r="J3" s="37"/>
    </row>
    <row r="4" spans="1:13" x14ac:dyDescent="0.25">
      <c r="A4" s="26" t="s">
        <v>2</v>
      </c>
      <c r="B4" s="27">
        <v>1447</v>
      </c>
      <c r="C4" s="8"/>
      <c r="D4" s="22"/>
      <c r="E4" s="21"/>
      <c r="F4" s="4">
        <v>2019</v>
      </c>
      <c r="G4" s="1">
        <f>AVERAGE(B3:B14)</f>
        <v>7701.166666666667</v>
      </c>
      <c r="H4" s="1">
        <f>_xlfn.VAR.S(B3:B14)</f>
        <v>455648687.969697</v>
      </c>
      <c r="I4" s="1">
        <f>H4^(1/2)</f>
        <v>21345.929072535047</v>
      </c>
      <c r="J4" s="6">
        <f>I4/G4</f>
        <v>2.7717786143919811</v>
      </c>
    </row>
    <row r="5" spans="1:13" x14ac:dyDescent="0.25">
      <c r="A5" s="26" t="s">
        <v>3</v>
      </c>
      <c r="B5" s="27">
        <v>992</v>
      </c>
      <c r="C5" s="8"/>
      <c r="D5" s="22"/>
      <c r="E5" s="21"/>
      <c r="F5" s="37" t="s">
        <v>13</v>
      </c>
      <c r="G5" s="37"/>
      <c r="H5" s="37"/>
      <c r="I5" s="37"/>
      <c r="J5" s="38"/>
    </row>
    <row r="6" spans="1:13" x14ac:dyDescent="0.25">
      <c r="A6" s="26" t="s">
        <v>4</v>
      </c>
      <c r="B6" s="27">
        <v>21</v>
      </c>
      <c r="C6" s="8"/>
      <c r="D6" s="22"/>
      <c r="E6" s="21"/>
      <c r="F6" s="4">
        <v>2019</v>
      </c>
      <c r="G6" s="1">
        <f>AVERAGE(B16:B23)</f>
        <v>3339.125</v>
      </c>
      <c r="H6" s="1">
        <f>_xlfn.VAR.S(B16:B23)</f>
        <v>16969883.553571429</v>
      </c>
      <c r="I6" s="1">
        <f>H6^(1/2)</f>
        <v>4119.4518511048809</v>
      </c>
      <c r="J6" s="6">
        <f>I6/G6</f>
        <v>1.2336920154546118</v>
      </c>
    </row>
    <row r="7" spans="1:13" x14ac:dyDescent="0.25">
      <c r="A7" s="26" t="s">
        <v>5</v>
      </c>
      <c r="B7" s="27">
        <v>971</v>
      </c>
      <c r="C7" s="8"/>
      <c r="D7" s="22"/>
      <c r="E7" s="21"/>
      <c r="F7" s="13"/>
      <c r="G7" s="13"/>
      <c r="H7" s="13"/>
      <c r="I7" s="13"/>
      <c r="J7" s="13"/>
    </row>
    <row r="8" spans="1:13" x14ac:dyDescent="0.25">
      <c r="A8" s="26" t="s">
        <v>6</v>
      </c>
      <c r="B8" s="27">
        <v>586</v>
      </c>
      <c r="C8" s="8"/>
      <c r="D8" s="22"/>
      <c r="E8" s="21"/>
      <c r="F8" s="13"/>
      <c r="G8" s="13"/>
      <c r="H8" s="13"/>
      <c r="I8" s="13"/>
      <c r="J8" s="13"/>
    </row>
    <row r="9" spans="1:13" x14ac:dyDescent="0.25">
      <c r="A9" s="26" t="s">
        <v>7</v>
      </c>
      <c r="B9" s="27">
        <v>1120</v>
      </c>
      <c r="C9" s="8"/>
      <c r="D9" s="22"/>
      <c r="E9" s="21"/>
      <c r="F9" s="8"/>
      <c r="G9" s="13"/>
      <c r="H9" s="13"/>
      <c r="I9" s="13"/>
      <c r="J9" s="25"/>
    </row>
    <row r="10" spans="1:13" x14ac:dyDescent="0.25">
      <c r="A10" s="26" t="s">
        <v>8</v>
      </c>
      <c r="B10" s="27">
        <v>7146</v>
      </c>
      <c r="C10" s="8"/>
      <c r="D10" s="22"/>
      <c r="E10" s="21"/>
      <c r="F10" s="13"/>
      <c r="G10" s="13"/>
      <c r="H10" s="13"/>
      <c r="I10" s="13"/>
      <c r="J10" s="13"/>
    </row>
    <row r="11" spans="1:13" x14ac:dyDescent="0.25">
      <c r="A11" s="26" t="s">
        <v>9</v>
      </c>
      <c r="B11" s="27">
        <v>2029</v>
      </c>
      <c r="C11" s="8"/>
      <c r="D11" s="22"/>
      <c r="E11" s="21"/>
    </row>
    <row r="12" spans="1:13" x14ac:dyDescent="0.25">
      <c r="A12" s="26" t="s">
        <v>10</v>
      </c>
      <c r="B12" s="27">
        <v>1538</v>
      </c>
      <c r="C12" s="8"/>
      <c r="D12" s="22"/>
      <c r="E12" s="21"/>
      <c r="F12" s="21"/>
      <c r="G12" s="21"/>
      <c r="H12" s="21"/>
      <c r="I12" s="21"/>
      <c r="J12" s="21"/>
      <c r="K12" s="21"/>
      <c r="L12" s="21"/>
      <c r="M12" s="21"/>
    </row>
    <row r="13" spans="1:13" x14ac:dyDescent="0.25">
      <c r="A13" s="26" t="s">
        <v>11</v>
      </c>
      <c r="B13" s="27">
        <v>158</v>
      </c>
      <c r="C13" s="8"/>
      <c r="D13" s="22"/>
      <c r="E13" s="21"/>
      <c r="G13" s="5"/>
      <c r="M13" s="21"/>
    </row>
    <row r="14" spans="1:13" ht="15.75" x14ac:dyDescent="0.25">
      <c r="A14" s="26" t="s">
        <v>12</v>
      </c>
      <c r="B14" s="27">
        <v>75228</v>
      </c>
      <c r="C14" s="8"/>
      <c r="D14" s="22"/>
      <c r="E14" s="21"/>
      <c r="F14" s="12" t="s">
        <v>39</v>
      </c>
      <c r="G14" s="5"/>
      <c r="M14" s="21"/>
    </row>
    <row r="15" spans="1:13" x14ac:dyDescent="0.25">
      <c r="A15" s="34" t="s">
        <v>13</v>
      </c>
      <c r="B15" s="35">
        <v>26713</v>
      </c>
      <c r="C15" s="23"/>
      <c r="D15" s="22"/>
      <c r="E15" s="21"/>
      <c r="G15" s="5"/>
      <c r="M15" s="21"/>
    </row>
    <row r="16" spans="1:13" x14ac:dyDescent="0.25">
      <c r="A16" s="26" t="s">
        <v>14</v>
      </c>
      <c r="B16" s="27">
        <v>276</v>
      </c>
      <c r="C16" s="8"/>
      <c r="D16" s="22"/>
      <c r="E16" s="21"/>
      <c r="G16" s="5"/>
      <c r="M16" s="21"/>
    </row>
    <row r="17" spans="1:13" x14ac:dyDescent="0.25">
      <c r="A17" s="26" t="s">
        <v>15</v>
      </c>
      <c r="B17" s="27">
        <v>149</v>
      </c>
      <c r="C17" s="8"/>
      <c r="D17" s="22"/>
      <c r="E17" s="21"/>
      <c r="F17" s="17"/>
      <c r="G17" s="18"/>
      <c r="H17" s="11"/>
      <c r="I17" s="11"/>
      <c r="M17" s="21"/>
    </row>
    <row r="18" spans="1:13" ht="18" x14ac:dyDescent="0.25">
      <c r="A18" s="26" t="s">
        <v>16</v>
      </c>
      <c r="B18" s="27">
        <v>2045</v>
      </c>
      <c r="C18" s="8"/>
      <c r="D18" s="22"/>
      <c r="E18" s="21"/>
      <c r="F18" s="41" t="s">
        <v>38</v>
      </c>
      <c r="G18" s="39" t="s">
        <v>49</v>
      </c>
      <c r="H18" s="41" t="s">
        <v>40</v>
      </c>
      <c r="I18" s="32" t="s">
        <v>49</v>
      </c>
      <c r="M18" s="21"/>
    </row>
    <row r="19" spans="1:13" x14ac:dyDescent="0.25">
      <c r="A19" s="26" t="s">
        <v>17</v>
      </c>
      <c r="B19" s="27">
        <v>6752</v>
      </c>
      <c r="C19" s="8"/>
      <c r="D19" s="22"/>
      <c r="E19" s="21"/>
      <c r="F19" s="42" t="s">
        <v>26</v>
      </c>
      <c r="G19" s="10">
        <v>56</v>
      </c>
      <c r="H19" s="43" t="s">
        <v>45</v>
      </c>
      <c r="I19" s="10">
        <v>143</v>
      </c>
      <c r="M19" s="21"/>
    </row>
    <row r="20" spans="1:13" x14ac:dyDescent="0.25">
      <c r="A20" s="26" t="s">
        <v>18</v>
      </c>
      <c r="B20" s="27">
        <v>830</v>
      </c>
      <c r="C20" s="8"/>
      <c r="D20" s="22"/>
      <c r="E20" s="21"/>
      <c r="F20" s="42" t="s">
        <v>33</v>
      </c>
      <c r="G20" s="10">
        <v>67</v>
      </c>
      <c r="H20" s="43" t="s">
        <v>44</v>
      </c>
      <c r="I20" s="10">
        <v>180</v>
      </c>
      <c r="M20" s="21"/>
    </row>
    <row r="21" spans="1:13" x14ac:dyDescent="0.25">
      <c r="A21" s="26" t="s">
        <v>19</v>
      </c>
      <c r="B21" s="27">
        <v>3582</v>
      </c>
      <c r="C21" s="8"/>
      <c r="D21" s="22"/>
      <c r="E21" s="21"/>
      <c r="F21" s="42" t="s">
        <v>31</v>
      </c>
      <c r="G21" s="10">
        <v>113</v>
      </c>
      <c r="H21" s="43" t="s">
        <v>42</v>
      </c>
      <c r="I21" s="10">
        <v>182</v>
      </c>
      <c r="M21" s="21"/>
    </row>
    <row r="22" spans="1:13" x14ac:dyDescent="0.25">
      <c r="A22" s="26" t="s">
        <v>20</v>
      </c>
      <c r="B22" s="27">
        <v>11974</v>
      </c>
      <c r="C22" s="8"/>
      <c r="D22" s="22"/>
      <c r="E22" s="21"/>
      <c r="F22" s="42" t="s">
        <v>29</v>
      </c>
      <c r="G22" s="10">
        <v>194</v>
      </c>
      <c r="H22" s="43" t="s">
        <v>41</v>
      </c>
      <c r="I22" s="10">
        <v>240</v>
      </c>
      <c r="M22" s="21"/>
    </row>
    <row r="23" spans="1:13" ht="18" x14ac:dyDescent="0.25">
      <c r="A23" s="28" t="s">
        <v>21</v>
      </c>
      <c r="B23" s="27">
        <v>1105</v>
      </c>
      <c r="C23" s="8"/>
      <c r="D23" s="22"/>
      <c r="E23" s="21"/>
      <c r="F23" s="42" t="s">
        <v>37</v>
      </c>
      <c r="G23" s="10">
        <v>203</v>
      </c>
      <c r="H23" s="43" t="s">
        <v>43</v>
      </c>
      <c r="I23" s="10">
        <v>257</v>
      </c>
      <c r="M23" s="21"/>
    </row>
    <row r="24" spans="1:13" x14ac:dyDescent="0.25">
      <c r="A24" s="40"/>
      <c r="B24" s="40"/>
      <c r="C24" s="22"/>
      <c r="D24" s="22"/>
      <c r="E24" s="21"/>
      <c r="F24" s="42" t="s">
        <v>34</v>
      </c>
      <c r="G24" s="10">
        <v>234</v>
      </c>
      <c r="H24" s="43" t="s">
        <v>46</v>
      </c>
      <c r="I24" s="10">
        <v>324</v>
      </c>
      <c r="M24" s="21"/>
    </row>
    <row r="25" spans="1:13" x14ac:dyDescent="0.25">
      <c r="A25" s="17"/>
      <c r="B25" s="18">
        <v>2019</v>
      </c>
      <c r="C25" s="11"/>
      <c r="D25" s="22"/>
      <c r="E25" s="21"/>
      <c r="F25" s="42" t="s">
        <v>32</v>
      </c>
      <c r="G25" s="10">
        <v>361</v>
      </c>
      <c r="H25" s="43" t="s">
        <v>47</v>
      </c>
      <c r="I25" s="10">
        <v>554</v>
      </c>
      <c r="M25" s="21"/>
    </row>
    <row r="26" spans="1:13" x14ac:dyDescent="0.25">
      <c r="A26" s="30" t="s">
        <v>38</v>
      </c>
      <c r="B26" s="33"/>
      <c r="C26" s="22"/>
      <c r="D26" s="22"/>
      <c r="E26" s="21"/>
      <c r="F26" s="42" t="s">
        <v>30</v>
      </c>
      <c r="G26" s="10">
        <v>442</v>
      </c>
      <c r="H26" s="43" t="s">
        <v>48</v>
      </c>
      <c r="I26" s="10">
        <v>624</v>
      </c>
      <c r="M26" s="21"/>
    </row>
    <row r="27" spans="1:13" x14ac:dyDescent="0.25">
      <c r="A27" s="19" t="s">
        <v>26</v>
      </c>
      <c r="B27" s="10">
        <v>266312</v>
      </c>
      <c r="C27" s="24"/>
      <c r="D27" s="22"/>
      <c r="E27" s="21"/>
      <c r="F27" s="19" t="s">
        <v>36</v>
      </c>
      <c r="G27" s="10">
        <v>553</v>
      </c>
      <c r="H27" s="14"/>
      <c r="M27" s="21"/>
    </row>
    <row r="28" spans="1:13" x14ac:dyDescent="0.25">
      <c r="A28" s="19" t="s">
        <v>27</v>
      </c>
      <c r="B28" s="10">
        <v>400972</v>
      </c>
      <c r="C28" s="24"/>
      <c r="D28" s="22"/>
      <c r="E28" s="21"/>
      <c r="F28" s="19" t="s">
        <v>35</v>
      </c>
      <c r="G28" s="10">
        <v>560</v>
      </c>
      <c r="H28" s="14"/>
      <c r="M28" s="21"/>
    </row>
    <row r="29" spans="1:13" x14ac:dyDescent="0.25">
      <c r="A29" s="19" t="s">
        <v>28</v>
      </c>
      <c r="B29" s="10">
        <v>510401</v>
      </c>
      <c r="C29" s="24"/>
      <c r="D29" s="22"/>
      <c r="E29" s="21"/>
      <c r="F29" s="19" t="s">
        <v>28</v>
      </c>
      <c r="G29" s="10">
        <v>912</v>
      </c>
      <c r="H29" s="14"/>
      <c r="M29" s="21"/>
    </row>
    <row r="30" spans="1:13" ht="28.5" x14ac:dyDescent="0.25">
      <c r="A30" s="19" t="s">
        <v>29</v>
      </c>
      <c r="B30" s="10">
        <v>31313</v>
      </c>
      <c r="C30" s="24"/>
      <c r="D30" s="22"/>
      <c r="E30" s="21"/>
      <c r="F30" s="19" t="s">
        <v>27</v>
      </c>
      <c r="G30" s="10">
        <v>2364</v>
      </c>
      <c r="H30" s="14"/>
      <c r="M30" s="21"/>
    </row>
    <row r="31" spans="1:13" ht="28.5" x14ac:dyDescent="0.25">
      <c r="A31" s="19" t="s">
        <v>30</v>
      </c>
      <c r="B31" s="10">
        <v>479088</v>
      </c>
      <c r="C31" s="24"/>
      <c r="D31" s="22"/>
      <c r="E31" s="21"/>
      <c r="H31" s="29"/>
      <c r="M31" s="21"/>
    </row>
    <row r="32" spans="1:13" x14ac:dyDescent="0.25">
      <c r="A32" s="19" t="s">
        <v>31</v>
      </c>
      <c r="B32" s="10">
        <v>520589</v>
      </c>
      <c r="C32" s="24"/>
      <c r="D32" s="22"/>
      <c r="E32" s="21"/>
      <c r="H32" s="14"/>
      <c r="M32" s="21"/>
    </row>
    <row r="33" spans="1:13" x14ac:dyDescent="0.25">
      <c r="A33" s="19" t="s">
        <v>32</v>
      </c>
      <c r="B33" s="10">
        <v>478929</v>
      </c>
      <c r="C33" s="24"/>
      <c r="D33" s="22"/>
      <c r="E33" s="21"/>
      <c r="H33" s="14"/>
      <c r="M33" s="21"/>
    </row>
    <row r="34" spans="1:13" x14ac:dyDescent="0.25">
      <c r="A34" s="19" t="s">
        <v>33</v>
      </c>
      <c r="B34" s="10">
        <v>783837</v>
      </c>
      <c r="C34" s="24"/>
      <c r="D34" s="22"/>
      <c r="E34" s="21"/>
      <c r="H34" s="14"/>
      <c r="M34" s="21"/>
    </row>
    <row r="35" spans="1:13" x14ac:dyDescent="0.25">
      <c r="A35" s="19" t="s">
        <v>34</v>
      </c>
      <c r="B35" s="10">
        <v>362273</v>
      </c>
      <c r="C35" s="24"/>
      <c r="D35" s="22"/>
      <c r="E35" s="21"/>
      <c r="H35" s="14"/>
      <c r="M35" s="21"/>
    </row>
    <row r="36" spans="1:13" x14ac:dyDescent="0.25">
      <c r="A36" s="19" t="s">
        <v>35</v>
      </c>
      <c r="B36" s="10">
        <v>278063</v>
      </c>
      <c r="C36" s="24"/>
      <c r="D36" s="22"/>
      <c r="E36" s="21"/>
      <c r="H36" s="14"/>
      <c r="M36" s="21"/>
    </row>
    <row r="37" spans="1:13" x14ac:dyDescent="0.25">
      <c r="A37" s="19" t="s">
        <v>36</v>
      </c>
      <c r="B37" s="10">
        <v>281715</v>
      </c>
      <c r="C37" s="24"/>
      <c r="D37" s="22"/>
      <c r="E37" s="21"/>
      <c r="H37" s="14"/>
      <c r="M37" s="21"/>
    </row>
    <row r="38" spans="1:13" ht="28.5" x14ac:dyDescent="0.25">
      <c r="A38" s="19" t="s">
        <v>37</v>
      </c>
      <c r="B38" s="10">
        <v>3182188</v>
      </c>
      <c r="C38" s="24"/>
      <c r="D38" s="22"/>
      <c r="E38" s="21"/>
      <c r="H38" s="14"/>
      <c r="M38" s="21"/>
    </row>
    <row r="39" spans="1:13" x14ac:dyDescent="0.25">
      <c r="A39" s="30" t="s">
        <v>40</v>
      </c>
      <c r="B39" s="31"/>
      <c r="C39" s="24"/>
      <c r="D39" s="22"/>
      <c r="E39" s="21"/>
      <c r="H39" s="14"/>
      <c r="M39" s="21"/>
    </row>
    <row r="40" spans="1:13" x14ac:dyDescent="0.25">
      <c r="A40" s="20" t="s">
        <v>41</v>
      </c>
      <c r="B40" s="10">
        <v>151977</v>
      </c>
      <c r="C40" s="24"/>
      <c r="D40" s="22"/>
      <c r="E40" s="21"/>
      <c r="M40" s="21"/>
    </row>
    <row r="41" spans="1:13" x14ac:dyDescent="0.25">
      <c r="A41" s="20" t="s">
        <v>42</v>
      </c>
      <c r="B41" s="10">
        <v>104274</v>
      </c>
      <c r="C41" s="24"/>
      <c r="D41" s="22"/>
      <c r="E41" s="21"/>
      <c r="M41" s="21"/>
    </row>
    <row r="42" spans="1:13" x14ac:dyDescent="0.25">
      <c r="A42" s="20" t="s">
        <v>43</v>
      </c>
      <c r="B42" s="10">
        <v>852711</v>
      </c>
      <c r="C42" s="24"/>
      <c r="D42" s="22"/>
      <c r="E42" s="21"/>
      <c r="M42" s="21"/>
    </row>
    <row r="43" spans="1:13" x14ac:dyDescent="0.25">
      <c r="A43" s="20" t="s">
        <v>44</v>
      </c>
      <c r="B43" s="10">
        <v>2623250</v>
      </c>
      <c r="C43" s="24"/>
      <c r="D43" s="22"/>
      <c r="E43" s="21"/>
      <c r="M43" s="21"/>
    </row>
    <row r="44" spans="1:13" x14ac:dyDescent="0.25">
      <c r="A44" s="20" t="s">
        <v>45</v>
      </c>
      <c r="B44" s="10">
        <v>461711</v>
      </c>
      <c r="C44" s="24"/>
      <c r="D44" s="22"/>
      <c r="E44" s="21"/>
      <c r="M44" s="21"/>
    </row>
    <row r="45" spans="1:13" x14ac:dyDescent="0.25">
      <c r="A45" s="20" t="s">
        <v>46</v>
      </c>
      <c r="B45" s="10">
        <v>1104927</v>
      </c>
      <c r="C45" s="24"/>
      <c r="D45" s="22"/>
      <c r="E45" s="21"/>
      <c r="M45" s="21"/>
    </row>
    <row r="46" spans="1:13" x14ac:dyDescent="0.25">
      <c r="A46" s="20" t="s">
        <v>47</v>
      </c>
      <c r="B46" s="10">
        <v>1919013</v>
      </c>
      <c r="C46" s="24"/>
      <c r="D46" s="22"/>
      <c r="E46" s="21"/>
      <c r="M46" s="21"/>
    </row>
    <row r="47" spans="1:13" x14ac:dyDescent="0.25">
      <c r="A47" s="20" t="s">
        <v>48</v>
      </c>
      <c r="B47" s="10">
        <v>199485</v>
      </c>
      <c r="C47" s="24"/>
      <c r="D47" s="22"/>
      <c r="E47" s="21"/>
      <c r="M47" s="21"/>
    </row>
    <row r="48" spans="1:13" x14ac:dyDescent="0.25">
      <c r="A48" s="15"/>
      <c r="B48" s="16"/>
      <c r="C48" s="16"/>
      <c r="D48" s="16"/>
      <c r="E48" s="21"/>
      <c r="M48" s="21"/>
    </row>
    <row r="49" spans="1:13" x14ac:dyDescent="0.25">
      <c r="A49" s="9"/>
      <c r="B49" s="7"/>
      <c r="C49" s="7"/>
      <c r="D49" s="7"/>
      <c r="M49" s="21"/>
    </row>
    <row r="50" spans="1:13" x14ac:dyDescent="0.25">
      <c r="A50" s="9"/>
      <c r="B50" s="7"/>
      <c r="C50" s="7"/>
      <c r="D50" s="7"/>
    </row>
    <row r="51" spans="1:13" x14ac:dyDescent="0.25">
      <c r="A51" s="9"/>
      <c r="B51" s="7"/>
      <c r="C51" s="7"/>
      <c r="D51" s="7"/>
    </row>
    <row r="52" spans="1:13" x14ac:dyDescent="0.25">
      <c r="A52" s="9"/>
      <c r="B52" s="7"/>
      <c r="C52" s="7"/>
      <c r="D52" s="7"/>
    </row>
    <row r="53" spans="1:13" x14ac:dyDescent="0.25">
      <c r="A53" s="9"/>
      <c r="B53" s="7"/>
      <c r="C53" s="7"/>
      <c r="D53" s="7"/>
    </row>
    <row r="54" spans="1:13" x14ac:dyDescent="0.25">
      <c r="A54" s="9"/>
      <c r="B54" s="7"/>
      <c r="C54" s="7"/>
      <c r="D54" s="7"/>
    </row>
    <row r="55" spans="1:13" x14ac:dyDescent="0.25">
      <c r="A55" s="9"/>
      <c r="B55" s="7"/>
      <c r="C55" s="7"/>
      <c r="D55" s="7"/>
    </row>
    <row r="56" spans="1:13" x14ac:dyDescent="0.25">
      <c r="A56" s="9"/>
      <c r="B56" s="7"/>
      <c r="C56" s="7"/>
      <c r="D56" s="7"/>
    </row>
    <row r="57" spans="1:13" x14ac:dyDescent="0.25">
      <c r="A57" s="9"/>
      <c r="B57" s="7"/>
      <c r="C57" s="7"/>
      <c r="D57" s="7"/>
    </row>
  </sheetData>
  <sortState ref="H19:I26">
    <sortCondition ref="I32:I39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Бабалин</dc:creator>
  <cp:lastModifiedBy>PatutinVM</cp:lastModifiedBy>
  <dcterms:created xsi:type="dcterms:W3CDTF">2015-06-05T18:19:34Z</dcterms:created>
  <dcterms:modified xsi:type="dcterms:W3CDTF">2020-10-28T05:59:02Z</dcterms:modified>
</cp:coreProperties>
</file>