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одные данные" sheetId="1" r:id="rId4"/>
    <sheet state="visible" name="Таблица 1" sheetId="2" r:id="rId5"/>
    <sheet state="visible" name="Расчеты" sheetId="3" r:id="rId6"/>
    <sheet state="visible" name="Таблица 2" sheetId="4" r:id="rId7"/>
    <sheet state="visible" name="Распределение Эрланга" sheetId="5" r:id="rId8"/>
    <sheet state="visible" name="Графики" sheetId="6" r:id="rId9"/>
    <sheet state="visible" name="Таблица 3" sheetId="7" r:id="rId10"/>
    <sheet state="visible" name="Таблица 4" sheetId="8" r:id="rId11"/>
    <sheet state="visible" name="Расчеты над рядом сгенерированн" sheetId="9" r:id="rId12"/>
    <sheet state="visible" name="Сравнение" sheetId="10" r:id="rId13"/>
    <sheet state="visible" name="Генерация случайных чисел" sheetId="11" r:id="rId14"/>
  </sheets>
  <definedNames/>
  <calcPr/>
  <extLst>
    <ext uri="GoogleSheetsCustomDataVersion1">
      <go:sheetsCustomData xmlns:go="http://customooxmlschemas.google.com/" r:id="rId15" roundtripDataSignature="AMtx7mhf4MbbUdo0aQ4LNOolLehJua5Fdg=="/>
    </ext>
  </extLst>
</workbook>
</file>

<file path=xl/sharedStrings.xml><?xml version="1.0" encoding="utf-8"?>
<sst xmlns="http://schemas.openxmlformats.org/spreadsheetml/2006/main" count="127" uniqueCount="59">
  <si>
    <t>34101</t>
  </si>
  <si>
    <t>Крюков</t>
  </si>
  <si>
    <t>Патутин</t>
  </si>
  <si>
    <t>Характеристика</t>
  </si>
  <si>
    <t>Количество случайных величин</t>
  </si>
  <si>
    <t>p</t>
  </si>
  <si>
    <t>t</t>
  </si>
  <si>
    <t>0.9</t>
  </si>
  <si>
    <t>Мат. ож.</t>
  </si>
  <si>
    <t>0.95</t>
  </si>
  <si>
    <t>Дов. инт(0.9)</t>
  </si>
  <si>
    <t>0.99</t>
  </si>
  <si>
    <t>Дов. инт(0.95)</t>
  </si>
  <si>
    <t>Дов. инт(0.99)</t>
  </si>
  <si>
    <t>Дисперсия</t>
  </si>
  <si>
    <t>С.К.О</t>
  </si>
  <si>
    <t>Коэф. вариации</t>
  </si>
  <si>
    <t>10x</t>
  </si>
  <si>
    <t>50x</t>
  </si>
  <si>
    <t>100x</t>
  </si>
  <si>
    <t>200x</t>
  </si>
  <si>
    <t>300x</t>
  </si>
  <si>
    <t>Макс</t>
  </si>
  <si>
    <t>Мин</t>
  </si>
  <si>
    <t>Разница</t>
  </si>
  <si>
    <t>Количество интервалов</t>
  </si>
  <si>
    <t>Интервал</t>
  </si>
  <si>
    <t>Интервалы</t>
  </si>
  <si>
    <t>Номер интервала</t>
  </si>
  <si>
    <t>Верхняя граница</t>
  </si>
  <si>
    <t>Количество значений в интервале</t>
  </si>
  <si>
    <t>Среднее значение интервала</t>
  </si>
  <si>
    <t>Плотность вероятности распределения данного ряда</t>
  </si>
  <si>
    <t xml:space="preserve">Плотность вероятности аппроксимирующего распределения Эрланга </t>
  </si>
  <si>
    <t>7,93 - 50,76</t>
  </si>
  <si>
    <t>7,93 - 93,59</t>
  </si>
  <si>
    <t>7,93 - 136,42</t>
  </si>
  <si>
    <t>7,93 - 179,25</t>
  </si>
  <si>
    <t>7,93 - 222,08</t>
  </si>
  <si>
    <t>7,93 - 264,91</t>
  </si>
  <si>
    <t>7,93 - 307,74</t>
  </si>
  <si>
    <t>7,93 - 350,57</t>
  </si>
  <si>
    <t>7,93 - 393,4</t>
  </si>
  <si>
    <t>7,93 - 436,23</t>
  </si>
  <si>
    <t>7,93 - 479,06</t>
  </si>
  <si>
    <t>7,93 - 521,89</t>
  </si>
  <si>
    <t>7,93 -564,72</t>
  </si>
  <si>
    <t>7,93 - 607,55</t>
  </si>
  <si>
    <t>7,93 - 650,38</t>
  </si>
  <si>
    <t>ряд должен закикливаться</t>
  </si>
  <si>
    <t>Сдвиг ЧП</t>
  </si>
  <si>
    <t>К-т АК</t>
  </si>
  <si>
    <t>k =</t>
  </si>
  <si>
    <t>alpha =</t>
  </si>
  <si>
    <t>Сумма вероятностей для проверки(должна быть примерно равна 1)</t>
  </si>
  <si>
    <t>Плотность вероятности распределения ряда сгенерированных случайных чисел</t>
  </si>
  <si>
    <t>Количество значений в интервале исход</t>
  </si>
  <si>
    <t>Количество значений в интервале сген</t>
  </si>
  <si>
    <t>Плотность вероятности распределения ряда исходных чисел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</si>
</sst>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1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rgb="FF1155CC"/>
      <name val="Inconsolata"/>
    </font>
    <font>
      <sz val="11.0"/>
      <color rgb="FF000000"/>
      <name val="Inconsolata"/>
    </font>
    <font>
      <sz val="11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horizontal="center"/>
    </xf>
    <xf borderId="1" fillId="2" fontId="2" numFmtId="0" xfId="0" applyBorder="1" applyFill="1" applyFont="1"/>
    <xf borderId="2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readingOrder="0"/>
    </xf>
    <xf borderId="7" fillId="0" fontId="5" numFmtId="0" xfId="0" applyBorder="1" applyFont="1"/>
    <xf borderId="6" fillId="0" fontId="3" numFmtId="2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6" fillId="0" fontId="3" numFmtId="2" xfId="0" applyBorder="1" applyFont="1" applyNumberFormat="1"/>
    <xf borderId="0" fillId="0" fontId="3" numFmtId="164" xfId="0" applyFont="1" applyNumberFormat="1"/>
    <xf borderId="0" fillId="3" fontId="6" numFmtId="0" xfId="0" applyFill="1" applyFont="1"/>
    <xf borderId="0" fillId="3" fontId="7" numFmtId="0" xfId="0" applyFont="1"/>
    <xf borderId="0" fillId="4" fontId="7" numFmtId="0" xfId="0" applyFill="1" applyFont="1"/>
    <xf borderId="0" fillId="3" fontId="7" numFmtId="164" xfId="0" applyFont="1" applyNumberFormat="1"/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6" fillId="0" fontId="3" numFmtId="164" xfId="0" applyBorder="1" applyFont="1" applyNumberFormat="1"/>
    <xf borderId="0" fillId="0" fontId="8" numFmtId="0" xfId="0" applyAlignment="1" applyFont="1">
      <alignment readingOrder="0" shrinkToFit="0" vertical="bottom" wrapText="0"/>
    </xf>
    <xf borderId="0" fillId="0" fontId="3" numFmtId="1" xfId="0" applyFont="1" applyNumberForma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Плотность распределения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'Расчеты'!$Q$7:$Q$21</c:f>
            </c:strRef>
          </c:cat>
          <c:val>
            <c:numRef>
              <c:f>'Расчеты'!$T$7:$T$21</c:f>
              <c:numCache/>
            </c:numRef>
          </c:val>
        </c:ser>
        <c:axId val="2077016647"/>
        <c:axId val="1625035096"/>
      </c:barChart>
      <c:catAx>
        <c:axId val="2077016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35096"/>
      </c:catAx>
      <c:valAx>
        <c:axId val="162503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16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'Распределение Эрланга'!$A$4:$A$1000</c:f>
            </c:strRef>
          </c:cat>
          <c:val>
            <c:numRef>
              <c:f>'Распределение Эрланга'!$F$4:$F$1000</c:f>
              <c:numCache/>
            </c:numRef>
          </c:val>
          <c:smooth val="0"/>
        </c:ser>
        <c:axId val="1382965905"/>
        <c:axId val="2063863421"/>
      </c:lineChart>
      <c:catAx>
        <c:axId val="138296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63421"/>
      </c:catAx>
      <c:valAx>
        <c:axId val="2063863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96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реальной плотности вероятностей и плотности вероятностей аппроксимирущего закона Эрланга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'Расчеты'!$W$6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'Расчеты'!$V$8:$V$21</c:f>
            </c:strRef>
          </c:cat>
          <c:val>
            <c:numRef>
              <c:f>'Расчеты'!$W$7:$W$21</c:f>
              <c:numCache/>
            </c:numRef>
          </c:val>
          <c:smooth val="0"/>
        </c:ser>
        <c:ser>
          <c:idx val="1"/>
          <c:order val="1"/>
          <c:tx>
            <c:strRef>
              <c:f>'Расчеты'!$X$6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'Расчеты'!$V$8:$V$21</c:f>
            </c:strRef>
          </c:cat>
          <c:val>
            <c:numRef>
              <c:f>'Расчеты'!$X$7:$X$21</c:f>
              <c:numCache/>
            </c:numRef>
          </c:val>
          <c:smooth val="0"/>
        </c:ser>
        <c:axId val="1818274045"/>
        <c:axId val="671371418"/>
      </c:lineChart>
      <c:catAx>
        <c:axId val="1818274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 интервала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371418"/>
      </c:catAx>
      <c:valAx>
        <c:axId val="67137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74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плотности вероятностей ряда сгенерированных случайных чисел и плотности вероятностей аппроксимирущего закона Эрланга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над рядом сгенерированн'!$W$6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'Расчеты над рядом сгенерированн'!$V$7:$V$21</c:f>
            </c:strRef>
          </c:cat>
          <c:val>
            <c:numRef>
              <c:f>'Расчеты над рядом сгенерированн'!$W$7:$W$21</c:f>
              <c:numCache/>
            </c:numRef>
          </c:val>
          <c:smooth val="0"/>
        </c:ser>
        <c:ser>
          <c:idx val="1"/>
          <c:order val="1"/>
          <c:tx>
            <c:strRef>
              <c:f>'Расчеты над рядом сгенерированн'!$X$6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'Расчеты над рядом сгенерированн'!$V$7:$V$21</c:f>
            </c:strRef>
          </c:cat>
          <c:val>
            <c:numRef>
              <c:f>'Расчеты над рядом сгенерированн'!$X$7:$X$21</c:f>
              <c:numCache/>
            </c:numRef>
          </c:val>
          <c:smooth val="0"/>
        </c:ser>
        <c:axId val="1066229880"/>
        <c:axId val="890765859"/>
      </c:lineChart>
      <c:catAx>
        <c:axId val="10662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Среднее значение интервала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65859"/>
      </c:catAx>
      <c:valAx>
        <c:axId val="89076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229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К-т АК относительно параметра "Сдвиг ЧП"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'Таблица 4'!$A$2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'Таблица 4'!$B$1:$K$1</c:f>
            </c:strRef>
          </c:cat>
          <c:val>
            <c:numRef>
              <c:f>'Таблица 4'!$B$2:$K$2</c:f>
              <c:numCache/>
            </c:numRef>
          </c:val>
          <c:smooth val="0"/>
        </c:ser>
        <c:axId val="912614194"/>
        <c:axId val="1794469600"/>
      </c:lineChart>
      <c:catAx>
        <c:axId val="912614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Сдвиг ЧП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469600"/>
      </c:catAx>
      <c:valAx>
        <c:axId val="1794469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К-т АК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614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распределения частот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'Расчеты над рядом сгенерированн'!$Q$40:$Q$54</c:f>
            </c:strRef>
          </c:cat>
          <c:val>
            <c:numRef>
              <c:f>'Расчеты над рядом сгенерированн'!$W$40:$W$54</c:f>
              <c:numCache/>
            </c:numRef>
          </c:val>
        </c:ser>
        <c:axId val="1732374646"/>
        <c:axId val="1080593893"/>
      </c:barChart>
      <c:catAx>
        <c:axId val="1732374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593893"/>
      </c:catAx>
      <c:valAx>
        <c:axId val="1080593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74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Плотность распределения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'Расчеты над рядом сгенерированн'!$Q$40:$Q$54</c:f>
            </c:strRef>
          </c:cat>
          <c:val>
            <c:numRef>
              <c:f>'Расчеты над рядом сгенерированн'!$T$7:$T$21</c:f>
              <c:numCache/>
            </c:numRef>
          </c:val>
        </c:ser>
        <c:axId val="515743425"/>
        <c:axId val="1020002657"/>
      </c:barChart>
      <c:catAx>
        <c:axId val="515743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002657"/>
      </c:catAx>
      <c:valAx>
        <c:axId val="102000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4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К-т АК относительно параметра "Сдвиг ЧП"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сгенерированная последовательность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'Таблица 4'!$C$1:$K$1</c:f>
            </c:strRef>
          </c:cat>
          <c:val>
            <c:numRef>
              <c:f>'Таблица 4'!$C$2:$K$2</c:f>
              <c:numCache/>
            </c:numRef>
          </c:val>
          <c:smooth val="0"/>
        </c:ser>
        <c:ser>
          <c:idx val="1"/>
          <c:order val="1"/>
          <c:tx>
            <c:v>Исходная последовательность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'Таблица 4'!$C$1:$K$1</c:f>
            </c:strRef>
          </c:cat>
          <c:val>
            <c:numRef>
              <c:f>'Таблица 2'!$C$2:$K$2</c:f>
              <c:numCache/>
            </c:numRef>
          </c:val>
          <c:smooth val="0"/>
        </c:ser>
        <c:axId val="2114562492"/>
        <c:axId val="667777594"/>
      </c:lineChart>
      <c:catAx>
        <c:axId val="2114562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Сдвиг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777594"/>
      </c:catAx>
      <c:valAx>
        <c:axId val="667777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К-т АК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562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распределения частот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Исходная последовательность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'Сравнение'!$A$43:$A$57</c:f>
            </c:strRef>
          </c:cat>
          <c:val>
            <c:numRef>
              <c:f>'Сравнение'!$F$43:$F$57</c:f>
              <c:numCache/>
            </c:numRef>
          </c:val>
        </c:ser>
        <c:ser>
          <c:idx val="1"/>
          <c:order val="1"/>
          <c:tx>
            <c:v>Сгенерированная последовательность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'Сравнение'!$A$43:$A$57</c:f>
            </c:strRef>
          </c:cat>
          <c:val>
            <c:numRef>
              <c:f>'Сравнение'!$G$43:$G$57</c:f>
              <c:numCache/>
            </c:numRef>
          </c:val>
        </c:ser>
        <c:axId val="1180421907"/>
        <c:axId val="1194363288"/>
      </c:barChart>
      <c:catAx>
        <c:axId val="118042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363288"/>
      </c:catAx>
      <c:valAx>
        <c:axId val="1194363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42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Плотность распределения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'Сравнение'!$A$43:$A$57</c:f>
            </c:strRef>
          </c:cat>
          <c:val>
            <c:numRef>
              <c:f>'Сравнение'!$E$43:$E$57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'Сравнение'!$A$43:$A$57</c:f>
            </c:strRef>
          </c:cat>
          <c:val>
            <c:numRef>
              <c:f>'Сравнение'!$D$43:$D$57</c:f>
              <c:numCache/>
            </c:numRef>
          </c:val>
        </c:ser>
        <c:axId val="1996149413"/>
        <c:axId val="816942079"/>
      </c:barChart>
      <c:catAx>
        <c:axId val="199614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942079"/>
      </c:catAx>
      <c:valAx>
        <c:axId val="81694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14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К-т АК относительно параметра "Сдвиг ЧП"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'Таблица 2'!$A$2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'Таблица 2'!$B$1:$K$1</c:f>
            </c:strRef>
          </c:cat>
          <c:val>
            <c:numRef>
              <c:f>'Таблица 2'!$B$2:$K$2</c:f>
              <c:numCache/>
            </c:numRef>
          </c:val>
          <c:smooth val="0"/>
        </c:ser>
        <c:axId val="1314394534"/>
        <c:axId val="711373976"/>
      </c:lineChart>
      <c:catAx>
        <c:axId val="131439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Сдвиг ЧП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373976"/>
      </c:catAx>
      <c:valAx>
        <c:axId val="71137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К-т АК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394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'Распределение Эрланга'!$A$4:$A$1000</c:f>
            </c:strRef>
          </c:cat>
          <c:val>
            <c:numRef>
              <c:f>'Распределение Эрланга'!$F$4:$F$1000</c:f>
              <c:numCache/>
            </c:numRef>
          </c:val>
          <c:smooth val="0"/>
        </c:ser>
        <c:axId val="2146580820"/>
        <c:axId val="647116874"/>
      </c:lineChart>
      <c:catAx>
        <c:axId val="214658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116874"/>
      </c:catAx>
      <c:valAx>
        <c:axId val="647116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58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N=10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'Исходные данные'!$A$2:$A$11</c:f>
              <c:numCache/>
            </c:numRef>
          </c:val>
          <c:smooth val="0"/>
        </c:ser>
        <c:axId val="1802237451"/>
        <c:axId val="469964326"/>
      </c:lineChart>
      <c:catAx>
        <c:axId val="180223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964326"/>
      </c:catAx>
      <c:valAx>
        <c:axId val="469964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23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N=50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'Исходные данные'!$A$2:$A$51</c:f>
              <c:numCache/>
            </c:numRef>
          </c:val>
          <c:smooth val="0"/>
        </c:ser>
        <c:axId val="2035929483"/>
        <c:axId val="1040023589"/>
      </c:lineChart>
      <c:catAx>
        <c:axId val="2035929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023589"/>
      </c:catAx>
      <c:valAx>
        <c:axId val="1040023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929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N=100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'Исходные данные'!$A$2:$A$101</c:f>
              <c:numCache/>
            </c:numRef>
          </c:val>
          <c:smooth val="0"/>
        </c:ser>
        <c:axId val="1590376925"/>
        <c:axId val="155597717"/>
      </c:lineChart>
      <c:catAx>
        <c:axId val="1590376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7717"/>
      </c:catAx>
      <c:valAx>
        <c:axId val="155597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376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N=200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'Исходные данные'!$A$2:$A$201</c:f>
              <c:numCache/>
            </c:numRef>
          </c:val>
          <c:smooth val="0"/>
        </c:ser>
        <c:axId val="395859489"/>
        <c:axId val="1199128155"/>
      </c:lineChart>
      <c:catAx>
        <c:axId val="39585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128155"/>
      </c:catAx>
      <c:valAx>
        <c:axId val="1199128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859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N=300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'Исходные данные'!$A$2:$A$301</c:f>
              <c:numCache/>
            </c:numRef>
          </c:val>
          <c:smooth val="0"/>
        </c:ser>
        <c:axId val="2037378061"/>
        <c:axId val="1454098915"/>
      </c:lineChart>
      <c:catAx>
        <c:axId val="203737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098915"/>
      </c:catAx>
      <c:valAx>
        <c:axId val="1454098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378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 распределения частот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'Расчеты'!$P$32:$P$46</c:f>
            </c:strRef>
          </c:cat>
          <c:val>
            <c:numRef>
              <c:f>'Расчеты'!$W$32:$W$46</c:f>
              <c:numCache/>
            </c:numRef>
          </c:val>
        </c:ser>
        <c:axId val="1399614003"/>
        <c:axId val="265338474"/>
      </c:barChart>
      <c:catAx>
        <c:axId val="139961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338474"/>
      </c:catAx>
      <c:valAx>
        <c:axId val="265338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614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153400" cy="5038725"/>
    <xdr:graphicFrame>
      <xdr:nvGraphicFramePr>
        <xdr:cNvPr id="1950258145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59</xdr:row>
      <xdr:rowOff>9525</xdr:rowOff>
    </xdr:from>
    <xdr:ext cx="4914900" cy="4629150"/>
    <xdr:graphicFrame>
      <xdr:nvGraphicFramePr>
        <xdr:cNvPr id="1755293082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952500</xdr:colOff>
      <xdr:row>59</xdr:row>
      <xdr:rowOff>9525</xdr:rowOff>
    </xdr:from>
    <xdr:ext cx="4914900" cy="4629150"/>
    <xdr:graphicFrame>
      <xdr:nvGraphicFramePr>
        <xdr:cNvPr id="1512388731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914400</xdr:colOff>
      <xdr:row>48</xdr:row>
      <xdr:rowOff>152400</xdr:rowOff>
    </xdr:from>
    <xdr:ext cx="4914900" cy="4629150"/>
    <xdr:graphicFrame>
      <xdr:nvGraphicFramePr>
        <xdr:cNvPr id="34223083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7</xdr:row>
      <xdr:rowOff>76200</xdr:rowOff>
    </xdr:from>
    <xdr:ext cx="8153400" cy="5038725"/>
    <xdr:graphicFrame>
      <xdr:nvGraphicFramePr>
        <xdr:cNvPr id="62147911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0</xdr:row>
      <xdr:rowOff>133350</xdr:rowOff>
    </xdr:from>
    <xdr:ext cx="5715000" cy="3533775"/>
    <xdr:graphicFrame>
      <xdr:nvGraphicFramePr>
        <xdr:cNvPr id="40097084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5715000" cy="2867025"/>
    <xdr:graphicFrame>
      <xdr:nvGraphicFramePr>
        <xdr:cNvPr id="121237807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0</xdr:row>
      <xdr:rowOff>95250</xdr:rowOff>
    </xdr:from>
    <xdr:ext cx="5715000" cy="2867025"/>
    <xdr:graphicFrame>
      <xdr:nvGraphicFramePr>
        <xdr:cNvPr id="1999640573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16</xdr:row>
      <xdr:rowOff>66675</xdr:rowOff>
    </xdr:from>
    <xdr:ext cx="5715000" cy="3533775"/>
    <xdr:graphicFrame>
      <xdr:nvGraphicFramePr>
        <xdr:cNvPr id="740037211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180975</xdr:colOff>
      <xdr:row>16</xdr:row>
      <xdr:rowOff>66675</xdr:rowOff>
    </xdr:from>
    <xdr:ext cx="5715000" cy="3533775"/>
    <xdr:graphicFrame>
      <xdr:nvGraphicFramePr>
        <xdr:cNvPr id="209854265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</xdr:colOff>
      <xdr:row>35</xdr:row>
      <xdr:rowOff>133350</xdr:rowOff>
    </xdr:from>
    <xdr:ext cx="11572875" cy="3533775"/>
    <xdr:graphicFrame>
      <xdr:nvGraphicFramePr>
        <xdr:cNvPr id="86651706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95250</xdr:colOff>
      <xdr:row>55</xdr:row>
      <xdr:rowOff>9525</xdr:rowOff>
    </xdr:from>
    <xdr:ext cx="4914900" cy="4629150"/>
    <xdr:graphicFrame>
      <xdr:nvGraphicFramePr>
        <xdr:cNvPr id="34450671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657225</xdr:colOff>
      <xdr:row>55</xdr:row>
      <xdr:rowOff>9525</xdr:rowOff>
    </xdr:from>
    <xdr:ext cx="5495925" cy="4629150"/>
    <xdr:graphicFrame>
      <xdr:nvGraphicFramePr>
        <xdr:cNvPr id="2085770983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95250</xdr:colOff>
      <xdr:row>80</xdr:row>
      <xdr:rowOff>95250</xdr:rowOff>
    </xdr:from>
    <xdr:ext cx="10439400" cy="5429250"/>
    <xdr:graphicFrame>
      <xdr:nvGraphicFramePr>
        <xdr:cNvPr id="732528416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95250</xdr:colOff>
      <xdr:row>109</xdr:row>
      <xdr:rowOff>76200</xdr:rowOff>
    </xdr:from>
    <xdr:ext cx="10439400" cy="5429250"/>
    <xdr:graphicFrame>
      <xdr:nvGraphicFramePr>
        <xdr:cNvPr id="1542981477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7</xdr:row>
      <xdr:rowOff>76200</xdr:rowOff>
    </xdr:from>
    <xdr:ext cx="8153400" cy="5038725"/>
    <xdr:graphicFrame>
      <xdr:nvGraphicFramePr>
        <xdr:cNvPr id="1106750136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95250</xdr:colOff>
      <xdr:row>59</xdr:row>
      <xdr:rowOff>9525</xdr:rowOff>
    </xdr:from>
    <xdr:ext cx="4914900" cy="4629150"/>
    <xdr:graphicFrame>
      <xdr:nvGraphicFramePr>
        <xdr:cNvPr id="208919026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1285875</xdr:colOff>
      <xdr:row>59</xdr:row>
      <xdr:rowOff>9525</xdr:rowOff>
    </xdr:from>
    <xdr:ext cx="4914900" cy="4629150"/>
    <xdr:graphicFrame>
      <xdr:nvGraphicFramePr>
        <xdr:cNvPr id="146809602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3" max="6" width="8.75"/>
    <col customWidth="1" min="8" max="8" width="14.38"/>
    <col customWidth="1" min="10" max="10" width="8.75"/>
    <col customWidth="1" min="11" max="26" width="14.38"/>
  </cols>
  <sheetData>
    <row r="1">
      <c r="A1" s="1">
        <v>24.0</v>
      </c>
      <c r="C1" s="1">
        <v>24.0</v>
      </c>
    </row>
    <row r="2">
      <c r="A2" s="2">
        <v>46.789</v>
      </c>
      <c r="C2" s="2">
        <v>46.789</v>
      </c>
      <c r="I2" s="3">
        <f t="shared" ref="I2:I301" si="1">J2*J2</f>
        <v>1</v>
      </c>
      <c r="J2" s="4">
        <v>1.0</v>
      </c>
    </row>
    <row r="3">
      <c r="A3" s="2">
        <v>40.94130154635421</v>
      </c>
      <c r="C3" s="2">
        <v>40.94130154635421</v>
      </c>
      <c r="I3" s="3">
        <f t="shared" si="1"/>
        <v>4</v>
      </c>
      <c r="J3" s="4">
        <f t="shared" ref="J3:J301" si="2">J2+1</f>
        <v>2</v>
      </c>
    </row>
    <row r="4">
      <c r="A4" s="2">
        <v>313.8175803212615</v>
      </c>
      <c r="C4" s="2">
        <v>313.8175803212615</v>
      </c>
      <c r="I4" s="3">
        <f t="shared" si="1"/>
        <v>9</v>
      </c>
      <c r="J4" s="4">
        <f t="shared" si="2"/>
        <v>3</v>
      </c>
    </row>
    <row r="5">
      <c r="A5" s="2">
        <v>170.02377090192365</v>
      </c>
      <c r="C5" s="2">
        <v>170.02377090192365</v>
      </c>
      <c r="I5" s="3">
        <f t="shared" si="1"/>
        <v>16</v>
      </c>
      <c r="J5" s="4">
        <f t="shared" si="2"/>
        <v>4</v>
      </c>
    </row>
    <row r="6">
      <c r="A6" s="2">
        <v>79.53864620045167</v>
      </c>
      <c r="C6" s="2">
        <v>79.53864620045167</v>
      </c>
      <c r="I6" s="3">
        <f t="shared" si="1"/>
        <v>25</v>
      </c>
      <c r="J6" s="4">
        <f t="shared" si="2"/>
        <v>5</v>
      </c>
    </row>
    <row r="7">
      <c r="A7" s="2">
        <v>130.7616745587588</v>
      </c>
      <c r="C7" s="2">
        <v>130.7616745587588</v>
      </c>
      <c r="I7" s="3">
        <f t="shared" si="1"/>
        <v>36</v>
      </c>
      <c r="J7" s="4">
        <f t="shared" si="2"/>
        <v>6</v>
      </c>
    </row>
    <row r="8">
      <c r="A8" s="2">
        <v>90.08893764498745</v>
      </c>
      <c r="C8" s="2">
        <v>90.08893764498745</v>
      </c>
      <c r="I8" s="3">
        <f t="shared" si="1"/>
        <v>49</v>
      </c>
      <c r="J8" s="4">
        <f t="shared" si="2"/>
        <v>7</v>
      </c>
    </row>
    <row r="9">
      <c r="A9" s="2">
        <v>163.33391147438488</v>
      </c>
      <c r="C9" s="2">
        <v>163.33391147438488</v>
      </c>
      <c r="I9" s="3">
        <f t="shared" si="1"/>
        <v>64</v>
      </c>
      <c r="J9" s="4">
        <f t="shared" si="2"/>
        <v>8</v>
      </c>
    </row>
    <row r="10">
      <c r="A10" s="2">
        <v>136.41786828022757</v>
      </c>
      <c r="C10" s="2">
        <v>136.41786828022757</v>
      </c>
      <c r="I10" s="3">
        <f t="shared" si="1"/>
        <v>81</v>
      </c>
      <c r="J10" s="4">
        <f t="shared" si="2"/>
        <v>9</v>
      </c>
    </row>
    <row r="11">
      <c r="A11" s="2">
        <v>200.39194339491928</v>
      </c>
      <c r="C11" s="2">
        <v>200.39194339491928</v>
      </c>
      <c r="I11" s="3">
        <f t="shared" si="1"/>
        <v>100</v>
      </c>
      <c r="J11" s="4">
        <f t="shared" si="2"/>
        <v>10</v>
      </c>
    </row>
    <row r="12">
      <c r="A12" s="2">
        <v>293.44174438847665</v>
      </c>
      <c r="C12" s="2">
        <v>293.44174438847665</v>
      </c>
      <c r="I12" s="3">
        <f t="shared" si="1"/>
        <v>121</v>
      </c>
      <c r="J12" s="4">
        <f t="shared" si="2"/>
        <v>11</v>
      </c>
    </row>
    <row r="13">
      <c r="A13" s="2">
        <v>219.74398204530354</v>
      </c>
      <c r="C13" s="2">
        <v>219.74398204530354</v>
      </c>
      <c r="I13" s="3">
        <f t="shared" si="1"/>
        <v>144</v>
      </c>
      <c r="J13" s="4">
        <f t="shared" si="2"/>
        <v>12</v>
      </c>
    </row>
    <row r="14">
      <c r="A14" s="2">
        <v>380.66328101670376</v>
      </c>
      <c r="C14" s="2">
        <v>380.66328101670376</v>
      </c>
      <c r="I14" s="3">
        <f t="shared" si="1"/>
        <v>169</v>
      </c>
      <c r="J14" s="4">
        <f t="shared" si="2"/>
        <v>13</v>
      </c>
    </row>
    <row r="15">
      <c r="A15" s="2">
        <v>195.6661524449229</v>
      </c>
      <c r="C15" s="2">
        <v>195.6661524449229</v>
      </c>
      <c r="I15" s="3">
        <f t="shared" si="1"/>
        <v>196</v>
      </c>
      <c r="J15" s="4">
        <f t="shared" si="2"/>
        <v>14</v>
      </c>
    </row>
    <row r="16">
      <c r="A16" s="2">
        <v>322.1050395875659</v>
      </c>
      <c r="C16" s="2">
        <v>322.1050395875659</v>
      </c>
      <c r="I16" s="3">
        <f t="shared" si="1"/>
        <v>225</v>
      </c>
      <c r="J16" s="4">
        <f t="shared" si="2"/>
        <v>15</v>
      </c>
    </row>
    <row r="17">
      <c r="A17" s="2">
        <v>490.39890803085257</v>
      </c>
      <c r="C17" s="2">
        <v>490.39890803085257</v>
      </c>
      <c r="I17" s="3">
        <f t="shared" si="1"/>
        <v>256</v>
      </c>
      <c r="J17" s="4">
        <f t="shared" si="2"/>
        <v>16</v>
      </c>
    </row>
    <row r="18">
      <c r="A18" s="2">
        <v>364.57710036570063</v>
      </c>
      <c r="C18" s="2">
        <v>364.57710036570063</v>
      </c>
      <c r="I18" s="3">
        <f t="shared" si="1"/>
        <v>289</v>
      </c>
      <c r="J18" s="4">
        <f t="shared" si="2"/>
        <v>17</v>
      </c>
    </row>
    <row r="19">
      <c r="A19" s="2">
        <v>58.48726465761495</v>
      </c>
      <c r="C19" s="2">
        <v>58.48726465761495</v>
      </c>
      <c r="I19" s="3">
        <f t="shared" si="1"/>
        <v>324</v>
      </c>
      <c r="J19" s="4">
        <f t="shared" si="2"/>
        <v>18</v>
      </c>
    </row>
    <row r="20">
      <c r="A20" s="2">
        <v>72.01400533616973</v>
      </c>
      <c r="C20" s="2">
        <v>72.01400533616973</v>
      </c>
      <c r="I20" s="3">
        <f t="shared" si="1"/>
        <v>361</v>
      </c>
      <c r="J20" s="4">
        <f t="shared" si="2"/>
        <v>19</v>
      </c>
    </row>
    <row r="21" ht="15.75" customHeight="1">
      <c r="A21" s="2">
        <v>177.08825005344272</v>
      </c>
      <c r="C21" s="2">
        <v>177.08825005344272</v>
      </c>
      <c r="I21" s="3">
        <f t="shared" si="1"/>
        <v>400</v>
      </c>
      <c r="J21" s="4">
        <f t="shared" si="2"/>
        <v>20</v>
      </c>
    </row>
    <row r="22" ht="15.75" customHeight="1">
      <c r="A22" s="2">
        <v>183.20639752049584</v>
      </c>
      <c r="C22" s="2">
        <v>183.20639752049584</v>
      </c>
      <c r="I22" s="3">
        <f t="shared" si="1"/>
        <v>441</v>
      </c>
      <c r="J22" s="4">
        <f t="shared" si="2"/>
        <v>21</v>
      </c>
    </row>
    <row r="23" ht="15.75" customHeight="1">
      <c r="A23" s="2">
        <v>22.327901555581345</v>
      </c>
      <c r="C23" s="2">
        <v>22.327901555581345</v>
      </c>
      <c r="I23" s="3">
        <f t="shared" si="1"/>
        <v>484</v>
      </c>
      <c r="J23" s="4">
        <f t="shared" si="2"/>
        <v>22</v>
      </c>
    </row>
    <row r="24" ht="15.75" customHeight="1">
      <c r="A24" s="2">
        <v>98.12054871899082</v>
      </c>
      <c r="C24" s="2">
        <v>98.12054871899082</v>
      </c>
      <c r="I24" s="3">
        <f t="shared" si="1"/>
        <v>529</v>
      </c>
      <c r="J24" s="4">
        <f t="shared" si="2"/>
        <v>23</v>
      </c>
    </row>
    <row r="25" ht="15.75" customHeight="1">
      <c r="A25" s="2">
        <v>140.24896457848234</v>
      </c>
      <c r="C25" s="2">
        <v>140.24896457848234</v>
      </c>
      <c r="I25" s="3">
        <f t="shared" si="1"/>
        <v>576</v>
      </c>
      <c r="J25" s="4">
        <f t="shared" si="2"/>
        <v>24</v>
      </c>
    </row>
    <row r="26" ht="15.75" customHeight="1">
      <c r="A26" s="2">
        <v>221.59623624716818</v>
      </c>
      <c r="C26" s="2">
        <v>221.59623624716818</v>
      </c>
      <c r="I26" s="3">
        <f t="shared" si="1"/>
        <v>625</v>
      </c>
      <c r="J26" s="4">
        <f t="shared" si="2"/>
        <v>25</v>
      </c>
    </row>
    <row r="27" ht="15.75" customHeight="1">
      <c r="A27" s="2">
        <v>86.55243301912836</v>
      </c>
      <c r="C27" s="2">
        <v>86.55243301912836</v>
      </c>
      <c r="I27" s="3">
        <f t="shared" si="1"/>
        <v>676</v>
      </c>
      <c r="J27" s="4">
        <f t="shared" si="2"/>
        <v>26</v>
      </c>
    </row>
    <row r="28" ht="15.75" customHeight="1">
      <c r="A28" s="2">
        <v>90.4397620397663</v>
      </c>
      <c r="C28" s="2">
        <v>90.4397620397663</v>
      </c>
      <c r="I28" s="3">
        <f t="shared" si="1"/>
        <v>729</v>
      </c>
      <c r="J28" s="4">
        <f t="shared" si="2"/>
        <v>27</v>
      </c>
    </row>
    <row r="29" ht="15.75" customHeight="1">
      <c r="A29" s="2">
        <v>233.31405395439162</v>
      </c>
      <c r="C29" s="2">
        <v>233.31405395439162</v>
      </c>
      <c r="I29" s="3">
        <f t="shared" si="1"/>
        <v>784</v>
      </c>
      <c r="J29" s="4">
        <f t="shared" si="2"/>
        <v>28</v>
      </c>
    </row>
    <row r="30" ht="15.75" customHeight="1">
      <c r="A30" s="2">
        <v>16.708553724261698</v>
      </c>
      <c r="C30" s="2">
        <v>16.708553724261698</v>
      </c>
      <c r="I30" s="3">
        <f t="shared" si="1"/>
        <v>841</v>
      </c>
      <c r="J30" s="4">
        <f t="shared" si="2"/>
        <v>29</v>
      </c>
    </row>
    <row r="31" ht="15.75" customHeight="1">
      <c r="A31" s="2">
        <v>169.27059997091976</v>
      </c>
      <c r="C31" s="2">
        <v>169.27059997091976</v>
      </c>
      <c r="I31" s="3">
        <f t="shared" si="1"/>
        <v>900</v>
      </c>
      <c r="J31" s="4">
        <f t="shared" si="2"/>
        <v>30</v>
      </c>
    </row>
    <row r="32" ht="15.75" customHeight="1">
      <c r="A32" s="2">
        <v>47.46046204258996</v>
      </c>
      <c r="C32" s="2">
        <v>47.46046204258996</v>
      </c>
      <c r="I32" s="3">
        <f t="shared" si="1"/>
        <v>961</v>
      </c>
      <c r="J32" s="4">
        <f t="shared" si="2"/>
        <v>31</v>
      </c>
    </row>
    <row r="33" ht="15.75" customHeight="1">
      <c r="A33" s="2">
        <v>275.8980942844157</v>
      </c>
      <c r="C33" s="2">
        <v>275.8980942844157</v>
      </c>
      <c r="I33" s="3">
        <f t="shared" si="1"/>
        <v>1024</v>
      </c>
      <c r="J33" s="4">
        <f t="shared" si="2"/>
        <v>32</v>
      </c>
    </row>
    <row r="34" ht="15.75" customHeight="1">
      <c r="A34" s="2">
        <v>60.95194998800395</v>
      </c>
      <c r="C34" s="2">
        <v>60.95194998800395</v>
      </c>
      <c r="I34" s="3">
        <f t="shared" si="1"/>
        <v>1089</v>
      </c>
      <c r="J34" s="4">
        <f t="shared" si="2"/>
        <v>33</v>
      </c>
    </row>
    <row r="35" ht="15.75" customHeight="1">
      <c r="A35" s="2">
        <v>34.95027869543643</v>
      </c>
      <c r="C35" s="2">
        <v>34.95027869543643</v>
      </c>
      <c r="I35" s="3">
        <f t="shared" si="1"/>
        <v>1156</v>
      </c>
      <c r="J35" s="4">
        <f t="shared" si="2"/>
        <v>34</v>
      </c>
    </row>
    <row r="36" ht="15.75" customHeight="1">
      <c r="A36" s="2">
        <v>54.33633729123493</v>
      </c>
      <c r="C36" s="2">
        <v>54.33633729123493</v>
      </c>
      <c r="I36" s="3">
        <f t="shared" si="1"/>
        <v>1225</v>
      </c>
      <c r="J36" s="4">
        <f t="shared" si="2"/>
        <v>35</v>
      </c>
    </row>
    <row r="37" ht="15.75" customHeight="1">
      <c r="A37" s="2">
        <v>329.6294769532988</v>
      </c>
      <c r="C37" s="2">
        <v>329.6294769532988</v>
      </c>
      <c r="I37" s="3">
        <f t="shared" si="1"/>
        <v>1296</v>
      </c>
      <c r="J37" s="4">
        <f t="shared" si="2"/>
        <v>36</v>
      </c>
    </row>
    <row r="38" ht="15.75" customHeight="1">
      <c r="A38" s="2">
        <v>192.69337980190724</v>
      </c>
      <c r="C38" s="2">
        <v>192.69337980190724</v>
      </c>
      <c r="I38" s="3">
        <f t="shared" si="1"/>
        <v>1369</v>
      </c>
      <c r="J38" s="4">
        <f t="shared" si="2"/>
        <v>37</v>
      </c>
    </row>
    <row r="39" ht="15.75" customHeight="1">
      <c r="A39" s="2">
        <v>192.84726714170088</v>
      </c>
      <c r="C39" s="2">
        <v>192.84726714170088</v>
      </c>
      <c r="I39" s="3">
        <f t="shared" si="1"/>
        <v>1444</v>
      </c>
      <c r="J39" s="4">
        <f t="shared" si="2"/>
        <v>38</v>
      </c>
    </row>
    <row r="40" ht="15.75" customHeight="1">
      <c r="A40" s="2">
        <v>194.90452530314406</v>
      </c>
      <c r="C40" s="2">
        <v>194.90452530314406</v>
      </c>
      <c r="I40" s="3">
        <f t="shared" si="1"/>
        <v>1521</v>
      </c>
      <c r="J40" s="4">
        <f t="shared" si="2"/>
        <v>39</v>
      </c>
    </row>
    <row r="41" ht="15.75" customHeight="1">
      <c r="A41" s="2">
        <v>110.3721811768406</v>
      </c>
      <c r="C41" s="2">
        <v>110.3721811768406</v>
      </c>
      <c r="I41" s="3">
        <f t="shared" si="1"/>
        <v>1600</v>
      </c>
      <c r="J41" s="4">
        <f t="shared" si="2"/>
        <v>40</v>
      </c>
    </row>
    <row r="42" ht="15.75" customHeight="1">
      <c r="A42" s="2">
        <v>209.36087310761616</v>
      </c>
      <c r="C42" s="2">
        <v>209.36087310761616</v>
      </c>
      <c r="I42" s="3">
        <f t="shared" si="1"/>
        <v>1681</v>
      </c>
      <c r="J42" s="4">
        <f t="shared" si="2"/>
        <v>41</v>
      </c>
    </row>
    <row r="43" ht="15.75" customHeight="1">
      <c r="A43" s="2">
        <v>180.8884269614413</v>
      </c>
      <c r="C43" s="2">
        <v>180.8884269614413</v>
      </c>
      <c r="I43" s="3">
        <f t="shared" si="1"/>
        <v>1764</v>
      </c>
      <c r="J43" s="4">
        <f t="shared" si="2"/>
        <v>42</v>
      </c>
    </row>
    <row r="44" ht="15.75" customHeight="1">
      <c r="A44" s="2">
        <v>288.68524633507076</v>
      </c>
      <c r="C44" s="2">
        <v>288.68524633507076</v>
      </c>
      <c r="I44" s="3">
        <f t="shared" si="1"/>
        <v>1849</v>
      </c>
      <c r="J44" s="4">
        <f t="shared" si="2"/>
        <v>43</v>
      </c>
    </row>
    <row r="45" ht="15.75" customHeight="1">
      <c r="A45" s="2">
        <v>130.8899659285477</v>
      </c>
      <c r="C45" s="2">
        <v>130.8899659285477</v>
      </c>
      <c r="I45" s="3">
        <f t="shared" si="1"/>
        <v>1936</v>
      </c>
      <c r="J45" s="4">
        <f t="shared" si="2"/>
        <v>44</v>
      </c>
    </row>
    <row r="46" ht="15.75" customHeight="1">
      <c r="A46" s="2">
        <v>584.3122662211694</v>
      </c>
      <c r="C46" s="2">
        <v>584.3122662211694</v>
      </c>
      <c r="I46" s="3">
        <f t="shared" si="1"/>
        <v>2025</v>
      </c>
      <c r="J46" s="4">
        <f t="shared" si="2"/>
        <v>45</v>
      </c>
    </row>
    <row r="47" ht="15.75" customHeight="1">
      <c r="A47" s="2">
        <v>380.71999134302496</v>
      </c>
      <c r="C47" s="2">
        <v>380.71999134302496</v>
      </c>
      <c r="I47" s="3">
        <f t="shared" si="1"/>
        <v>2116</v>
      </c>
      <c r="J47" s="4">
        <f t="shared" si="2"/>
        <v>46</v>
      </c>
    </row>
    <row r="48" ht="15.75" customHeight="1">
      <c r="A48" s="2">
        <v>165.77918144161356</v>
      </c>
      <c r="C48" s="2">
        <v>165.77918144161356</v>
      </c>
      <c r="I48" s="3">
        <f t="shared" si="1"/>
        <v>2209</v>
      </c>
      <c r="J48" s="4">
        <f t="shared" si="2"/>
        <v>47</v>
      </c>
    </row>
    <row r="49" ht="15.75" customHeight="1">
      <c r="A49" s="2">
        <v>236.19127711867324</v>
      </c>
      <c r="C49" s="2">
        <v>236.19127711867324</v>
      </c>
      <c r="I49" s="3">
        <f t="shared" si="1"/>
        <v>2304</v>
      </c>
      <c r="J49" s="4">
        <f t="shared" si="2"/>
        <v>48</v>
      </c>
    </row>
    <row r="50" ht="15.75" customHeight="1">
      <c r="A50" s="2">
        <v>94.67863143686658</v>
      </c>
      <c r="C50" s="2">
        <v>94.67863143686658</v>
      </c>
      <c r="I50" s="3">
        <f t="shared" si="1"/>
        <v>2401</v>
      </c>
      <c r="J50" s="4">
        <f t="shared" si="2"/>
        <v>49</v>
      </c>
    </row>
    <row r="51" ht="15.75" customHeight="1">
      <c r="A51" s="2">
        <v>111.33033234363609</v>
      </c>
      <c r="C51" s="2">
        <v>111.33033234363609</v>
      </c>
      <c r="I51" s="3">
        <f t="shared" si="1"/>
        <v>2500</v>
      </c>
      <c r="J51" s="4">
        <f t="shared" si="2"/>
        <v>50</v>
      </c>
    </row>
    <row r="52" ht="15.75" customHeight="1">
      <c r="A52" s="2">
        <v>248.54032069165726</v>
      </c>
      <c r="C52" s="2">
        <v>248.54032069165726</v>
      </c>
      <c r="I52" s="3">
        <f t="shared" si="1"/>
        <v>2601</v>
      </c>
      <c r="J52" s="4">
        <f t="shared" si="2"/>
        <v>51</v>
      </c>
    </row>
    <row r="53" ht="15.75" customHeight="1">
      <c r="A53" s="2">
        <v>361.3982859197166</v>
      </c>
      <c r="C53" s="2">
        <v>361.3982859197166</v>
      </c>
      <c r="I53" s="3">
        <f t="shared" si="1"/>
        <v>2704</v>
      </c>
      <c r="J53" s="4">
        <f t="shared" si="2"/>
        <v>52</v>
      </c>
    </row>
    <row r="54" ht="15.75" customHeight="1">
      <c r="A54" s="2">
        <v>98.4158020229119</v>
      </c>
      <c r="C54" s="2">
        <v>98.4158020229119</v>
      </c>
      <c r="I54" s="3">
        <f t="shared" si="1"/>
        <v>2809</v>
      </c>
      <c r="J54" s="4">
        <f t="shared" si="2"/>
        <v>53</v>
      </c>
    </row>
    <row r="55" ht="15.75" customHeight="1">
      <c r="A55" s="2">
        <v>63.981389207310585</v>
      </c>
      <c r="C55" s="2">
        <v>63.981389207310585</v>
      </c>
      <c r="I55" s="3">
        <f t="shared" si="1"/>
        <v>2916</v>
      </c>
      <c r="J55" s="4">
        <f t="shared" si="2"/>
        <v>54</v>
      </c>
    </row>
    <row r="56" ht="15.75" customHeight="1">
      <c r="A56" s="2">
        <v>303.63360995639476</v>
      </c>
      <c r="C56" s="2">
        <v>303.63360995639476</v>
      </c>
      <c r="I56" s="3">
        <f t="shared" si="1"/>
        <v>3025</v>
      </c>
      <c r="J56" s="4">
        <f t="shared" si="2"/>
        <v>55</v>
      </c>
    </row>
    <row r="57" ht="15.75" customHeight="1">
      <c r="A57" s="2">
        <v>86.80034271380762</v>
      </c>
      <c r="C57" s="2">
        <v>86.80034271380762</v>
      </c>
      <c r="I57" s="3">
        <f t="shared" si="1"/>
        <v>3136</v>
      </c>
      <c r="J57" s="4">
        <f t="shared" si="2"/>
        <v>56</v>
      </c>
    </row>
    <row r="58" ht="15.75" customHeight="1">
      <c r="A58" s="2">
        <v>208.9419986526855</v>
      </c>
      <c r="C58" s="2">
        <v>208.9419986526855</v>
      </c>
      <c r="I58" s="3">
        <f t="shared" si="1"/>
        <v>3249</v>
      </c>
      <c r="J58" s="4">
        <f t="shared" si="2"/>
        <v>57</v>
      </c>
    </row>
    <row r="59" ht="15.75" customHeight="1">
      <c r="A59" s="2">
        <v>263.58855942656464</v>
      </c>
      <c r="C59" s="2">
        <v>263.58855942656464</v>
      </c>
      <c r="I59" s="3">
        <f t="shared" si="1"/>
        <v>3364</v>
      </c>
      <c r="J59" s="4">
        <f t="shared" si="2"/>
        <v>58</v>
      </c>
    </row>
    <row r="60" ht="15.75" customHeight="1">
      <c r="A60" s="2">
        <v>88.75693237329574</v>
      </c>
      <c r="C60" s="2">
        <v>88.75693237329574</v>
      </c>
      <c r="I60" s="3">
        <f t="shared" si="1"/>
        <v>3481</v>
      </c>
      <c r="J60" s="4">
        <f t="shared" si="2"/>
        <v>59</v>
      </c>
    </row>
    <row r="61" ht="15.75" customHeight="1">
      <c r="A61" s="2">
        <v>43.29843159967468</v>
      </c>
      <c r="C61" s="2">
        <v>43.29843159967468</v>
      </c>
      <c r="I61" s="3">
        <f t="shared" si="1"/>
        <v>3600</v>
      </c>
      <c r="J61" s="4">
        <f t="shared" si="2"/>
        <v>60</v>
      </c>
    </row>
    <row r="62" ht="15.75" customHeight="1">
      <c r="A62" s="2">
        <v>131.12489467190142</v>
      </c>
      <c r="C62" s="2">
        <v>131.12489467190142</v>
      </c>
      <c r="I62" s="3">
        <f t="shared" si="1"/>
        <v>3721</v>
      </c>
      <c r="J62" s="4">
        <f t="shared" si="2"/>
        <v>61</v>
      </c>
    </row>
    <row r="63" ht="15.75" customHeight="1">
      <c r="A63" s="2">
        <v>214.79146121871366</v>
      </c>
      <c r="C63" s="2">
        <v>214.79146121871366</v>
      </c>
      <c r="I63" s="3">
        <f t="shared" si="1"/>
        <v>3844</v>
      </c>
      <c r="J63" s="4">
        <f t="shared" si="2"/>
        <v>62</v>
      </c>
    </row>
    <row r="64" ht="15.75" customHeight="1">
      <c r="A64" s="2">
        <v>208.1633210591355</v>
      </c>
      <c r="C64" s="2">
        <v>208.1633210591355</v>
      </c>
      <c r="I64" s="3">
        <f t="shared" si="1"/>
        <v>3969</v>
      </c>
      <c r="J64" s="4">
        <f t="shared" si="2"/>
        <v>63</v>
      </c>
    </row>
    <row r="65" ht="15.75" customHeight="1">
      <c r="A65" s="2">
        <v>223.1192093593862</v>
      </c>
      <c r="C65" s="2">
        <v>223.1192093593862</v>
      </c>
      <c r="I65" s="3">
        <f t="shared" si="1"/>
        <v>4096</v>
      </c>
      <c r="J65" s="4">
        <f t="shared" si="2"/>
        <v>64</v>
      </c>
    </row>
    <row r="66" ht="15.75" customHeight="1">
      <c r="A66" s="2">
        <v>179.65030077064566</v>
      </c>
      <c r="C66" s="2">
        <v>179.65030077064566</v>
      </c>
      <c r="I66" s="3">
        <f t="shared" si="1"/>
        <v>4225</v>
      </c>
      <c r="J66" s="4">
        <f t="shared" si="2"/>
        <v>65</v>
      </c>
    </row>
    <row r="67" ht="15.75" customHeight="1">
      <c r="A67" s="2">
        <v>40.16298974877391</v>
      </c>
      <c r="C67" s="2">
        <v>40.16298974877391</v>
      </c>
      <c r="I67" s="3">
        <f t="shared" si="1"/>
        <v>4356</v>
      </c>
      <c r="J67" s="4">
        <f t="shared" si="2"/>
        <v>66</v>
      </c>
    </row>
    <row r="68" ht="15.75" customHeight="1">
      <c r="A68" s="2">
        <v>189.74234183193218</v>
      </c>
      <c r="C68" s="2">
        <v>189.74234183193218</v>
      </c>
      <c r="I68" s="3">
        <f t="shared" si="1"/>
        <v>4489</v>
      </c>
      <c r="J68" s="4">
        <f t="shared" si="2"/>
        <v>67</v>
      </c>
    </row>
    <row r="69" ht="15.75" customHeight="1">
      <c r="A69" s="2">
        <v>243.52153547341945</v>
      </c>
      <c r="C69" s="2">
        <v>243.52153547341945</v>
      </c>
      <c r="I69" s="3">
        <f t="shared" si="1"/>
        <v>4624</v>
      </c>
      <c r="J69" s="4">
        <f t="shared" si="2"/>
        <v>68</v>
      </c>
    </row>
    <row r="70" ht="15.75" customHeight="1">
      <c r="A70" s="2">
        <v>112.03510496490422</v>
      </c>
      <c r="C70" s="2">
        <v>112.03510496490422</v>
      </c>
      <c r="I70" s="3">
        <f t="shared" si="1"/>
        <v>4761</v>
      </c>
      <c r="J70" s="4">
        <f t="shared" si="2"/>
        <v>69</v>
      </c>
    </row>
    <row r="71" ht="15.75" customHeight="1">
      <c r="A71" s="2">
        <v>340.3189031998428</v>
      </c>
      <c r="C71" s="2">
        <v>340.3189031998428</v>
      </c>
      <c r="I71" s="3">
        <f t="shared" si="1"/>
        <v>4900</v>
      </c>
      <c r="J71" s="4">
        <f t="shared" si="2"/>
        <v>70</v>
      </c>
    </row>
    <row r="72" ht="15.75" customHeight="1">
      <c r="A72" s="2">
        <v>404.5833797929132</v>
      </c>
      <c r="C72" s="2">
        <v>404.5833797929132</v>
      </c>
      <c r="I72" s="3">
        <f t="shared" si="1"/>
        <v>5041</v>
      </c>
      <c r="J72" s="4">
        <f t="shared" si="2"/>
        <v>71</v>
      </c>
    </row>
    <row r="73" ht="15.75" customHeight="1">
      <c r="A73" s="2">
        <v>294.9980214360116</v>
      </c>
      <c r="C73" s="2">
        <v>294.9980214360116</v>
      </c>
      <c r="I73" s="3">
        <f t="shared" si="1"/>
        <v>5184</v>
      </c>
      <c r="J73" s="4">
        <f t="shared" si="2"/>
        <v>72</v>
      </c>
    </row>
    <row r="74" ht="15.75" customHeight="1">
      <c r="A74" s="2">
        <v>72.71071309141564</v>
      </c>
      <c r="C74" s="2">
        <v>72.71071309141564</v>
      </c>
      <c r="I74" s="3">
        <f t="shared" si="1"/>
        <v>5329</v>
      </c>
      <c r="J74" s="4">
        <f t="shared" si="2"/>
        <v>73</v>
      </c>
    </row>
    <row r="75" ht="15.75" customHeight="1">
      <c r="A75" s="2">
        <v>251.28981383327488</v>
      </c>
      <c r="C75" s="2">
        <v>251.28981383327488</v>
      </c>
      <c r="I75" s="3">
        <f t="shared" si="1"/>
        <v>5476</v>
      </c>
      <c r="J75" s="4">
        <f t="shared" si="2"/>
        <v>74</v>
      </c>
    </row>
    <row r="76" ht="15.75" customHeight="1">
      <c r="A76" s="2">
        <v>20.03009070831076</v>
      </c>
      <c r="C76" s="2">
        <v>20.03009070831076</v>
      </c>
      <c r="I76" s="3">
        <f t="shared" si="1"/>
        <v>5625</v>
      </c>
      <c r="J76" s="4">
        <f t="shared" si="2"/>
        <v>75</v>
      </c>
    </row>
    <row r="77" ht="15.75" customHeight="1">
      <c r="A77" s="2">
        <v>146.12994566001214</v>
      </c>
      <c r="C77" s="2">
        <v>146.12994566001214</v>
      </c>
      <c r="I77" s="3">
        <f t="shared" si="1"/>
        <v>5776</v>
      </c>
      <c r="J77" s="4">
        <f t="shared" si="2"/>
        <v>76</v>
      </c>
    </row>
    <row r="78" ht="15.75" customHeight="1">
      <c r="A78" s="2">
        <v>100.43438063547202</v>
      </c>
      <c r="C78" s="2">
        <v>100.43438063547202</v>
      </c>
      <c r="I78" s="3">
        <f t="shared" si="1"/>
        <v>5929</v>
      </c>
      <c r="J78" s="4">
        <f t="shared" si="2"/>
        <v>77</v>
      </c>
    </row>
    <row r="79" ht="15.75" customHeight="1">
      <c r="A79" s="2">
        <v>150.41486059308926</v>
      </c>
      <c r="C79" s="2">
        <v>150.41486059308926</v>
      </c>
      <c r="I79" s="3">
        <f t="shared" si="1"/>
        <v>6084</v>
      </c>
      <c r="J79" s="4">
        <f t="shared" si="2"/>
        <v>78</v>
      </c>
    </row>
    <row r="80" ht="15.75" customHeight="1">
      <c r="A80" s="2">
        <v>199.821040814052</v>
      </c>
      <c r="C80" s="2">
        <v>199.821040814052</v>
      </c>
      <c r="I80" s="3">
        <f t="shared" si="1"/>
        <v>6241</v>
      </c>
      <c r="J80" s="4">
        <f t="shared" si="2"/>
        <v>79</v>
      </c>
    </row>
    <row r="81" ht="15.75" customHeight="1">
      <c r="A81" s="2">
        <v>87.41693695477917</v>
      </c>
      <c r="C81" s="2">
        <v>87.41693695477917</v>
      </c>
      <c r="I81" s="3">
        <f t="shared" si="1"/>
        <v>6400</v>
      </c>
      <c r="J81" s="4">
        <f t="shared" si="2"/>
        <v>80</v>
      </c>
    </row>
    <row r="82" ht="15.75" customHeight="1">
      <c r="A82" s="2">
        <v>257.16750791065874</v>
      </c>
      <c r="C82" s="2">
        <v>257.16750791065874</v>
      </c>
      <c r="I82" s="3">
        <f t="shared" si="1"/>
        <v>6561</v>
      </c>
      <c r="J82" s="4">
        <f t="shared" si="2"/>
        <v>81</v>
      </c>
    </row>
    <row r="83" ht="15.75" customHeight="1">
      <c r="A83" s="2">
        <v>15.891802885932654</v>
      </c>
      <c r="C83" s="2">
        <v>15.891802885932654</v>
      </c>
      <c r="I83" s="3">
        <f t="shared" si="1"/>
        <v>6724</v>
      </c>
      <c r="J83" s="4">
        <f t="shared" si="2"/>
        <v>82</v>
      </c>
    </row>
    <row r="84" ht="15.75" customHeight="1">
      <c r="A84" s="2">
        <v>14.835713151933094</v>
      </c>
      <c r="C84" s="2">
        <v>14.835713151933094</v>
      </c>
      <c r="I84" s="3">
        <f t="shared" si="1"/>
        <v>6889</v>
      </c>
      <c r="J84" s="4">
        <f t="shared" si="2"/>
        <v>83</v>
      </c>
    </row>
    <row r="85" ht="15.75" customHeight="1">
      <c r="A85" s="2">
        <v>51.79993662677748</v>
      </c>
      <c r="C85" s="2">
        <v>51.79993662677748</v>
      </c>
      <c r="I85" s="3">
        <f t="shared" si="1"/>
        <v>7056</v>
      </c>
      <c r="J85" s="4">
        <f t="shared" si="2"/>
        <v>84</v>
      </c>
    </row>
    <row r="86" ht="15.75" customHeight="1">
      <c r="A86" s="2">
        <v>418.55009346507336</v>
      </c>
      <c r="C86" s="2">
        <v>418.55009346507336</v>
      </c>
      <c r="I86" s="3">
        <f t="shared" si="1"/>
        <v>7225</v>
      </c>
      <c r="J86" s="4">
        <f t="shared" si="2"/>
        <v>85</v>
      </c>
    </row>
    <row r="87" ht="15.75" customHeight="1">
      <c r="A87" s="2">
        <v>7.92882175682991</v>
      </c>
      <c r="C87" s="2">
        <v>7.92882175682991</v>
      </c>
      <c r="I87" s="3">
        <f t="shared" si="1"/>
        <v>7396</v>
      </c>
      <c r="J87" s="4">
        <f t="shared" si="2"/>
        <v>86</v>
      </c>
    </row>
    <row r="88" ht="15.75" customHeight="1">
      <c r="A88" s="2">
        <v>62.498889100324185</v>
      </c>
      <c r="C88" s="2">
        <v>62.498889100324185</v>
      </c>
      <c r="I88" s="3">
        <f t="shared" si="1"/>
        <v>7569</v>
      </c>
      <c r="J88" s="4">
        <f t="shared" si="2"/>
        <v>87</v>
      </c>
    </row>
    <row r="89" ht="15.75" customHeight="1">
      <c r="A89" s="2">
        <v>174.33971826399554</v>
      </c>
      <c r="C89" s="2">
        <v>174.33971826399554</v>
      </c>
      <c r="I89" s="3">
        <f t="shared" si="1"/>
        <v>7744</v>
      </c>
      <c r="J89" s="4">
        <f t="shared" si="2"/>
        <v>88</v>
      </c>
    </row>
    <row r="90" ht="15.75" customHeight="1">
      <c r="A90" s="2">
        <v>18.645389860472285</v>
      </c>
      <c r="C90" s="2">
        <v>18.645389860472285</v>
      </c>
      <c r="I90" s="3">
        <f t="shared" si="1"/>
        <v>7921</v>
      </c>
      <c r="J90" s="4">
        <f t="shared" si="2"/>
        <v>89</v>
      </c>
    </row>
    <row r="91" ht="15.75" customHeight="1">
      <c r="A91" s="2">
        <v>159.72199277337074</v>
      </c>
      <c r="C91" s="2">
        <v>159.72199277337074</v>
      </c>
      <c r="I91" s="3">
        <f t="shared" si="1"/>
        <v>8100</v>
      </c>
      <c r="J91" s="4">
        <f t="shared" si="2"/>
        <v>90</v>
      </c>
    </row>
    <row r="92" ht="15.75" customHeight="1">
      <c r="A92" s="2">
        <v>96.4076947380224</v>
      </c>
      <c r="C92" s="2">
        <v>96.4076947380224</v>
      </c>
      <c r="I92" s="3">
        <f t="shared" si="1"/>
        <v>8281</v>
      </c>
      <c r="J92" s="4">
        <f t="shared" si="2"/>
        <v>91</v>
      </c>
    </row>
    <row r="93" ht="15.75" customHeight="1">
      <c r="A93" s="2">
        <v>116.75183625116813</v>
      </c>
      <c r="C93" s="2">
        <v>116.75183625116813</v>
      </c>
      <c r="I93" s="3">
        <f t="shared" si="1"/>
        <v>8464</v>
      </c>
      <c r="J93" s="4">
        <f t="shared" si="2"/>
        <v>92</v>
      </c>
    </row>
    <row r="94" ht="15.75" customHeight="1">
      <c r="A94" s="2">
        <v>96.12820234392845</v>
      </c>
      <c r="C94" s="2">
        <v>96.12820234392845</v>
      </c>
      <c r="I94" s="3">
        <f t="shared" si="1"/>
        <v>8649</v>
      </c>
      <c r="J94" s="4">
        <f t="shared" si="2"/>
        <v>93</v>
      </c>
    </row>
    <row r="95" ht="15.75" customHeight="1">
      <c r="A95" s="2">
        <v>164.8331224523771</v>
      </c>
      <c r="C95" s="2">
        <v>164.8331224523771</v>
      </c>
      <c r="I95" s="3">
        <f t="shared" si="1"/>
        <v>8836</v>
      </c>
      <c r="J95" s="4">
        <f t="shared" si="2"/>
        <v>94</v>
      </c>
    </row>
    <row r="96" ht="15.75" customHeight="1">
      <c r="A96" s="2">
        <v>68.30610679407715</v>
      </c>
      <c r="C96" s="2">
        <v>68.30610679407715</v>
      </c>
      <c r="I96" s="3">
        <f t="shared" si="1"/>
        <v>9025</v>
      </c>
      <c r="J96" s="4">
        <f t="shared" si="2"/>
        <v>95</v>
      </c>
    </row>
    <row r="97" ht="15.75" customHeight="1">
      <c r="A97" s="2">
        <v>420.3831004682133</v>
      </c>
      <c r="C97" s="2">
        <v>420.3831004682133</v>
      </c>
      <c r="I97" s="3">
        <f t="shared" si="1"/>
        <v>9216</v>
      </c>
      <c r="J97" s="4">
        <f t="shared" si="2"/>
        <v>96</v>
      </c>
    </row>
    <row r="98" ht="15.75" customHeight="1">
      <c r="A98" s="2">
        <v>118.44917570557888</v>
      </c>
      <c r="C98" s="2">
        <v>118.44917570557888</v>
      </c>
      <c r="I98" s="3">
        <f t="shared" si="1"/>
        <v>9409</v>
      </c>
      <c r="J98" s="4">
        <f t="shared" si="2"/>
        <v>97</v>
      </c>
    </row>
    <row r="99" ht="15.75" customHeight="1">
      <c r="A99" s="2">
        <v>42.48871958380591</v>
      </c>
      <c r="C99" s="2">
        <v>42.48871958380591</v>
      </c>
      <c r="I99" s="3">
        <f t="shared" si="1"/>
        <v>9604</v>
      </c>
      <c r="J99" s="4">
        <f t="shared" si="2"/>
        <v>98</v>
      </c>
    </row>
    <row r="100" ht="15.75" customHeight="1">
      <c r="A100" s="2">
        <v>222.8658147350711</v>
      </c>
      <c r="C100" s="2">
        <v>222.8658147350711</v>
      </c>
      <c r="I100" s="3">
        <f t="shared" si="1"/>
        <v>9801</v>
      </c>
      <c r="J100" s="4">
        <f t="shared" si="2"/>
        <v>99</v>
      </c>
    </row>
    <row r="101" ht="15.75" customHeight="1">
      <c r="A101" s="2">
        <v>141.32811857988975</v>
      </c>
      <c r="C101" s="2">
        <v>141.32811857988975</v>
      </c>
      <c r="I101" s="3">
        <f t="shared" si="1"/>
        <v>10000</v>
      </c>
      <c r="J101" s="4">
        <f t="shared" si="2"/>
        <v>100</v>
      </c>
    </row>
    <row r="102" ht="15.75" customHeight="1">
      <c r="A102" s="2">
        <v>115.4242711166149</v>
      </c>
      <c r="C102" s="2">
        <v>115.4242711166149</v>
      </c>
      <c r="I102" s="3">
        <f t="shared" si="1"/>
        <v>10201</v>
      </c>
      <c r="J102" s="4">
        <f t="shared" si="2"/>
        <v>101</v>
      </c>
    </row>
    <row r="103" ht="15.75" customHeight="1">
      <c r="A103" s="2">
        <v>58.95490400429692</v>
      </c>
      <c r="C103" s="2">
        <v>58.95490400429692</v>
      </c>
      <c r="I103" s="3">
        <f t="shared" si="1"/>
        <v>10404</v>
      </c>
      <c r="J103" s="4">
        <f t="shared" si="2"/>
        <v>102</v>
      </c>
    </row>
    <row r="104" ht="15.75" customHeight="1">
      <c r="A104" s="2">
        <v>38.13611482023683</v>
      </c>
      <c r="C104" s="2">
        <v>38.13611482023683</v>
      </c>
      <c r="I104" s="3">
        <f t="shared" si="1"/>
        <v>10609</v>
      </c>
      <c r="J104" s="4">
        <f t="shared" si="2"/>
        <v>103</v>
      </c>
    </row>
    <row r="105" ht="15.75" customHeight="1">
      <c r="A105" s="2">
        <v>126.61366502668527</v>
      </c>
      <c r="C105" s="2">
        <v>126.61366502668527</v>
      </c>
      <c r="I105" s="3">
        <f t="shared" si="1"/>
        <v>10816</v>
      </c>
      <c r="J105" s="4">
        <f t="shared" si="2"/>
        <v>104</v>
      </c>
    </row>
    <row r="106" ht="15.75" customHeight="1">
      <c r="A106" s="2">
        <v>103.40898307376</v>
      </c>
      <c r="C106" s="2">
        <v>103.40898307376</v>
      </c>
      <c r="I106" s="3">
        <f t="shared" si="1"/>
        <v>11025</v>
      </c>
      <c r="J106" s="4">
        <f t="shared" si="2"/>
        <v>105</v>
      </c>
    </row>
    <row r="107" ht="15.75" customHeight="1">
      <c r="A107" s="2">
        <v>116.3927551179435</v>
      </c>
      <c r="C107" s="2">
        <v>116.3927551179435</v>
      </c>
      <c r="I107" s="3">
        <f t="shared" si="1"/>
        <v>11236</v>
      </c>
      <c r="J107" s="4">
        <f t="shared" si="2"/>
        <v>106</v>
      </c>
    </row>
    <row r="108" ht="15.75" customHeight="1">
      <c r="A108" s="2">
        <v>74.40244785621273</v>
      </c>
      <c r="C108" s="2">
        <v>74.40244785621273</v>
      </c>
      <c r="I108" s="3">
        <f t="shared" si="1"/>
        <v>11449</v>
      </c>
      <c r="J108" s="4">
        <f t="shared" si="2"/>
        <v>107</v>
      </c>
    </row>
    <row r="109" ht="15.75" customHeight="1">
      <c r="A109" s="2">
        <v>22.547529022931872</v>
      </c>
      <c r="C109" s="2">
        <v>22.547529022931872</v>
      </c>
      <c r="I109" s="3">
        <f t="shared" si="1"/>
        <v>11664</v>
      </c>
      <c r="J109" s="4">
        <f t="shared" si="2"/>
        <v>108</v>
      </c>
    </row>
    <row r="110" ht="15.75" customHeight="1">
      <c r="A110" s="2">
        <v>92.36533054886051</v>
      </c>
      <c r="C110" s="2">
        <v>92.36533054886051</v>
      </c>
      <c r="I110" s="3">
        <f t="shared" si="1"/>
        <v>11881</v>
      </c>
      <c r="J110" s="4">
        <f t="shared" si="2"/>
        <v>109</v>
      </c>
    </row>
    <row r="111" ht="15.75" customHeight="1">
      <c r="A111" s="2">
        <v>82.35339722683717</v>
      </c>
      <c r="C111" s="2">
        <v>82.35339722683717</v>
      </c>
      <c r="I111" s="3">
        <f t="shared" si="1"/>
        <v>12100</v>
      </c>
      <c r="J111" s="4">
        <f t="shared" si="2"/>
        <v>110</v>
      </c>
    </row>
    <row r="112" ht="15.75" customHeight="1">
      <c r="A112" s="2">
        <v>126.87672287279469</v>
      </c>
      <c r="C112" s="2">
        <v>126.87672287279469</v>
      </c>
      <c r="I112" s="3">
        <f t="shared" si="1"/>
        <v>12321</v>
      </c>
      <c r="J112" s="4">
        <f t="shared" si="2"/>
        <v>111</v>
      </c>
    </row>
    <row r="113" ht="15.75" customHeight="1">
      <c r="A113" s="2">
        <v>39.68257807808126</v>
      </c>
      <c r="C113" s="2">
        <v>39.68257807808126</v>
      </c>
      <c r="I113" s="3">
        <f t="shared" si="1"/>
        <v>12544</v>
      </c>
      <c r="J113" s="4">
        <f t="shared" si="2"/>
        <v>112</v>
      </c>
    </row>
    <row r="114" ht="15.75" customHeight="1">
      <c r="A114" s="2">
        <v>179.54861561212124</v>
      </c>
      <c r="C114" s="2">
        <v>179.54861561212124</v>
      </c>
      <c r="I114" s="3">
        <f t="shared" si="1"/>
        <v>12769</v>
      </c>
      <c r="J114" s="4">
        <f t="shared" si="2"/>
        <v>113</v>
      </c>
    </row>
    <row r="115" ht="15.75" customHeight="1">
      <c r="A115" s="2">
        <v>170.3393474429238</v>
      </c>
      <c r="C115" s="2">
        <v>170.3393474429238</v>
      </c>
      <c r="I115" s="3">
        <f t="shared" si="1"/>
        <v>12996</v>
      </c>
      <c r="J115" s="4">
        <f t="shared" si="2"/>
        <v>114</v>
      </c>
    </row>
    <row r="116" ht="15.75" customHeight="1">
      <c r="A116" s="2">
        <v>92.79604908190868</v>
      </c>
      <c r="C116" s="2">
        <v>92.79604908190868</v>
      </c>
      <c r="I116" s="3">
        <f t="shared" si="1"/>
        <v>13225</v>
      </c>
      <c r="J116" s="4">
        <f t="shared" si="2"/>
        <v>115</v>
      </c>
    </row>
    <row r="117" ht="15.75" customHeight="1">
      <c r="A117" s="2">
        <v>292.58047050351956</v>
      </c>
      <c r="C117" s="2">
        <v>292.58047050351956</v>
      </c>
      <c r="I117" s="3">
        <f t="shared" si="1"/>
        <v>13456</v>
      </c>
      <c r="J117" s="4">
        <f t="shared" si="2"/>
        <v>116</v>
      </c>
    </row>
    <row r="118" ht="15.75" customHeight="1">
      <c r="A118" s="2">
        <v>35.07284350145881</v>
      </c>
      <c r="C118" s="2">
        <v>35.07284350145881</v>
      </c>
      <c r="I118" s="3">
        <f t="shared" si="1"/>
        <v>13689</v>
      </c>
      <c r="J118" s="4">
        <f t="shared" si="2"/>
        <v>117</v>
      </c>
    </row>
    <row r="119" ht="15.75" customHeight="1">
      <c r="A119" s="2">
        <v>35.90990909011943</v>
      </c>
      <c r="C119" s="2">
        <v>35.90990909011943</v>
      </c>
      <c r="I119" s="3">
        <f t="shared" si="1"/>
        <v>13924</v>
      </c>
      <c r="J119" s="4">
        <f t="shared" si="2"/>
        <v>118</v>
      </c>
    </row>
    <row r="120" ht="15.75" customHeight="1">
      <c r="A120" s="2">
        <v>365.0530782092605</v>
      </c>
      <c r="C120" s="2">
        <v>365.0530782092605</v>
      </c>
      <c r="I120" s="3">
        <f t="shared" si="1"/>
        <v>14161</v>
      </c>
      <c r="J120" s="4">
        <f t="shared" si="2"/>
        <v>119</v>
      </c>
    </row>
    <row r="121" ht="15.75" customHeight="1">
      <c r="A121" s="2">
        <v>99.31810399312747</v>
      </c>
      <c r="C121" s="2">
        <v>99.31810399312747</v>
      </c>
      <c r="I121" s="3">
        <f t="shared" si="1"/>
        <v>14400</v>
      </c>
      <c r="J121" s="4">
        <f t="shared" si="2"/>
        <v>120</v>
      </c>
    </row>
    <row r="122" ht="15.75" customHeight="1">
      <c r="A122" s="2">
        <v>170.04353644520845</v>
      </c>
      <c r="C122" s="2">
        <v>170.04353644520845</v>
      </c>
      <c r="I122" s="3">
        <f t="shared" si="1"/>
        <v>14641</v>
      </c>
      <c r="J122" s="4">
        <f t="shared" si="2"/>
        <v>121</v>
      </c>
    </row>
    <row r="123" ht="15.75" customHeight="1">
      <c r="A123" s="2">
        <v>439.0593632898433</v>
      </c>
      <c r="C123" s="2">
        <v>439.0593632898433</v>
      </c>
      <c r="I123" s="3">
        <f t="shared" si="1"/>
        <v>14884</v>
      </c>
      <c r="J123" s="4">
        <f t="shared" si="2"/>
        <v>122</v>
      </c>
    </row>
    <row r="124" ht="15.75" customHeight="1">
      <c r="A124" s="2">
        <v>470.4880376395386</v>
      </c>
      <c r="C124" s="2">
        <v>470.4880376395386</v>
      </c>
      <c r="I124" s="3">
        <f t="shared" si="1"/>
        <v>15129</v>
      </c>
      <c r="J124" s="4">
        <f t="shared" si="2"/>
        <v>123</v>
      </c>
    </row>
    <row r="125" ht="15.75" customHeight="1">
      <c r="A125" s="2">
        <v>357.77091957983566</v>
      </c>
      <c r="C125" s="2">
        <v>357.77091957983566</v>
      </c>
      <c r="I125" s="3">
        <f t="shared" si="1"/>
        <v>15376</v>
      </c>
      <c r="J125" s="4">
        <f t="shared" si="2"/>
        <v>124</v>
      </c>
    </row>
    <row r="126" ht="15.75" customHeight="1">
      <c r="A126" s="2">
        <v>430.0303442486487</v>
      </c>
      <c r="C126" s="2">
        <v>430.0303442486487</v>
      </c>
      <c r="I126" s="3">
        <f t="shared" si="1"/>
        <v>15625</v>
      </c>
      <c r="J126" s="4">
        <f t="shared" si="2"/>
        <v>125</v>
      </c>
    </row>
    <row r="127" ht="15.75" customHeight="1">
      <c r="A127" s="2">
        <v>73.93291344520479</v>
      </c>
      <c r="C127" s="2">
        <v>73.93291344520479</v>
      </c>
      <c r="I127" s="3">
        <f t="shared" si="1"/>
        <v>15876</v>
      </c>
      <c r="J127" s="4">
        <f t="shared" si="2"/>
        <v>126</v>
      </c>
    </row>
    <row r="128" ht="15.75" customHeight="1">
      <c r="A128" s="2">
        <v>83.73519040436531</v>
      </c>
      <c r="C128" s="2">
        <v>83.73519040436531</v>
      </c>
      <c r="I128" s="3">
        <f t="shared" si="1"/>
        <v>16129</v>
      </c>
      <c r="J128" s="4">
        <f t="shared" si="2"/>
        <v>127</v>
      </c>
    </row>
    <row r="129" ht="15.75" customHeight="1">
      <c r="A129" s="2">
        <v>52.64140527155917</v>
      </c>
      <c r="C129" s="2">
        <v>52.64140527155917</v>
      </c>
      <c r="I129" s="3">
        <f t="shared" si="1"/>
        <v>16384</v>
      </c>
      <c r="J129" s="4">
        <f t="shared" si="2"/>
        <v>128</v>
      </c>
    </row>
    <row r="130" ht="15.75" customHeight="1">
      <c r="A130" s="2">
        <v>93.91359386752681</v>
      </c>
      <c r="C130" s="2">
        <v>93.91359386752681</v>
      </c>
      <c r="I130" s="3">
        <f t="shared" si="1"/>
        <v>16641</v>
      </c>
      <c r="J130" s="4">
        <f t="shared" si="2"/>
        <v>129</v>
      </c>
    </row>
    <row r="131" ht="15.75" customHeight="1">
      <c r="A131" s="2">
        <v>38.85806550545982</v>
      </c>
      <c r="C131" s="2">
        <v>38.85806550545982</v>
      </c>
      <c r="I131" s="3">
        <f t="shared" si="1"/>
        <v>16900</v>
      </c>
      <c r="J131" s="4">
        <f t="shared" si="2"/>
        <v>130</v>
      </c>
    </row>
    <row r="132" ht="15.75" customHeight="1">
      <c r="A132" s="2">
        <v>80.18094406503572</v>
      </c>
      <c r="C132" s="2">
        <v>80.18094406503572</v>
      </c>
      <c r="I132" s="3">
        <f t="shared" si="1"/>
        <v>17161</v>
      </c>
      <c r="J132" s="4">
        <f t="shared" si="2"/>
        <v>131</v>
      </c>
    </row>
    <row r="133" ht="15.75" customHeight="1">
      <c r="A133" s="2">
        <v>49.148053775064746</v>
      </c>
      <c r="C133" s="2">
        <v>49.148053775064746</v>
      </c>
      <c r="I133" s="3">
        <f t="shared" si="1"/>
        <v>17424</v>
      </c>
      <c r="J133" s="4">
        <f t="shared" si="2"/>
        <v>132</v>
      </c>
    </row>
    <row r="134" ht="15.75" customHeight="1">
      <c r="A134" s="2">
        <v>323.15865374778923</v>
      </c>
      <c r="C134" s="2">
        <v>323.15865374778923</v>
      </c>
      <c r="I134" s="3">
        <f t="shared" si="1"/>
        <v>17689</v>
      </c>
      <c r="J134" s="4">
        <f t="shared" si="2"/>
        <v>133</v>
      </c>
    </row>
    <row r="135" ht="15.75" customHeight="1">
      <c r="A135" s="2">
        <v>195.02940975047096</v>
      </c>
      <c r="C135" s="2">
        <v>195.02940975047096</v>
      </c>
      <c r="I135" s="3">
        <f t="shared" si="1"/>
        <v>17956</v>
      </c>
      <c r="J135" s="4">
        <f t="shared" si="2"/>
        <v>134</v>
      </c>
    </row>
    <row r="136" ht="15.75" customHeight="1">
      <c r="A136" s="2">
        <v>129.10789883788618</v>
      </c>
      <c r="C136" s="2">
        <v>129.10789883788618</v>
      </c>
      <c r="I136" s="3">
        <f t="shared" si="1"/>
        <v>18225</v>
      </c>
      <c r="J136" s="4">
        <f t="shared" si="2"/>
        <v>135</v>
      </c>
    </row>
    <row r="137" ht="15.75" customHeight="1">
      <c r="A137" s="2">
        <v>98.23998520413603</v>
      </c>
      <c r="C137" s="2">
        <v>98.23998520413603</v>
      </c>
      <c r="I137" s="3">
        <f t="shared" si="1"/>
        <v>18496</v>
      </c>
      <c r="J137" s="4">
        <f t="shared" si="2"/>
        <v>136</v>
      </c>
    </row>
    <row r="138" ht="15.75" customHeight="1">
      <c r="A138" s="2">
        <v>441.1876347427073</v>
      </c>
      <c r="C138" s="2">
        <v>441.1876347427073</v>
      </c>
      <c r="I138" s="3">
        <f t="shared" si="1"/>
        <v>18769</v>
      </c>
      <c r="J138" s="4">
        <f t="shared" si="2"/>
        <v>137</v>
      </c>
    </row>
    <row r="139" ht="15.75" customHeight="1">
      <c r="A139" s="2">
        <v>153.09252446863846</v>
      </c>
      <c r="C139" s="2">
        <v>153.09252446863846</v>
      </c>
      <c r="I139" s="3">
        <f t="shared" si="1"/>
        <v>19044</v>
      </c>
      <c r="J139" s="4">
        <f t="shared" si="2"/>
        <v>138</v>
      </c>
    </row>
    <row r="140" ht="15.75" customHeight="1">
      <c r="A140" s="2">
        <v>199.63655674888943</v>
      </c>
      <c r="C140" s="2">
        <v>199.63655674888943</v>
      </c>
      <c r="I140" s="3">
        <f t="shared" si="1"/>
        <v>19321</v>
      </c>
      <c r="J140" s="4">
        <f t="shared" si="2"/>
        <v>139</v>
      </c>
    </row>
    <row r="141" ht="15.75" customHeight="1">
      <c r="A141" s="2">
        <v>79.13977046743932</v>
      </c>
      <c r="C141" s="2">
        <v>79.13977046743932</v>
      </c>
      <c r="I141" s="3">
        <f t="shared" si="1"/>
        <v>19600</v>
      </c>
      <c r="J141" s="4">
        <f t="shared" si="2"/>
        <v>140</v>
      </c>
    </row>
    <row r="142" ht="15.75" customHeight="1">
      <c r="A142" s="2">
        <v>120.9303795798163</v>
      </c>
      <c r="C142" s="2">
        <v>120.9303795798163</v>
      </c>
      <c r="I142" s="3">
        <f t="shared" si="1"/>
        <v>19881</v>
      </c>
      <c r="J142" s="4">
        <f t="shared" si="2"/>
        <v>141</v>
      </c>
    </row>
    <row r="143" ht="15.75" customHeight="1">
      <c r="A143" s="2">
        <v>83.83725208017259</v>
      </c>
      <c r="C143" s="2">
        <v>83.83725208017259</v>
      </c>
      <c r="I143" s="3">
        <f t="shared" si="1"/>
        <v>20164</v>
      </c>
      <c r="J143" s="4">
        <f t="shared" si="2"/>
        <v>142</v>
      </c>
    </row>
    <row r="144" ht="15.75" customHeight="1">
      <c r="A144" s="2">
        <v>89.32897840583041</v>
      </c>
      <c r="C144" s="2">
        <v>89.32897840583041</v>
      </c>
      <c r="I144" s="3">
        <f t="shared" si="1"/>
        <v>20449</v>
      </c>
      <c r="J144" s="4">
        <f t="shared" si="2"/>
        <v>143</v>
      </c>
    </row>
    <row r="145" ht="15.75" customHeight="1">
      <c r="A145" s="2">
        <v>239.46104298707994</v>
      </c>
      <c r="C145" s="2">
        <v>239.46104298707994</v>
      </c>
      <c r="I145" s="3">
        <f t="shared" si="1"/>
        <v>20736</v>
      </c>
      <c r="J145" s="4">
        <f t="shared" si="2"/>
        <v>144</v>
      </c>
    </row>
    <row r="146" ht="15.75" customHeight="1">
      <c r="A146" s="2">
        <v>160.42707902372337</v>
      </c>
      <c r="C146" s="2">
        <v>160.42707902372337</v>
      </c>
      <c r="I146" s="3">
        <f t="shared" si="1"/>
        <v>21025</v>
      </c>
      <c r="J146" s="4">
        <f t="shared" si="2"/>
        <v>145</v>
      </c>
    </row>
    <row r="147" ht="15.75" customHeight="1">
      <c r="A147" s="2">
        <v>262.28313394831395</v>
      </c>
      <c r="C147" s="2">
        <v>262.28313394831395</v>
      </c>
      <c r="I147" s="3">
        <f t="shared" si="1"/>
        <v>21316</v>
      </c>
      <c r="J147" s="4">
        <f t="shared" si="2"/>
        <v>146</v>
      </c>
    </row>
    <row r="148" ht="15.75" customHeight="1">
      <c r="A148" s="2">
        <v>155.02428067589602</v>
      </c>
      <c r="C148" s="2">
        <v>155.02428067589602</v>
      </c>
      <c r="I148" s="3">
        <f t="shared" si="1"/>
        <v>21609</v>
      </c>
      <c r="J148" s="4">
        <f t="shared" si="2"/>
        <v>147</v>
      </c>
    </row>
    <row r="149" ht="15.75" customHeight="1">
      <c r="A149" s="2">
        <v>11.624636897999912</v>
      </c>
      <c r="C149" s="2">
        <v>11.624636897999912</v>
      </c>
      <c r="I149" s="3">
        <f t="shared" si="1"/>
        <v>21904</v>
      </c>
      <c r="J149" s="4">
        <f t="shared" si="2"/>
        <v>148</v>
      </c>
    </row>
    <row r="150" ht="15.75" customHeight="1">
      <c r="A150" s="2">
        <v>241.29935245708893</v>
      </c>
      <c r="C150" s="2">
        <v>241.29935245708893</v>
      </c>
      <c r="I150" s="3">
        <f t="shared" si="1"/>
        <v>22201</v>
      </c>
      <c r="J150" s="4">
        <f t="shared" si="2"/>
        <v>149</v>
      </c>
    </row>
    <row r="151" ht="15.75" customHeight="1">
      <c r="A151" s="2">
        <v>22.611670149404045</v>
      </c>
      <c r="C151" s="2">
        <v>22.611670149404045</v>
      </c>
      <c r="I151" s="3">
        <f t="shared" si="1"/>
        <v>22500</v>
      </c>
      <c r="J151" s="4">
        <f t="shared" si="2"/>
        <v>150</v>
      </c>
    </row>
    <row r="152" ht="15.75" customHeight="1">
      <c r="A152" s="2">
        <v>58.04974778333612</v>
      </c>
      <c r="C152" s="2">
        <v>58.04974778333612</v>
      </c>
      <c r="I152" s="3">
        <f t="shared" si="1"/>
        <v>22801</v>
      </c>
      <c r="J152" s="4">
        <f t="shared" si="2"/>
        <v>151</v>
      </c>
    </row>
    <row r="153" ht="15.75" customHeight="1">
      <c r="A153" s="2">
        <v>39.05280848544947</v>
      </c>
      <c r="C153" s="2">
        <v>39.05280848544947</v>
      </c>
      <c r="I153" s="3">
        <f t="shared" si="1"/>
        <v>23104</v>
      </c>
      <c r="J153" s="4">
        <f t="shared" si="2"/>
        <v>152</v>
      </c>
    </row>
    <row r="154" ht="15.75" customHeight="1">
      <c r="A154" s="2">
        <v>243.63927465386604</v>
      </c>
      <c r="C154" s="2">
        <v>243.63927465386604</v>
      </c>
      <c r="I154" s="3">
        <f t="shared" si="1"/>
        <v>23409</v>
      </c>
      <c r="J154" s="4">
        <f t="shared" si="2"/>
        <v>153</v>
      </c>
    </row>
    <row r="155" ht="15.75" customHeight="1">
      <c r="A155" s="2">
        <v>218.85583269301648</v>
      </c>
      <c r="C155" s="2">
        <v>218.85583269301648</v>
      </c>
      <c r="I155" s="3">
        <f t="shared" si="1"/>
        <v>23716</v>
      </c>
      <c r="J155" s="4">
        <f t="shared" si="2"/>
        <v>154</v>
      </c>
    </row>
    <row r="156" ht="15.75" customHeight="1">
      <c r="A156" s="2">
        <v>76.82401798258124</v>
      </c>
      <c r="C156" s="2">
        <v>76.82401798258124</v>
      </c>
      <c r="I156" s="3">
        <f t="shared" si="1"/>
        <v>24025</v>
      </c>
      <c r="J156" s="4">
        <f t="shared" si="2"/>
        <v>155</v>
      </c>
    </row>
    <row r="157" ht="15.75" customHeight="1">
      <c r="A157" s="2">
        <v>327.9074892959203</v>
      </c>
      <c r="C157" s="2">
        <v>327.9074892959203</v>
      </c>
      <c r="I157" s="3">
        <f t="shared" si="1"/>
        <v>24336</v>
      </c>
      <c r="J157" s="4">
        <f t="shared" si="2"/>
        <v>156</v>
      </c>
    </row>
    <row r="158" ht="15.75" customHeight="1">
      <c r="A158" s="2">
        <v>136.96213916364746</v>
      </c>
      <c r="C158" s="2">
        <v>136.96213916364746</v>
      </c>
      <c r="I158" s="3">
        <f t="shared" si="1"/>
        <v>24649</v>
      </c>
      <c r="J158" s="4">
        <f t="shared" si="2"/>
        <v>157</v>
      </c>
    </row>
    <row r="159" ht="15.75" customHeight="1">
      <c r="A159" s="2">
        <v>371.45510451494556</v>
      </c>
      <c r="C159" s="2">
        <v>371.45510451494556</v>
      </c>
      <c r="I159" s="3">
        <f t="shared" si="1"/>
        <v>24964</v>
      </c>
      <c r="J159" s="4">
        <f t="shared" si="2"/>
        <v>158</v>
      </c>
    </row>
    <row r="160" ht="15.75" customHeight="1">
      <c r="A160" s="2">
        <v>101.5720605462481</v>
      </c>
      <c r="C160" s="2">
        <v>101.5720605462481</v>
      </c>
      <c r="I160" s="3">
        <f t="shared" si="1"/>
        <v>25281</v>
      </c>
      <c r="J160" s="4">
        <f t="shared" si="2"/>
        <v>159</v>
      </c>
    </row>
    <row r="161" ht="15.75" customHeight="1">
      <c r="A161" s="2">
        <v>329.6666458933925</v>
      </c>
      <c r="C161" s="2">
        <v>329.6666458933925</v>
      </c>
      <c r="I161" s="3">
        <f t="shared" si="1"/>
        <v>25600</v>
      </c>
      <c r="J161" s="4">
        <f t="shared" si="2"/>
        <v>160</v>
      </c>
    </row>
    <row r="162" ht="15.75" customHeight="1">
      <c r="A162" s="2">
        <v>115.96328393564364</v>
      </c>
      <c r="C162" s="2">
        <v>115.96328393564364</v>
      </c>
      <c r="I162" s="3">
        <f t="shared" si="1"/>
        <v>25921</v>
      </c>
      <c r="J162" s="4">
        <f t="shared" si="2"/>
        <v>161</v>
      </c>
    </row>
    <row r="163" ht="15.75" customHeight="1">
      <c r="A163" s="2">
        <v>161.15101309752944</v>
      </c>
      <c r="C163" s="2">
        <v>161.15101309752944</v>
      </c>
      <c r="I163" s="3">
        <f t="shared" si="1"/>
        <v>26244</v>
      </c>
      <c r="J163" s="4">
        <f t="shared" si="2"/>
        <v>162</v>
      </c>
    </row>
    <row r="164" ht="15.75" customHeight="1">
      <c r="A164" s="2">
        <v>296.85638298717487</v>
      </c>
      <c r="C164" s="2">
        <v>296.85638298717487</v>
      </c>
      <c r="I164" s="3">
        <f t="shared" si="1"/>
        <v>26569</v>
      </c>
      <c r="J164" s="4">
        <f t="shared" si="2"/>
        <v>163</v>
      </c>
    </row>
    <row r="165" ht="15.75" customHeight="1">
      <c r="A165" s="2">
        <v>119.73586290407556</v>
      </c>
      <c r="C165" s="2">
        <v>119.73586290407556</v>
      </c>
      <c r="I165" s="3">
        <f t="shared" si="1"/>
        <v>26896</v>
      </c>
      <c r="J165" s="4">
        <f t="shared" si="2"/>
        <v>164</v>
      </c>
    </row>
    <row r="166" ht="15.75" customHeight="1">
      <c r="A166" s="2">
        <v>109.33692610131622</v>
      </c>
      <c r="C166" s="2">
        <v>109.33692610131622</v>
      </c>
      <c r="I166" s="3">
        <f t="shared" si="1"/>
        <v>27225</v>
      </c>
      <c r="J166" s="4">
        <f t="shared" si="2"/>
        <v>165</v>
      </c>
    </row>
    <row r="167" ht="15.75" customHeight="1">
      <c r="A167" s="2">
        <v>117.83591637710087</v>
      </c>
      <c r="C167" s="2">
        <v>117.83591637710087</v>
      </c>
      <c r="I167" s="3">
        <f t="shared" si="1"/>
        <v>27556</v>
      </c>
      <c r="J167" s="4">
        <f t="shared" si="2"/>
        <v>166</v>
      </c>
    </row>
    <row r="168" ht="15.75" customHeight="1">
      <c r="A168" s="2">
        <v>176.364188256789</v>
      </c>
      <c r="C168" s="2">
        <v>176.364188256789</v>
      </c>
      <c r="I168" s="3">
        <f t="shared" si="1"/>
        <v>27889</v>
      </c>
      <c r="J168" s="4">
        <f t="shared" si="2"/>
        <v>167</v>
      </c>
    </row>
    <row r="169" ht="15.75" customHeight="1">
      <c r="A169" s="2">
        <v>117.96352855674188</v>
      </c>
      <c r="C169" s="2">
        <v>117.96352855674188</v>
      </c>
      <c r="I169" s="3">
        <f t="shared" si="1"/>
        <v>28224</v>
      </c>
      <c r="J169" s="4">
        <f t="shared" si="2"/>
        <v>168</v>
      </c>
    </row>
    <row r="170" ht="15.75" customHeight="1">
      <c r="A170" s="2">
        <v>190.67193536427635</v>
      </c>
      <c r="C170" s="2">
        <v>190.67193536427635</v>
      </c>
      <c r="I170" s="3">
        <f t="shared" si="1"/>
        <v>28561</v>
      </c>
      <c r="J170" s="4">
        <f t="shared" si="2"/>
        <v>169</v>
      </c>
    </row>
    <row r="171" ht="15.75" customHeight="1">
      <c r="A171" s="2">
        <v>62.13166042234144</v>
      </c>
      <c r="C171" s="2">
        <v>62.13166042234144</v>
      </c>
      <c r="I171" s="3">
        <f t="shared" si="1"/>
        <v>28900</v>
      </c>
      <c r="J171" s="4">
        <f t="shared" si="2"/>
        <v>170</v>
      </c>
    </row>
    <row r="172" ht="15.75" customHeight="1">
      <c r="A172" s="2">
        <v>171.45252448691832</v>
      </c>
      <c r="C172" s="2">
        <v>171.45252448691832</v>
      </c>
      <c r="I172" s="3">
        <f t="shared" si="1"/>
        <v>29241</v>
      </c>
      <c r="J172" s="4">
        <f t="shared" si="2"/>
        <v>171</v>
      </c>
    </row>
    <row r="173" ht="15.75" customHeight="1">
      <c r="A173" s="2">
        <v>330.86540030918565</v>
      </c>
      <c r="C173" s="2">
        <v>330.86540030918565</v>
      </c>
      <c r="I173" s="3">
        <f t="shared" si="1"/>
        <v>29584</v>
      </c>
      <c r="J173" s="4">
        <f t="shared" si="2"/>
        <v>172</v>
      </c>
    </row>
    <row r="174" ht="15.75" customHeight="1">
      <c r="A174" s="2">
        <v>405.4093814046118</v>
      </c>
      <c r="C174" s="2">
        <v>405.4093814046118</v>
      </c>
      <c r="I174" s="3">
        <f t="shared" si="1"/>
        <v>29929</v>
      </c>
      <c r="J174" s="4">
        <f t="shared" si="2"/>
        <v>173</v>
      </c>
    </row>
    <row r="175" ht="15.75" customHeight="1">
      <c r="A175" s="2">
        <v>223.7201845057744</v>
      </c>
      <c r="C175" s="2">
        <v>223.7201845057744</v>
      </c>
      <c r="I175" s="3">
        <f t="shared" si="1"/>
        <v>30276</v>
      </c>
      <c r="J175" s="4">
        <f t="shared" si="2"/>
        <v>174</v>
      </c>
    </row>
    <row r="176" ht="15.75" customHeight="1">
      <c r="A176" s="2">
        <v>239.71251902763913</v>
      </c>
      <c r="C176" s="2">
        <v>239.71251902763913</v>
      </c>
      <c r="I176" s="3">
        <f t="shared" si="1"/>
        <v>30625</v>
      </c>
      <c r="J176" s="4">
        <f t="shared" si="2"/>
        <v>175</v>
      </c>
    </row>
    <row r="177" ht="15.75" customHeight="1">
      <c r="A177" s="2">
        <v>199.4972125677711</v>
      </c>
      <c r="C177" s="2">
        <v>199.4972125677711</v>
      </c>
      <c r="I177" s="3">
        <f t="shared" si="1"/>
        <v>30976</v>
      </c>
      <c r="J177" s="4">
        <f t="shared" si="2"/>
        <v>176</v>
      </c>
    </row>
    <row r="178" ht="15.75" customHeight="1">
      <c r="A178" s="2">
        <v>49.794806582869725</v>
      </c>
      <c r="C178" s="2">
        <v>49.794806582869725</v>
      </c>
      <c r="I178" s="3">
        <f t="shared" si="1"/>
        <v>31329</v>
      </c>
      <c r="J178" s="4">
        <f t="shared" si="2"/>
        <v>177</v>
      </c>
    </row>
    <row r="179" ht="15.75" customHeight="1">
      <c r="A179" s="2">
        <v>61.67317968291654</v>
      </c>
      <c r="C179" s="2">
        <v>61.67317968291654</v>
      </c>
      <c r="I179" s="3">
        <f t="shared" si="1"/>
        <v>31684</v>
      </c>
      <c r="J179" s="4">
        <f t="shared" si="2"/>
        <v>178</v>
      </c>
    </row>
    <row r="180" ht="15.75" customHeight="1">
      <c r="A180" s="2">
        <v>52.20510744985289</v>
      </c>
      <c r="C180" s="2">
        <v>52.20510744985289</v>
      </c>
      <c r="I180" s="3">
        <f t="shared" si="1"/>
        <v>32041</v>
      </c>
      <c r="J180" s="4">
        <f t="shared" si="2"/>
        <v>179</v>
      </c>
    </row>
    <row r="181" ht="15.75" customHeight="1">
      <c r="A181" s="2">
        <v>72.03900821033716</v>
      </c>
      <c r="C181" s="2">
        <v>72.03900821033716</v>
      </c>
      <c r="I181" s="3">
        <f t="shared" si="1"/>
        <v>32400</v>
      </c>
      <c r="J181" s="4">
        <f t="shared" si="2"/>
        <v>180</v>
      </c>
    </row>
    <row r="182" ht="15.75" customHeight="1">
      <c r="A182" s="2">
        <v>99.70043917752442</v>
      </c>
      <c r="C182" s="2">
        <v>99.70043917752442</v>
      </c>
      <c r="I182" s="3">
        <f t="shared" si="1"/>
        <v>32761</v>
      </c>
      <c r="J182" s="4">
        <f t="shared" si="2"/>
        <v>181</v>
      </c>
    </row>
    <row r="183" ht="15.75" customHeight="1">
      <c r="A183" s="2">
        <v>233.57956980098155</v>
      </c>
      <c r="C183" s="2">
        <v>233.57956980098155</v>
      </c>
      <c r="I183" s="3">
        <f t="shared" si="1"/>
        <v>33124</v>
      </c>
      <c r="J183" s="4">
        <f t="shared" si="2"/>
        <v>182</v>
      </c>
    </row>
    <row r="184" ht="15.75" customHeight="1">
      <c r="A184" s="2">
        <v>150.9559432679501</v>
      </c>
      <c r="C184" s="2">
        <v>150.9559432679501</v>
      </c>
      <c r="I184" s="3">
        <f t="shared" si="1"/>
        <v>33489</v>
      </c>
      <c r="J184" s="4">
        <f t="shared" si="2"/>
        <v>183</v>
      </c>
    </row>
    <row r="185" ht="15.75" customHeight="1">
      <c r="A185" s="2">
        <v>198.00307002740706</v>
      </c>
      <c r="C185" s="2">
        <v>198.00307002740706</v>
      </c>
      <c r="I185" s="3">
        <f t="shared" si="1"/>
        <v>33856</v>
      </c>
      <c r="J185" s="4">
        <f t="shared" si="2"/>
        <v>184</v>
      </c>
    </row>
    <row r="186" ht="15.75" customHeight="1">
      <c r="A186" s="2">
        <v>201.33231220502822</v>
      </c>
      <c r="C186" s="2">
        <v>201.33231220502822</v>
      </c>
      <c r="I186" s="3">
        <f t="shared" si="1"/>
        <v>34225</v>
      </c>
      <c r="J186" s="4">
        <f t="shared" si="2"/>
        <v>185</v>
      </c>
    </row>
    <row r="187" ht="15.75" customHeight="1">
      <c r="A187" s="2">
        <v>108.13507423695329</v>
      </c>
      <c r="C187" s="2">
        <v>108.13507423695329</v>
      </c>
      <c r="I187" s="3">
        <f t="shared" si="1"/>
        <v>34596</v>
      </c>
      <c r="J187" s="4">
        <f t="shared" si="2"/>
        <v>186</v>
      </c>
    </row>
    <row r="188" ht="15.75" customHeight="1">
      <c r="A188" s="2">
        <v>80.20844267151377</v>
      </c>
      <c r="C188" s="2">
        <v>80.20844267151377</v>
      </c>
      <c r="I188" s="3">
        <f t="shared" si="1"/>
        <v>34969</v>
      </c>
      <c r="J188" s="4">
        <f t="shared" si="2"/>
        <v>187</v>
      </c>
    </row>
    <row r="189" ht="15.75" customHeight="1">
      <c r="A189" s="2">
        <v>173.85402786513876</v>
      </c>
      <c r="C189" s="2">
        <v>173.85402786513876</v>
      </c>
      <c r="I189" s="3">
        <f t="shared" si="1"/>
        <v>35344</v>
      </c>
      <c r="J189" s="4">
        <f t="shared" si="2"/>
        <v>188</v>
      </c>
    </row>
    <row r="190" ht="15.75" customHeight="1">
      <c r="A190" s="2">
        <v>144.67834866210387</v>
      </c>
      <c r="C190" s="2">
        <v>144.67834866210387</v>
      </c>
      <c r="I190" s="3">
        <f t="shared" si="1"/>
        <v>35721</v>
      </c>
      <c r="J190" s="4">
        <f t="shared" si="2"/>
        <v>189</v>
      </c>
    </row>
    <row r="191" ht="15.75" customHeight="1">
      <c r="A191" s="2">
        <v>175.1687056447679</v>
      </c>
      <c r="C191" s="2">
        <v>175.1687056447679</v>
      </c>
      <c r="I191" s="3">
        <f t="shared" si="1"/>
        <v>36100</v>
      </c>
      <c r="J191" s="4">
        <f t="shared" si="2"/>
        <v>190</v>
      </c>
    </row>
    <row r="192" ht="15.75" customHeight="1">
      <c r="A192" s="2">
        <v>129.9438105927983</v>
      </c>
      <c r="C192" s="2">
        <v>129.9438105927983</v>
      </c>
      <c r="I192" s="3">
        <f t="shared" si="1"/>
        <v>36481</v>
      </c>
      <c r="J192" s="4">
        <f t="shared" si="2"/>
        <v>191</v>
      </c>
    </row>
    <row r="193" ht="15.75" customHeight="1">
      <c r="A193" s="2">
        <v>142.43586568270732</v>
      </c>
      <c r="C193" s="2">
        <v>142.43586568270732</v>
      </c>
      <c r="I193" s="3">
        <f t="shared" si="1"/>
        <v>36864</v>
      </c>
      <c r="J193" s="4">
        <f t="shared" si="2"/>
        <v>192</v>
      </c>
    </row>
    <row r="194" ht="15.75" customHeight="1">
      <c r="A194" s="2">
        <v>79.91473748372513</v>
      </c>
      <c r="C194" s="2">
        <v>79.91473748372513</v>
      </c>
      <c r="I194" s="3">
        <f t="shared" si="1"/>
        <v>37249</v>
      </c>
      <c r="J194" s="4">
        <f t="shared" si="2"/>
        <v>193</v>
      </c>
    </row>
    <row r="195" ht="15.75" customHeight="1">
      <c r="A195" s="2">
        <v>86.71112345639408</v>
      </c>
      <c r="C195" s="2">
        <v>86.71112345639408</v>
      </c>
      <c r="I195" s="3">
        <f t="shared" si="1"/>
        <v>37636</v>
      </c>
      <c r="J195" s="4">
        <f t="shared" si="2"/>
        <v>194</v>
      </c>
    </row>
    <row r="196" ht="15.75" customHeight="1">
      <c r="A196" s="2">
        <v>56.352359853789544</v>
      </c>
      <c r="C196" s="2">
        <v>56.352359853789544</v>
      </c>
      <c r="I196" s="3">
        <f t="shared" si="1"/>
        <v>38025</v>
      </c>
      <c r="J196" s="4">
        <f t="shared" si="2"/>
        <v>195</v>
      </c>
    </row>
    <row r="197" ht="15.75" customHeight="1">
      <c r="A197" s="2">
        <v>43.21355942235012</v>
      </c>
      <c r="C197" s="2">
        <v>43.21355942235012</v>
      </c>
      <c r="I197" s="3">
        <f t="shared" si="1"/>
        <v>38416</v>
      </c>
      <c r="J197" s="4">
        <f t="shared" si="2"/>
        <v>196</v>
      </c>
    </row>
    <row r="198" ht="15.75" customHeight="1">
      <c r="A198" s="2">
        <v>140.6158284413418</v>
      </c>
      <c r="C198" s="2">
        <v>140.6158284413418</v>
      </c>
      <c r="I198" s="3">
        <f t="shared" si="1"/>
        <v>38809</v>
      </c>
      <c r="J198" s="4">
        <f t="shared" si="2"/>
        <v>197</v>
      </c>
    </row>
    <row r="199" ht="15.75" customHeight="1">
      <c r="A199" s="2">
        <v>206.70150186734614</v>
      </c>
      <c r="C199" s="2">
        <v>206.70150186734614</v>
      </c>
      <c r="I199" s="3">
        <f t="shared" si="1"/>
        <v>39204</v>
      </c>
      <c r="J199" s="4">
        <f t="shared" si="2"/>
        <v>198</v>
      </c>
    </row>
    <row r="200" ht="15.75" customHeight="1">
      <c r="A200" s="2">
        <v>168.47751822537887</v>
      </c>
      <c r="C200" s="2">
        <v>168.47751822537887</v>
      </c>
      <c r="I200" s="3">
        <f t="shared" si="1"/>
        <v>39601</v>
      </c>
      <c r="J200" s="4">
        <f t="shared" si="2"/>
        <v>199</v>
      </c>
    </row>
    <row r="201" ht="15.75" customHeight="1">
      <c r="A201" s="2">
        <v>137.9191288339525</v>
      </c>
      <c r="C201" s="2">
        <v>137.9191288339525</v>
      </c>
      <c r="I201" s="3">
        <f t="shared" si="1"/>
        <v>40000</v>
      </c>
      <c r="J201" s="4">
        <f t="shared" si="2"/>
        <v>200</v>
      </c>
    </row>
    <row r="202" ht="15.75" customHeight="1">
      <c r="A202" s="2">
        <v>51.29762518655098</v>
      </c>
      <c r="C202" s="2">
        <v>51.29762518655098</v>
      </c>
      <c r="I202" s="3">
        <f t="shared" si="1"/>
        <v>40401</v>
      </c>
      <c r="J202" s="4">
        <f t="shared" si="2"/>
        <v>201</v>
      </c>
    </row>
    <row r="203" ht="15.75" customHeight="1">
      <c r="A203" s="2">
        <v>244.432914490818</v>
      </c>
      <c r="C203" s="2">
        <v>244.432914490818</v>
      </c>
      <c r="I203" s="3">
        <f t="shared" si="1"/>
        <v>40804</v>
      </c>
      <c r="J203" s="4">
        <f t="shared" si="2"/>
        <v>202</v>
      </c>
    </row>
    <row r="204" ht="15.75" customHeight="1">
      <c r="A204" s="2">
        <v>207.86400421792132</v>
      </c>
      <c r="C204" s="2">
        <v>207.86400421792132</v>
      </c>
      <c r="I204" s="3">
        <f t="shared" si="1"/>
        <v>41209</v>
      </c>
      <c r="J204" s="4">
        <f t="shared" si="2"/>
        <v>203</v>
      </c>
    </row>
    <row r="205" ht="15.75" customHeight="1">
      <c r="A205" s="2">
        <v>97.95311996003585</v>
      </c>
      <c r="C205" s="2">
        <v>97.95311996003585</v>
      </c>
      <c r="I205" s="3">
        <f t="shared" si="1"/>
        <v>41616</v>
      </c>
      <c r="J205" s="4">
        <f t="shared" si="2"/>
        <v>204</v>
      </c>
    </row>
    <row r="206" ht="15.75" customHeight="1">
      <c r="A206" s="2">
        <v>32.95191153630068</v>
      </c>
      <c r="C206" s="2">
        <v>32.95191153630068</v>
      </c>
      <c r="I206" s="3">
        <f t="shared" si="1"/>
        <v>42025</v>
      </c>
      <c r="J206" s="4">
        <f t="shared" si="2"/>
        <v>205</v>
      </c>
    </row>
    <row r="207" ht="15.75" customHeight="1">
      <c r="A207" s="2">
        <v>255.18868655008643</v>
      </c>
      <c r="C207" s="2">
        <v>255.18868655008643</v>
      </c>
      <c r="I207" s="3">
        <f t="shared" si="1"/>
        <v>42436</v>
      </c>
      <c r="J207" s="4">
        <f t="shared" si="2"/>
        <v>206</v>
      </c>
    </row>
    <row r="208" ht="15.75" customHeight="1">
      <c r="A208" s="2">
        <v>133.04098849398054</v>
      </c>
      <c r="C208" s="2">
        <v>133.04098849398054</v>
      </c>
      <c r="I208" s="3">
        <f t="shared" si="1"/>
        <v>42849</v>
      </c>
      <c r="J208" s="4">
        <f t="shared" si="2"/>
        <v>207</v>
      </c>
    </row>
    <row r="209" ht="15.75" customHeight="1">
      <c r="A209" s="2">
        <v>100.12489344334304</v>
      </c>
      <c r="C209" s="2">
        <v>100.12489344334304</v>
      </c>
      <c r="I209" s="3">
        <f t="shared" si="1"/>
        <v>43264</v>
      </c>
      <c r="J209" s="4">
        <f t="shared" si="2"/>
        <v>208</v>
      </c>
    </row>
    <row r="210" ht="15.75" customHeight="1">
      <c r="A210" s="2">
        <v>140.07205318304236</v>
      </c>
      <c r="C210" s="2">
        <v>140.07205318304236</v>
      </c>
      <c r="I210" s="3">
        <f t="shared" si="1"/>
        <v>43681</v>
      </c>
      <c r="J210" s="4">
        <f t="shared" si="2"/>
        <v>209</v>
      </c>
    </row>
    <row r="211" ht="15.75" customHeight="1">
      <c r="A211" s="2">
        <v>196.40085584723892</v>
      </c>
      <c r="C211" s="2">
        <v>196.40085584723892</v>
      </c>
      <c r="I211" s="3">
        <f t="shared" si="1"/>
        <v>44100</v>
      </c>
      <c r="J211" s="4">
        <f t="shared" si="2"/>
        <v>210</v>
      </c>
    </row>
    <row r="212" ht="15.75" customHeight="1">
      <c r="A212" s="2">
        <v>119.38801600678275</v>
      </c>
      <c r="C212" s="2">
        <v>119.38801600678275</v>
      </c>
      <c r="I212" s="3">
        <f t="shared" si="1"/>
        <v>44521</v>
      </c>
      <c r="J212" s="4">
        <f t="shared" si="2"/>
        <v>211</v>
      </c>
    </row>
    <row r="213" ht="15.75" customHeight="1">
      <c r="A213" s="2">
        <v>175.91860979943596</v>
      </c>
      <c r="C213" s="2">
        <v>175.91860979943596</v>
      </c>
      <c r="I213" s="3">
        <f t="shared" si="1"/>
        <v>44944</v>
      </c>
      <c r="J213" s="4">
        <f t="shared" si="2"/>
        <v>212</v>
      </c>
    </row>
    <row r="214" ht="15.75" customHeight="1">
      <c r="A214" s="2">
        <v>266.863770821442</v>
      </c>
      <c r="C214" s="2">
        <v>266.863770821442</v>
      </c>
      <c r="I214" s="3">
        <f t="shared" si="1"/>
        <v>45369</v>
      </c>
      <c r="J214" s="4">
        <f t="shared" si="2"/>
        <v>213</v>
      </c>
    </row>
    <row r="215" ht="15.75" customHeight="1">
      <c r="A215" s="2">
        <v>199.47482130398498</v>
      </c>
      <c r="C215" s="2">
        <v>199.47482130398498</v>
      </c>
      <c r="I215" s="3">
        <f t="shared" si="1"/>
        <v>45796</v>
      </c>
      <c r="J215" s="4">
        <f t="shared" si="2"/>
        <v>214</v>
      </c>
    </row>
    <row r="216" ht="15.75" customHeight="1">
      <c r="A216" s="2">
        <v>101.43062745965617</v>
      </c>
      <c r="C216" s="2">
        <v>101.43062745965617</v>
      </c>
      <c r="I216" s="3">
        <f t="shared" si="1"/>
        <v>46225</v>
      </c>
      <c r="J216" s="4">
        <f t="shared" si="2"/>
        <v>215</v>
      </c>
    </row>
    <row r="217" ht="15.75" customHeight="1">
      <c r="A217" s="2">
        <v>365.20164924586925</v>
      </c>
      <c r="C217" s="2">
        <v>365.20164924586925</v>
      </c>
      <c r="I217" s="3">
        <f t="shared" si="1"/>
        <v>46656</v>
      </c>
      <c r="J217" s="4">
        <f t="shared" si="2"/>
        <v>216</v>
      </c>
    </row>
    <row r="218" ht="15.75" customHeight="1">
      <c r="A218" s="2">
        <v>270.03093347567597</v>
      </c>
      <c r="C218" s="2">
        <v>270.03093347567597</v>
      </c>
      <c r="I218" s="3">
        <f t="shared" si="1"/>
        <v>47089</v>
      </c>
      <c r="J218" s="4">
        <f t="shared" si="2"/>
        <v>217</v>
      </c>
    </row>
    <row r="219" ht="15.75" customHeight="1">
      <c r="A219" s="2">
        <v>177.4052652456626</v>
      </c>
      <c r="C219" s="2">
        <v>177.4052652456626</v>
      </c>
      <c r="I219" s="3">
        <f t="shared" si="1"/>
        <v>47524</v>
      </c>
      <c r="J219" s="4">
        <f t="shared" si="2"/>
        <v>218</v>
      </c>
    </row>
    <row r="220" ht="15.75" customHeight="1">
      <c r="A220" s="2">
        <v>175.61961747977008</v>
      </c>
      <c r="C220" s="2">
        <v>175.61961747977008</v>
      </c>
      <c r="I220" s="3">
        <f t="shared" si="1"/>
        <v>47961</v>
      </c>
      <c r="J220" s="4">
        <f t="shared" si="2"/>
        <v>219</v>
      </c>
    </row>
    <row r="221" ht="15.75" customHeight="1">
      <c r="A221" s="2">
        <v>140.1641098252949</v>
      </c>
      <c r="C221" s="2">
        <v>140.1641098252949</v>
      </c>
      <c r="I221" s="3">
        <f t="shared" si="1"/>
        <v>48400</v>
      </c>
      <c r="J221" s="4">
        <f t="shared" si="2"/>
        <v>220</v>
      </c>
    </row>
    <row r="222" ht="15.75" customHeight="1">
      <c r="A222" s="2">
        <v>289.6492374115736</v>
      </c>
      <c r="C222" s="2">
        <v>289.6492374115736</v>
      </c>
      <c r="I222" s="3">
        <f t="shared" si="1"/>
        <v>48841</v>
      </c>
      <c r="J222" s="4">
        <f t="shared" si="2"/>
        <v>221</v>
      </c>
    </row>
    <row r="223" ht="15.75" customHeight="1">
      <c r="A223" s="2">
        <v>139.2608227508501</v>
      </c>
      <c r="C223" s="2">
        <v>139.2608227508501</v>
      </c>
      <c r="I223" s="3">
        <f t="shared" si="1"/>
        <v>49284</v>
      </c>
      <c r="J223" s="4">
        <f t="shared" si="2"/>
        <v>222</v>
      </c>
    </row>
    <row r="224" ht="15.75" customHeight="1">
      <c r="A224" s="2">
        <v>205.31827517568328</v>
      </c>
      <c r="C224" s="2">
        <v>205.31827517568328</v>
      </c>
      <c r="I224" s="3">
        <f t="shared" si="1"/>
        <v>49729</v>
      </c>
      <c r="J224" s="4">
        <f t="shared" si="2"/>
        <v>223</v>
      </c>
    </row>
    <row r="225" ht="15.75" customHeight="1">
      <c r="A225" s="2">
        <v>132.6710466307924</v>
      </c>
      <c r="C225" s="2">
        <v>132.6710466307924</v>
      </c>
      <c r="I225" s="3">
        <f t="shared" si="1"/>
        <v>50176</v>
      </c>
      <c r="J225" s="4">
        <f t="shared" si="2"/>
        <v>224</v>
      </c>
    </row>
    <row r="226" ht="15.75" customHeight="1">
      <c r="A226" s="2">
        <v>253.93376903569234</v>
      </c>
      <c r="C226" s="2">
        <v>253.93376903569234</v>
      </c>
      <c r="I226" s="3">
        <f t="shared" si="1"/>
        <v>50625</v>
      </c>
      <c r="J226" s="4">
        <f t="shared" si="2"/>
        <v>225</v>
      </c>
    </row>
    <row r="227" ht="15.75" customHeight="1">
      <c r="A227" s="2">
        <v>172.3864470332435</v>
      </c>
      <c r="C227" s="2">
        <v>172.3864470332435</v>
      </c>
      <c r="I227" s="3">
        <f t="shared" si="1"/>
        <v>51076</v>
      </c>
      <c r="J227" s="4">
        <f t="shared" si="2"/>
        <v>226</v>
      </c>
    </row>
    <row r="228" ht="15.75" customHeight="1">
      <c r="A228" s="2">
        <v>119.38584551312852</v>
      </c>
      <c r="C228" s="2">
        <v>119.38584551312852</v>
      </c>
      <c r="I228" s="3">
        <f t="shared" si="1"/>
        <v>51529</v>
      </c>
      <c r="J228" s="4">
        <f t="shared" si="2"/>
        <v>227</v>
      </c>
    </row>
    <row r="229" ht="15.75" customHeight="1">
      <c r="A229" s="2">
        <v>90.81499368299376</v>
      </c>
      <c r="C229" s="2">
        <v>90.81499368299376</v>
      </c>
      <c r="I229" s="3">
        <f t="shared" si="1"/>
        <v>51984</v>
      </c>
      <c r="J229" s="4">
        <f t="shared" si="2"/>
        <v>228</v>
      </c>
    </row>
    <row r="230" ht="15.75" customHeight="1">
      <c r="A230" s="2">
        <v>94.16114889848289</v>
      </c>
      <c r="C230" s="2">
        <v>94.16114889848289</v>
      </c>
      <c r="I230" s="3">
        <f t="shared" si="1"/>
        <v>52441</v>
      </c>
      <c r="J230" s="4">
        <f t="shared" si="2"/>
        <v>229</v>
      </c>
    </row>
    <row r="231" ht="15.75" customHeight="1">
      <c r="A231" s="2">
        <v>301.4531057137382</v>
      </c>
      <c r="C231" s="2">
        <v>301.4531057137382</v>
      </c>
      <c r="I231" s="3">
        <f t="shared" si="1"/>
        <v>52900</v>
      </c>
      <c r="J231" s="4">
        <f t="shared" si="2"/>
        <v>230</v>
      </c>
    </row>
    <row r="232" ht="15.75" customHeight="1">
      <c r="A232" s="2">
        <v>40.729417781528674</v>
      </c>
      <c r="C232" s="2">
        <v>40.729417781528674</v>
      </c>
      <c r="I232" s="3">
        <f t="shared" si="1"/>
        <v>53361</v>
      </c>
      <c r="J232" s="4">
        <f t="shared" si="2"/>
        <v>231</v>
      </c>
    </row>
    <row r="233" ht="15.75" customHeight="1">
      <c r="A233" s="2">
        <v>237.38026222249374</v>
      </c>
      <c r="C233" s="2">
        <v>237.38026222249374</v>
      </c>
      <c r="I233" s="3">
        <f t="shared" si="1"/>
        <v>53824</v>
      </c>
      <c r="J233" s="4">
        <f t="shared" si="2"/>
        <v>232</v>
      </c>
    </row>
    <row r="234" ht="15.75" customHeight="1">
      <c r="A234" s="2">
        <v>52.347618752670904</v>
      </c>
      <c r="C234" s="2">
        <v>52.347618752670904</v>
      </c>
      <c r="I234" s="3">
        <f t="shared" si="1"/>
        <v>54289</v>
      </c>
      <c r="J234" s="4">
        <f t="shared" si="2"/>
        <v>233</v>
      </c>
    </row>
    <row r="235" ht="15.75" customHeight="1">
      <c r="A235" s="2">
        <v>13.091491241546988</v>
      </c>
      <c r="C235" s="2">
        <v>13.091491241546988</v>
      </c>
      <c r="I235" s="3">
        <f t="shared" si="1"/>
        <v>54756</v>
      </c>
      <c r="J235" s="4">
        <f t="shared" si="2"/>
        <v>234</v>
      </c>
    </row>
    <row r="236" ht="15.75" customHeight="1">
      <c r="A236" s="2">
        <v>270.56434237783185</v>
      </c>
      <c r="C236" s="2">
        <v>270.56434237783185</v>
      </c>
      <c r="I236" s="3">
        <f t="shared" si="1"/>
        <v>55225</v>
      </c>
      <c r="J236" s="4">
        <f t="shared" si="2"/>
        <v>235</v>
      </c>
    </row>
    <row r="237" ht="15.75" customHeight="1">
      <c r="A237" s="2">
        <v>637.9067492238053</v>
      </c>
      <c r="C237" s="2">
        <v>637.9067492238053</v>
      </c>
      <c r="I237" s="3">
        <f t="shared" si="1"/>
        <v>55696</v>
      </c>
      <c r="J237" s="4">
        <f t="shared" si="2"/>
        <v>236</v>
      </c>
    </row>
    <row r="238" ht="15.75" customHeight="1">
      <c r="A238" s="2">
        <v>99.35265415031938</v>
      </c>
      <c r="C238" s="2">
        <v>99.35265415031938</v>
      </c>
      <c r="I238" s="3">
        <f t="shared" si="1"/>
        <v>56169</v>
      </c>
      <c r="J238" s="4">
        <f t="shared" si="2"/>
        <v>237</v>
      </c>
    </row>
    <row r="239" ht="15.75" customHeight="1">
      <c r="A239" s="2">
        <v>96.99797396646694</v>
      </c>
      <c r="C239" s="2">
        <v>96.99797396646694</v>
      </c>
      <c r="I239" s="3">
        <f t="shared" si="1"/>
        <v>56644</v>
      </c>
      <c r="J239" s="4">
        <f t="shared" si="2"/>
        <v>238</v>
      </c>
    </row>
    <row r="240" ht="15.75" customHeight="1">
      <c r="A240" s="2">
        <v>214.06026208650604</v>
      </c>
      <c r="C240" s="2">
        <v>214.06026208650604</v>
      </c>
      <c r="I240" s="3">
        <f t="shared" si="1"/>
        <v>57121</v>
      </c>
      <c r="J240" s="4">
        <f t="shared" si="2"/>
        <v>239</v>
      </c>
    </row>
    <row r="241" ht="15.75" customHeight="1">
      <c r="A241" s="2">
        <v>215.15750095349398</v>
      </c>
      <c r="C241" s="2">
        <v>215.15750095349398</v>
      </c>
      <c r="I241" s="3">
        <f t="shared" si="1"/>
        <v>57600</v>
      </c>
      <c r="J241" s="4">
        <f t="shared" si="2"/>
        <v>240</v>
      </c>
    </row>
    <row r="242" ht="15.75" customHeight="1">
      <c r="A242" s="2">
        <v>166.6239882572686</v>
      </c>
      <c r="C242" s="2">
        <v>166.6239882572686</v>
      </c>
      <c r="I242" s="3">
        <f t="shared" si="1"/>
        <v>58081</v>
      </c>
      <c r="J242" s="4">
        <f t="shared" si="2"/>
        <v>241</v>
      </c>
    </row>
    <row r="243" ht="15.75" customHeight="1">
      <c r="A243" s="2">
        <v>128.60603224652016</v>
      </c>
      <c r="C243" s="2">
        <v>128.60603224652016</v>
      </c>
      <c r="I243" s="3">
        <f t="shared" si="1"/>
        <v>58564</v>
      </c>
      <c r="J243" s="4">
        <f t="shared" si="2"/>
        <v>242</v>
      </c>
    </row>
    <row r="244" ht="15.75" customHeight="1">
      <c r="A244" s="2">
        <v>173.57402545831863</v>
      </c>
      <c r="C244" s="2">
        <v>173.57402545831863</v>
      </c>
      <c r="I244" s="3">
        <f t="shared" si="1"/>
        <v>59049</v>
      </c>
      <c r="J244" s="4">
        <f t="shared" si="2"/>
        <v>243</v>
      </c>
    </row>
    <row r="245" ht="15.75" customHeight="1">
      <c r="A245" s="2">
        <v>143.08184263565443</v>
      </c>
      <c r="C245" s="2">
        <v>143.08184263565443</v>
      </c>
      <c r="I245" s="3">
        <f t="shared" si="1"/>
        <v>59536</v>
      </c>
      <c r="J245" s="4">
        <f t="shared" si="2"/>
        <v>244</v>
      </c>
    </row>
    <row r="246" ht="15.75" customHeight="1">
      <c r="A246" s="2">
        <v>478.0233606128184</v>
      </c>
      <c r="C246" s="2">
        <v>478.0233606128184</v>
      </c>
      <c r="I246" s="3">
        <f t="shared" si="1"/>
        <v>60025</v>
      </c>
      <c r="J246" s="4">
        <f t="shared" si="2"/>
        <v>245</v>
      </c>
    </row>
    <row r="247" ht="15.75" customHeight="1">
      <c r="A247" s="2">
        <v>322.4670741724343</v>
      </c>
      <c r="C247" s="2">
        <v>322.4670741724343</v>
      </c>
      <c r="I247" s="3">
        <f t="shared" si="1"/>
        <v>60516</v>
      </c>
      <c r="J247" s="4">
        <f t="shared" si="2"/>
        <v>246</v>
      </c>
    </row>
    <row r="248" ht="15.75" customHeight="1">
      <c r="A248" s="2">
        <v>284.3368728690374</v>
      </c>
      <c r="C248" s="2">
        <v>284.3368728690374</v>
      </c>
      <c r="I248" s="3">
        <f t="shared" si="1"/>
        <v>61009</v>
      </c>
      <c r="J248" s="4">
        <f t="shared" si="2"/>
        <v>247</v>
      </c>
    </row>
    <row r="249" ht="15.75" customHeight="1">
      <c r="A249" s="2">
        <v>46.32591921493475</v>
      </c>
      <c r="C249" s="2">
        <v>46.32591921493475</v>
      </c>
      <c r="I249" s="3">
        <f t="shared" si="1"/>
        <v>61504</v>
      </c>
      <c r="J249" s="4">
        <f t="shared" si="2"/>
        <v>248</v>
      </c>
    </row>
    <row r="250" ht="15.75" customHeight="1">
      <c r="A250" s="2">
        <v>141.5680370351894</v>
      </c>
      <c r="C250" s="2">
        <v>141.5680370351894</v>
      </c>
      <c r="I250" s="3">
        <f t="shared" si="1"/>
        <v>62001</v>
      </c>
      <c r="J250" s="4">
        <f t="shared" si="2"/>
        <v>249</v>
      </c>
    </row>
    <row r="251" ht="15.75" customHeight="1">
      <c r="A251" s="2">
        <v>202.88205345966205</v>
      </c>
      <c r="C251" s="2">
        <v>202.88205345966205</v>
      </c>
      <c r="I251" s="3">
        <f t="shared" si="1"/>
        <v>62500</v>
      </c>
      <c r="J251" s="4">
        <f t="shared" si="2"/>
        <v>250</v>
      </c>
    </row>
    <row r="252" ht="15.75" customHeight="1">
      <c r="A252" s="2">
        <v>18.524499801160957</v>
      </c>
      <c r="C252" s="2">
        <v>18.524499801160957</v>
      </c>
      <c r="I252" s="3">
        <f t="shared" si="1"/>
        <v>63001</v>
      </c>
      <c r="J252" s="4">
        <f t="shared" si="2"/>
        <v>251</v>
      </c>
    </row>
    <row r="253" ht="15.75" customHeight="1">
      <c r="A253" s="2">
        <v>49.68112244697473</v>
      </c>
      <c r="C253" s="2">
        <v>49.68112244697473</v>
      </c>
      <c r="I253" s="3">
        <f t="shared" si="1"/>
        <v>63504</v>
      </c>
      <c r="J253" s="4">
        <f t="shared" si="2"/>
        <v>252</v>
      </c>
    </row>
    <row r="254" ht="15.75" customHeight="1">
      <c r="A254" s="2">
        <v>138.1035716973338</v>
      </c>
      <c r="C254" s="2">
        <v>138.1035716973338</v>
      </c>
      <c r="I254" s="3">
        <f t="shared" si="1"/>
        <v>64009</v>
      </c>
      <c r="J254" s="4">
        <f t="shared" si="2"/>
        <v>253</v>
      </c>
    </row>
    <row r="255" ht="15.75" customHeight="1">
      <c r="A255" s="2">
        <v>334.00655192970896</v>
      </c>
      <c r="C255" s="2">
        <v>334.00655192970896</v>
      </c>
      <c r="I255" s="3">
        <f t="shared" si="1"/>
        <v>64516</v>
      </c>
      <c r="J255" s="4">
        <f t="shared" si="2"/>
        <v>254</v>
      </c>
    </row>
    <row r="256" ht="15.75" customHeight="1">
      <c r="A256" s="2">
        <v>43.65164388068345</v>
      </c>
      <c r="C256" s="2">
        <v>43.65164388068345</v>
      </c>
      <c r="I256" s="3">
        <f t="shared" si="1"/>
        <v>65025</v>
      </c>
      <c r="J256" s="4">
        <f t="shared" si="2"/>
        <v>255</v>
      </c>
    </row>
    <row r="257" ht="15.75" customHeight="1">
      <c r="A257" s="2">
        <v>650.3807723420971</v>
      </c>
      <c r="C257" s="2">
        <v>650.3807723420971</v>
      </c>
      <c r="I257" s="3">
        <f t="shared" si="1"/>
        <v>65536</v>
      </c>
      <c r="J257" s="4">
        <f t="shared" si="2"/>
        <v>256</v>
      </c>
    </row>
    <row r="258" ht="15.75" customHeight="1">
      <c r="A258" s="2">
        <v>116.37565416973683</v>
      </c>
      <c r="C258" s="2">
        <v>116.37565416973683</v>
      </c>
      <c r="I258" s="3">
        <f t="shared" si="1"/>
        <v>66049</v>
      </c>
      <c r="J258" s="4">
        <f t="shared" si="2"/>
        <v>257</v>
      </c>
    </row>
    <row r="259" ht="15.75" customHeight="1">
      <c r="A259" s="2">
        <v>53.596372288909315</v>
      </c>
      <c r="C259" s="2">
        <v>53.596372288909315</v>
      </c>
      <c r="I259" s="3">
        <f t="shared" si="1"/>
        <v>66564</v>
      </c>
      <c r="J259" s="4">
        <f t="shared" si="2"/>
        <v>258</v>
      </c>
    </row>
    <row r="260" ht="15.75" customHeight="1">
      <c r="A260" s="2">
        <v>436.2360585135591</v>
      </c>
      <c r="C260" s="2">
        <v>436.2360585135591</v>
      </c>
      <c r="I260" s="3">
        <f t="shared" si="1"/>
        <v>67081</v>
      </c>
      <c r="J260" s="4">
        <f t="shared" si="2"/>
        <v>259</v>
      </c>
    </row>
    <row r="261" ht="15.75" customHeight="1">
      <c r="A261" s="2">
        <v>158.58246432421515</v>
      </c>
      <c r="C261" s="2">
        <v>158.58246432421515</v>
      </c>
      <c r="I261" s="3">
        <f t="shared" si="1"/>
        <v>67600</v>
      </c>
      <c r="J261" s="4">
        <f t="shared" si="2"/>
        <v>260</v>
      </c>
    </row>
    <row r="262" ht="15.75" customHeight="1">
      <c r="A262" s="2">
        <v>192.72157487293796</v>
      </c>
      <c r="C262" s="2">
        <v>192.72157487293796</v>
      </c>
      <c r="I262" s="3">
        <f t="shared" si="1"/>
        <v>68121</v>
      </c>
      <c r="J262" s="4">
        <f t="shared" si="2"/>
        <v>261</v>
      </c>
    </row>
    <row r="263" ht="15.75" customHeight="1">
      <c r="A263" s="2">
        <v>205.11508262686618</v>
      </c>
      <c r="C263" s="2">
        <v>205.11508262686618</v>
      </c>
      <c r="I263" s="3">
        <f t="shared" si="1"/>
        <v>68644</v>
      </c>
      <c r="J263" s="4">
        <f t="shared" si="2"/>
        <v>262</v>
      </c>
    </row>
    <row r="264" ht="15.75" customHeight="1">
      <c r="A264" s="2">
        <v>70.24859067124433</v>
      </c>
      <c r="C264" s="2">
        <v>70.24859067124433</v>
      </c>
      <c r="I264" s="3">
        <f t="shared" si="1"/>
        <v>69169</v>
      </c>
      <c r="J264" s="4">
        <f t="shared" si="2"/>
        <v>263</v>
      </c>
    </row>
    <row r="265" ht="15.75" customHeight="1">
      <c r="A265" s="2">
        <v>138.27712566692048</v>
      </c>
      <c r="C265" s="2">
        <v>138.27712566692048</v>
      </c>
      <c r="I265" s="3">
        <f t="shared" si="1"/>
        <v>69696</v>
      </c>
      <c r="J265" s="4">
        <f t="shared" si="2"/>
        <v>264</v>
      </c>
    </row>
    <row r="266" ht="15.75" customHeight="1">
      <c r="A266" s="2">
        <v>42.58235886524147</v>
      </c>
      <c r="C266" s="2">
        <v>42.58235886524147</v>
      </c>
      <c r="I266" s="3">
        <f t="shared" si="1"/>
        <v>70225</v>
      </c>
      <c r="J266" s="4">
        <f t="shared" si="2"/>
        <v>265</v>
      </c>
    </row>
    <row r="267" ht="15.75" customHeight="1">
      <c r="A267" s="2">
        <v>264.8339337905997</v>
      </c>
      <c r="C267" s="2">
        <v>264.8339337905997</v>
      </c>
      <c r="I267" s="3">
        <f t="shared" si="1"/>
        <v>70756</v>
      </c>
      <c r="J267" s="4">
        <f t="shared" si="2"/>
        <v>266</v>
      </c>
    </row>
    <row r="268" ht="15.75" customHeight="1">
      <c r="A268" s="2">
        <v>151.3587842429081</v>
      </c>
      <c r="C268" s="2">
        <v>151.3587842429081</v>
      </c>
      <c r="I268" s="3">
        <f t="shared" si="1"/>
        <v>71289</v>
      </c>
      <c r="J268" s="4">
        <f t="shared" si="2"/>
        <v>267</v>
      </c>
    </row>
    <row r="269" ht="15.75" customHeight="1">
      <c r="A269" s="2">
        <v>125.36893463378085</v>
      </c>
      <c r="C269" s="2">
        <v>125.36893463378085</v>
      </c>
      <c r="I269" s="3">
        <f t="shared" si="1"/>
        <v>71824</v>
      </c>
      <c r="J269" s="4">
        <f t="shared" si="2"/>
        <v>268</v>
      </c>
    </row>
    <row r="270" ht="15.75" customHeight="1">
      <c r="A270" s="2">
        <v>266.42620324688164</v>
      </c>
      <c r="C270" s="2">
        <v>266.42620324688164</v>
      </c>
      <c r="I270" s="3">
        <f t="shared" si="1"/>
        <v>72361</v>
      </c>
      <c r="J270" s="4">
        <f t="shared" si="2"/>
        <v>269</v>
      </c>
    </row>
    <row r="271" ht="15.75" customHeight="1">
      <c r="A271" s="2">
        <v>364.7571508543049</v>
      </c>
      <c r="C271" s="2">
        <v>364.7571508543049</v>
      </c>
      <c r="I271" s="3">
        <f t="shared" si="1"/>
        <v>72900</v>
      </c>
      <c r="J271" s="4">
        <f t="shared" si="2"/>
        <v>270</v>
      </c>
    </row>
    <row r="272" ht="15.75" customHeight="1">
      <c r="A272" s="2">
        <v>61.74877583654877</v>
      </c>
      <c r="C272" s="2">
        <v>61.74877583654877</v>
      </c>
      <c r="I272" s="3">
        <f t="shared" si="1"/>
        <v>73441</v>
      </c>
      <c r="J272" s="4">
        <f t="shared" si="2"/>
        <v>271</v>
      </c>
    </row>
    <row r="273" ht="15.75" customHeight="1">
      <c r="A273" s="2">
        <v>10.126587424488216</v>
      </c>
      <c r="C273" s="2">
        <v>10.126587424488216</v>
      </c>
      <c r="I273" s="3">
        <f t="shared" si="1"/>
        <v>73984</v>
      </c>
      <c r="J273" s="4">
        <f t="shared" si="2"/>
        <v>272</v>
      </c>
    </row>
    <row r="274" ht="15.75" customHeight="1">
      <c r="A274" s="2">
        <v>65.26271251118338</v>
      </c>
      <c r="C274" s="2">
        <v>65.26271251118338</v>
      </c>
      <c r="I274" s="3">
        <f t="shared" si="1"/>
        <v>74529</v>
      </c>
      <c r="J274" s="4">
        <f t="shared" si="2"/>
        <v>273</v>
      </c>
    </row>
    <row r="275" ht="15.75" customHeight="1">
      <c r="A275" s="2">
        <v>40.27379025631043</v>
      </c>
      <c r="C275" s="2">
        <v>40.27379025631043</v>
      </c>
      <c r="I275" s="3">
        <f t="shared" si="1"/>
        <v>75076</v>
      </c>
      <c r="J275" s="4">
        <f t="shared" si="2"/>
        <v>274</v>
      </c>
    </row>
    <row r="276" ht="15.75" customHeight="1">
      <c r="A276" s="2">
        <v>55.82264760466106</v>
      </c>
      <c r="C276" s="2">
        <v>55.82264760466106</v>
      </c>
      <c r="I276" s="3">
        <f t="shared" si="1"/>
        <v>75625</v>
      </c>
      <c r="J276" s="4">
        <f t="shared" si="2"/>
        <v>275</v>
      </c>
    </row>
    <row r="277" ht="15.75" customHeight="1">
      <c r="A277" s="2">
        <v>153.1377184643213</v>
      </c>
      <c r="C277" s="2">
        <v>153.1377184643213</v>
      </c>
      <c r="I277" s="3">
        <f t="shared" si="1"/>
        <v>76176</v>
      </c>
      <c r="J277" s="4">
        <f t="shared" si="2"/>
        <v>276</v>
      </c>
    </row>
    <row r="278" ht="15.75" customHeight="1">
      <c r="A278" s="2">
        <v>218.3361499486452</v>
      </c>
      <c r="C278" s="2">
        <v>218.3361499486452</v>
      </c>
      <c r="I278" s="3">
        <f t="shared" si="1"/>
        <v>76729</v>
      </c>
      <c r="J278" s="4">
        <f t="shared" si="2"/>
        <v>277</v>
      </c>
    </row>
    <row r="279" ht="15.75" customHeight="1">
      <c r="A279" s="2">
        <v>220.22357059309155</v>
      </c>
      <c r="C279" s="2">
        <v>220.22357059309155</v>
      </c>
      <c r="I279" s="3">
        <f t="shared" si="1"/>
        <v>77284</v>
      </c>
      <c r="J279" s="4">
        <f t="shared" si="2"/>
        <v>278</v>
      </c>
    </row>
    <row r="280" ht="15.75" customHeight="1">
      <c r="A280" s="2">
        <v>376.02768264206406</v>
      </c>
      <c r="C280" s="2">
        <v>376.02768264206406</v>
      </c>
      <c r="I280" s="3">
        <f t="shared" si="1"/>
        <v>77841</v>
      </c>
      <c r="J280" s="4">
        <f t="shared" si="2"/>
        <v>279</v>
      </c>
    </row>
    <row r="281" ht="15.75" customHeight="1">
      <c r="A281" s="2">
        <v>89.40789937324142</v>
      </c>
      <c r="C281" s="2">
        <v>89.40789937324142</v>
      </c>
      <c r="I281" s="3">
        <f t="shared" si="1"/>
        <v>78400</v>
      </c>
      <c r="J281" s="4">
        <f t="shared" si="2"/>
        <v>280</v>
      </c>
    </row>
    <row r="282" ht="15.75" customHeight="1">
      <c r="A282" s="2">
        <v>97.38505188428121</v>
      </c>
      <c r="C282" s="2">
        <v>97.38505188428121</v>
      </c>
      <c r="I282" s="3">
        <f t="shared" si="1"/>
        <v>78961</v>
      </c>
      <c r="J282" s="4">
        <f t="shared" si="2"/>
        <v>281</v>
      </c>
    </row>
    <row r="283" ht="15.75" customHeight="1">
      <c r="A283" s="2">
        <v>112.52811570599562</v>
      </c>
      <c r="C283" s="2">
        <v>112.52811570599562</v>
      </c>
      <c r="I283" s="3">
        <f t="shared" si="1"/>
        <v>79524</v>
      </c>
      <c r="J283" s="4">
        <f t="shared" si="2"/>
        <v>282</v>
      </c>
    </row>
    <row r="284" ht="15.75" customHeight="1">
      <c r="A284" s="2">
        <v>25.727812574999106</v>
      </c>
      <c r="C284" s="2">
        <v>25.727812574999106</v>
      </c>
      <c r="I284" s="3">
        <f t="shared" si="1"/>
        <v>80089</v>
      </c>
      <c r="J284" s="4">
        <f t="shared" si="2"/>
        <v>283</v>
      </c>
    </row>
    <row r="285" ht="15.75" customHeight="1">
      <c r="A285" s="2">
        <v>109.80174353716585</v>
      </c>
      <c r="C285" s="2">
        <v>109.80174353716585</v>
      </c>
      <c r="I285" s="3">
        <f t="shared" si="1"/>
        <v>80656</v>
      </c>
      <c r="J285" s="4">
        <f t="shared" si="2"/>
        <v>284</v>
      </c>
    </row>
    <row r="286" ht="15.75" customHeight="1">
      <c r="A286" s="2">
        <v>413.9233369945822</v>
      </c>
      <c r="C286" s="2">
        <v>413.9233369945822</v>
      </c>
      <c r="I286" s="3">
        <f t="shared" si="1"/>
        <v>81225</v>
      </c>
      <c r="J286" s="4">
        <f t="shared" si="2"/>
        <v>285</v>
      </c>
    </row>
    <row r="287" ht="15.75" customHeight="1">
      <c r="A287" s="2">
        <v>204.84125739623914</v>
      </c>
      <c r="C287" s="2">
        <v>204.84125739623914</v>
      </c>
      <c r="I287" s="3">
        <f t="shared" si="1"/>
        <v>81796</v>
      </c>
      <c r="J287" s="4">
        <f t="shared" si="2"/>
        <v>286</v>
      </c>
    </row>
    <row r="288" ht="15.75" customHeight="1">
      <c r="A288" s="2">
        <v>142.82636417215681</v>
      </c>
      <c r="C288" s="2">
        <v>142.82636417215681</v>
      </c>
      <c r="I288" s="3">
        <f t="shared" si="1"/>
        <v>82369</v>
      </c>
      <c r="J288" s="4">
        <f t="shared" si="2"/>
        <v>287</v>
      </c>
    </row>
    <row r="289" ht="15.75" customHeight="1">
      <c r="A289" s="2">
        <v>265.61383486132206</v>
      </c>
      <c r="C289" s="2">
        <v>265.61383486132206</v>
      </c>
      <c r="I289" s="3">
        <f t="shared" si="1"/>
        <v>82944</v>
      </c>
      <c r="J289" s="4">
        <f t="shared" si="2"/>
        <v>288</v>
      </c>
    </row>
    <row r="290" ht="15.75" customHeight="1">
      <c r="A290" s="2">
        <v>48.34904995849656</v>
      </c>
      <c r="C290" s="2">
        <v>48.34904995849656</v>
      </c>
      <c r="I290" s="3">
        <f t="shared" si="1"/>
        <v>83521</v>
      </c>
      <c r="J290" s="4">
        <f t="shared" si="2"/>
        <v>289</v>
      </c>
    </row>
    <row r="291" ht="15.75" customHeight="1">
      <c r="A291" s="2">
        <v>348.6666085590215</v>
      </c>
      <c r="C291" s="2">
        <v>348.6666085590215</v>
      </c>
      <c r="I291" s="3">
        <f t="shared" si="1"/>
        <v>84100</v>
      </c>
      <c r="J291" s="4">
        <f t="shared" si="2"/>
        <v>290</v>
      </c>
    </row>
    <row r="292" ht="15.75" customHeight="1">
      <c r="A292" s="2">
        <v>257.9637531422653</v>
      </c>
      <c r="C292" s="2">
        <v>257.9637531422653</v>
      </c>
      <c r="I292" s="3">
        <f t="shared" si="1"/>
        <v>84681</v>
      </c>
      <c r="J292" s="4">
        <f t="shared" si="2"/>
        <v>291</v>
      </c>
    </row>
    <row r="293" ht="15.75" customHeight="1">
      <c r="A293" s="2">
        <v>186.9188447016343</v>
      </c>
      <c r="C293" s="2">
        <v>186.9188447016343</v>
      </c>
      <c r="I293" s="3">
        <f t="shared" si="1"/>
        <v>85264</v>
      </c>
      <c r="J293" s="4">
        <f t="shared" si="2"/>
        <v>292</v>
      </c>
    </row>
    <row r="294" ht="15.75" customHeight="1">
      <c r="A294" s="2">
        <v>132.50293370697042</v>
      </c>
      <c r="C294" s="2">
        <v>132.50293370697042</v>
      </c>
      <c r="I294" s="3">
        <f t="shared" si="1"/>
        <v>85849</v>
      </c>
      <c r="J294" s="4">
        <f t="shared" si="2"/>
        <v>293</v>
      </c>
    </row>
    <row r="295" ht="15.75" customHeight="1">
      <c r="A295" s="2">
        <v>486.85835125456555</v>
      </c>
      <c r="C295" s="2">
        <v>486.85835125456555</v>
      </c>
      <c r="I295" s="3">
        <f t="shared" si="1"/>
        <v>86436</v>
      </c>
      <c r="J295" s="4">
        <f t="shared" si="2"/>
        <v>294</v>
      </c>
    </row>
    <row r="296" ht="15.75" customHeight="1">
      <c r="A296" s="2">
        <v>219.576808870045</v>
      </c>
      <c r="C296" s="2">
        <v>219.576808870045</v>
      </c>
      <c r="I296" s="3">
        <f t="shared" si="1"/>
        <v>87025</v>
      </c>
      <c r="J296" s="4">
        <f t="shared" si="2"/>
        <v>295</v>
      </c>
    </row>
    <row r="297" ht="15.75" customHeight="1">
      <c r="A297" s="2">
        <v>123.58018217610933</v>
      </c>
      <c r="C297" s="2">
        <v>123.58018217610933</v>
      </c>
      <c r="I297" s="3">
        <f t="shared" si="1"/>
        <v>87616</v>
      </c>
      <c r="J297" s="4">
        <f t="shared" si="2"/>
        <v>296</v>
      </c>
    </row>
    <row r="298" ht="15.75" customHeight="1">
      <c r="A298" s="2">
        <v>151.36774768945634</v>
      </c>
      <c r="C298" s="2">
        <v>151.36774768945634</v>
      </c>
      <c r="I298" s="3">
        <f t="shared" si="1"/>
        <v>88209</v>
      </c>
      <c r="J298" s="4">
        <f t="shared" si="2"/>
        <v>297</v>
      </c>
    </row>
    <row r="299" ht="15.75" customHeight="1">
      <c r="A299" s="2">
        <v>109.11381385098349</v>
      </c>
      <c r="C299" s="2">
        <v>109.11381385098349</v>
      </c>
      <c r="I299" s="3">
        <f t="shared" si="1"/>
        <v>88804</v>
      </c>
      <c r="J299" s="4">
        <f t="shared" si="2"/>
        <v>298</v>
      </c>
    </row>
    <row r="300" ht="15.75" customHeight="1">
      <c r="A300" s="2">
        <v>288.02092388917185</v>
      </c>
      <c r="C300" s="2">
        <v>288.02092388917185</v>
      </c>
      <c r="I300" s="3">
        <f t="shared" si="1"/>
        <v>89401</v>
      </c>
      <c r="J300" s="4">
        <f t="shared" si="2"/>
        <v>299</v>
      </c>
    </row>
    <row r="301" ht="15.75" customHeight="1">
      <c r="A301" s="2">
        <v>138.9024922340826</v>
      </c>
      <c r="C301" s="2">
        <v>138.9024922340826</v>
      </c>
      <c r="I301" s="3">
        <f t="shared" si="1"/>
        <v>90000</v>
      </c>
      <c r="J301" s="4">
        <f t="shared" si="2"/>
        <v>300</v>
      </c>
    </row>
    <row r="302" ht="15.75" customHeight="1"/>
    <row r="303" ht="15.75" customHeight="1">
      <c r="A303" s="5" t="s">
        <v>0</v>
      </c>
      <c r="C303" s="5" t="s">
        <v>0</v>
      </c>
    </row>
    <row r="304" ht="15.75" customHeight="1">
      <c r="A304" s="6" t="s">
        <v>1</v>
      </c>
      <c r="C304" s="6" t="s">
        <v>1</v>
      </c>
    </row>
    <row r="305" ht="15.75" customHeight="1">
      <c r="A305" s="6" t="s">
        <v>2</v>
      </c>
      <c r="C305" s="6" t="s">
        <v>2</v>
      </c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M1" s="3">
        <f>('Исходные данные'!A2-'Таблица 1'!$F$3)*('Генерация случайных чисел'!A1 - 'Таблица 3'!$F$3)</f>
        <v>-1962.60353</v>
      </c>
      <c r="N1" s="3">
        <f>('Исходные данные'!A2-'Таблица 1'!$F$3)*('Исходные данные'!A2-'Таблица 1'!$F$3)</f>
        <v>15075.9602</v>
      </c>
      <c r="O1" s="3">
        <f>('Генерация случайных чисел'!A1 - 'Таблица 3'!$F$3)*('Генерация случайных чисел'!A1 - 'Таблица 3'!$F$3)</f>
        <v>255.4936842</v>
      </c>
      <c r="P1" s="3">
        <f>SUM(M:M)/SQRT(SUM(N:N)*SUM(O:O))</f>
        <v>0.03842481136</v>
      </c>
    </row>
    <row r="2">
      <c r="M2" s="3">
        <f>('Исходные данные'!A3-'Таблица 1'!$F$3)*('Генерация случайных чисел'!A2 - 'Таблица 3'!$F$3)</f>
        <v>-12742.67707</v>
      </c>
      <c r="N2" s="3">
        <f>('Исходные данные'!A3-'Таблица 1'!$F$3)*('Исходные данные'!A3-'Таблица 1'!$F$3)</f>
        <v>16546.16575</v>
      </c>
      <c r="O2" s="3">
        <f>('Генерация случайных чисел'!A2 - 'Таблица 3'!$F$3)*('Генерация случайных чисел'!A2 - 'Таблица 3'!$F$3)</f>
        <v>9813.50129</v>
      </c>
    </row>
    <row r="3">
      <c r="M3" s="3">
        <f>('Исходные данные'!A4-'Таблица 1'!$F$3)*('Генерация случайных чисел'!A3 - 'Таблица 3'!$F$3)</f>
        <v>-4690.916971</v>
      </c>
      <c r="N3" s="3">
        <f>('Исходные данные'!A4-'Таблица 1'!$F$3)*('Исходные данные'!A4-'Таблица 1'!$F$3)</f>
        <v>20806.44075</v>
      </c>
      <c r="O3" s="3">
        <f>('Генерация случайных чисел'!A3 - 'Таблица 3'!$F$3)*('Генерация случайных чисел'!A3 - 'Таблица 3'!$F$3)</f>
        <v>1057.590882</v>
      </c>
    </row>
    <row r="4">
      <c r="M4" s="3">
        <f>('Исходные данные'!A5-'Таблица 1'!$F$3)*('Генерация случайных чисел'!A4 - 'Таблица 3'!$F$3)</f>
        <v>-24.24454026</v>
      </c>
      <c r="N4" s="3">
        <f>('Исходные данные'!A5-'Таблица 1'!$F$3)*('Исходные данные'!A5-'Таблица 1'!$F$3)</f>
        <v>0.2030125585</v>
      </c>
      <c r="O4" s="3">
        <f>('Генерация случайных чисел'!A4 - 'Таблица 3'!$F$3)*('Генерация случайных чисел'!A4 - 'Таблица 3'!$F$3)</f>
        <v>2895.376211</v>
      </c>
    </row>
    <row r="5">
      <c r="M5" s="3">
        <f>('Исходные данные'!A6-'Таблица 1'!$F$3)*('Генерация случайных чисел'!A5 - 'Таблица 3'!$F$3)</f>
        <v>-2452.05305</v>
      </c>
      <c r="N5" s="3">
        <f>('Исходные данные'!A6-'Таблица 1'!$F$3)*('Исходные данные'!A6-'Таблица 1'!$F$3)</f>
        <v>8106.221193</v>
      </c>
      <c r="O5" s="3">
        <f>('Генерация случайных чисел'!A5 - 'Таблица 3'!$F$3)*('Генерация случайных чисел'!A5 - 'Таблица 3'!$F$3)</f>
        <v>741.7221932</v>
      </c>
    </row>
    <row r="6">
      <c r="M6" s="3">
        <f>('Исходные данные'!A7-'Таблица 1'!$F$3)*('Генерация случайных чисел'!A6 - 'Таблица 3'!$F$3)</f>
        <v>4824.737642</v>
      </c>
      <c r="N6" s="3">
        <f>('Исходные данные'!A7-'Таблица 1'!$F$3)*('Исходные данные'!A7-'Таблица 1'!$F$3)</f>
        <v>1506.334643</v>
      </c>
      <c r="O6" s="3">
        <f>('Генерация случайных чисел'!A6 - 'Таблица 3'!$F$3)*('Генерация случайных чисел'!A6 - 'Таблица 3'!$F$3)</f>
        <v>15453.46741</v>
      </c>
    </row>
    <row r="7">
      <c r="M7" s="3">
        <f>('Исходные данные'!A8-'Таблица 1'!$F$3)*('Генерация случайных чисел'!A7 - 'Таблица 3'!$F$3)</f>
        <v>4330.118442</v>
      </c>
      <c r="N7" s="3">
        <f>('Исходные данные'!A8-'Таблица 1'!$F$3)*('Исходные данные'!A8-'Таблица 1'!$F$3)</f>
        <v>6317.748241</v>
      </c>
      <c r="O7" s="3">
        <f>('Генерация случайных чисел'!A7 - 'Таблица 3'!$F$3)*('Генерация случайных чисел'!A7 - 'Таблица 3'!$F$3)</f>
        <v>2967.817806</v>
      </c>
    </row>
    <row r="8">
      <c r="M8" s="3">
        <f>('Исходные данные'!A9-'Таблица 1'!$F$3)*('Генерация случайных чисел'!A8 - 'Таблица 3'!$F$3)</f>
        <v>-143.2091843</v>
      </c>
      <c r="N8" s="3">
        <f>('Исходные данные'!A9-'Таблица 1'!$F$3)*('Исходные данные'!A9-'Таблица 1'!$F$3)</f>
        <v>38.92874317</v>
      </c>
      <c r="O8" s="3">
        <f>('Генерация случайных чисел'!A8 - 'Таблица 3'!$F$3)*('Генерация случайных чисел'!A8 - 'Таблица 3'!$F$3)</f>
        <v>526.8310455</v>
      </c>
    </row>
    <row r="9">
      <c r="M9" s="3">
        <f>('Исходные данные'!A10-'Таблица 1'!$F$3)*('Генерация случайных чисел'!A9 - 'Таблица 3'!$F$3)</f>
        <v>373.4200128</v>
      </c>
      <c r="N9" s="3">
        <f>('Исходные данные'!A10-'Таблица 1'!$F$3)*('Исходные данные'!A10-'Таблица 1'!$F$3)</f>
        <v>1099.276138</v>
      </c>
      <c r="O9" s="3">
        <f>('Генерация случайных чисел'!A9 - 'Таблица 3'!$F$3)*('Генерация случайных чисел'!A9 - 'Таблица 3'!$F$3)</f>
        <v>126.8493886</v>
      </c>
    </row>
    <row r="10">
      <c r="M10" s="3">
        <f>('Исходные данные'!A11-'Таблица 1'!$F$3)*('Генерация случайных чисел'!A10 - 'Таблица 3'!$F$3)</f>
        <v>-2233.354029</v>
      </c>
      <c r="N10" s="3">
        <f>('Исходные данные'!A11-'Таблица 1'!$F$3)*('Исходные данные'!A11-'Таблица 1'!$F$3)</f>
        <v>949.7948364</v>
      </c>
      <c r="O10" s="3">
        <f>('Генерация случайных чисел'!A10 - 'Таблица 3'!$F$3)*('Генерация случайных чисел'!A10 - 'Таблица 3'!$F$3)</f>
        <v>5251.523831</v>
      </c>
    </row>
    <row r="11">
      <c r="M11" s="3">
        <f>('Исходные данные'!A12-'Таблица 1'!$F$3)*('Генерация случайных чисел'!A11 - 'Таблица 3'!$F$3)</f>
        <v>3513.241658</v>
      </c>
      <c r="N11" s="3">
        <f>('Исходные данные'!A12-'Таблица 1'!$F$3)*('Исходные данные'!A12-'Таблица 1'!$F$3)</f>
        <v>15343.41585</v>
      </c>
      <c r="O11" s="3">
        <f>('Генерация случайных чисел'!A11 - 'Таблица 3'!$F$3)*('Генерация случайных чисел'!A11 - 'Таблица 3'!$F$3)</f>
        <v>804.4406188</v>
      </c>
    </row>
    <row r="12">
      <c r="M12" s="3">
        <f>('Исходные данные'!A13-'Таблица 1'!$F$3)*('Генерация случайных чисел'!A12 - 'Таблица 3'!$F$3)</f>
        <v>-7630.797863</v>
      </c>
      <c r="N12" s="3">
        <f>('Исходные данные'!A13-'Таблица 1'!$F$3)*('Исходные данные'!A13-'Таблица 1'!$F$3)</f>
        <v>2517.107195</v>
      </c>
      <c r="O12" s="3">
        <f>('Генерация случайных чисел'!A12 - 'Таблица 3'!$F$3)*('Генерация случайных чисел'!A12 - 'Таблица 3'!$F$3)</f>
        <v>23133.33184</v>
      </c>
    </row>
    <row r="13">
      <c r="M13" s="3">
        <f>('Исходные данные'!A14-'Таблица 1'!$F$3)*('Генерация случайных чисел'!A13 - 'Таблица 3'!$F$3)</f>
        <v>-22751.34648</v>
      </c>
      <c r="N13" s="3">
        <f>('Исходные данные'!A14-'Таблица 1'!$F$3)*('Исходные данные'!A14-'Таблица 1'!$F$3)</f>
        <v>44559.02156</v>
      </c>
      <c r="O13" s="3">
        <f>('Генерация случайных чисел'!A13 - 'Таблица 3'!$F$3)*('Генерация случайных чисел'!A13 - 'Таблица 3'!$F$3)</f>
        <v>11616.58736</v>
      </c>
    </row>
    <row r="14">
      <c r="M14" s="3">
        <f>('Исходные данные'!A15-'Таблица 1'!$F$3)*('Генерация случайных чисел'!A14 - 'Таблица 3'!$F$3)</f>
        <v>326.8345984</v>
      </c>
      <c r="N14" s="3">
        <f>('Исходные данные'!A15-'Таблица 1'!$F$3)*('Исходные данные'!A15-'Таблица 1'!$F$3)</f>
        <v>680.8420758</v>
      </c>
      <c r="O14" s="3">
        <f>('Генерация случайных чисел'!A14 - 'Таблица 3'!$F$3)*('Генерация случайных чисел'!A14 - 'Таблица 3'!$F$3)</f>
        <v>156.8952016</v>
      </c>
    </row>
    <row r="15">
      <c r="M15" s="3">
        <f>('Исходные данные'!A16-'Таблица 1'!$F$3)*('Генерация случайных чисел'!A15 - 'Таблица 3'!$F$3)</f>
        <v>-8919.672846</v>
      </c>
      <c r="N15" s="3">
        <f>('Исходные данные'!A16-'Таблица 1'!$F$3)*('Исходные данные'!A16-'Таблица 1'!$F$3)</f>
        <v>23265.96155</v>
      </c>
      <c r="O15" s="3">
        <f>('Генерация случайных чисел'!A15 - 'Таблица 3'!$F$3)*('Генерация случайных чисел'!A15 - 'Таблица 3'!$F$3)</f>
        <v>3419.612102</v>
      </c>
    </row>
    <row r="16">
      <c r="M16" s="3">
        <f>('Исходные данные'!A17-'Таблица 1'!$F$3)*('Генерация случайных чисел'!A16 - 'Таблица 3'!$F$3)</f>
        <v>21799.01922</v>
      </c>
      <c r="N16" s="3">
        <f>('Исходные данные'!A17-'Таблица 1'!$F$3)*('Исходные данные'!A17-'Таблица 1'!$F$3)</f>
        <v>102929.1338</v>
      </c>
      <c r="O16" s="3">
        <f>('Генерация случайных чисел'!A16 - 'Таблица 3'!$F$3)*('Генерация случайных чисел'!A16 - 'Таблица 3'!$F$3)</f>
        <v>4616.741841</v>
      </c>
    </row>
    <row r="17">
      <c r="M17" s="3">
        <f>('Исходные данные'!A18-'Таблица 1'!$F$3)*('Генерация случайных чисел'!A17 - 'Таблица 3'!$F$3)</f>
        <v>8504.796262</v>
      </c>
      <c r="N17" s="3">
        <f>('Исходные данные'!A18-'Таблица 1'!$F$3)*('Исходные данные'!A18-'Таблица 1'!$F$3)</f>
        <v>38026.52047</v>
      </c>
      <c r="O17" s="3">
        <f>('Генерация случайных чисел'!A17 - 'Таблица 3'!$F$3)*('Генерация случайных чисел'!A17 - 'Таблица 3'!$F$3)</f>
        <v>1902.134578</v>
      </c>
    </row>
    <row r="18">
      <c r="M18" s="3">
        <f>('Исходные данные'!A19-'Таблица 1'!$F$3)*('Генерация случайных чисел'!A18 - 'Таблица 3'!$F$3)</f>
        <v>15469.86464</v>
      </c>
      <c r="N18" s="3">
        <f>('Исходные данные'!A19-'Таблица 1'!$F$3)*('Исходные данные'!A19-'Таблица 1'!$F$3)</f>
        <v>12340.08542</v>
      </c>
      <c r="O18" s="3">
        <f>('Генерация случайных чисел'!A18 - 'Таблица 3'!$F$3)*('Генерация случайных чисел'!A18 - 'Таблица 3'!$F$3)</f>
        <v>19393.44046</v>
      </c>
    </row>
    <row r="19">
      <c r="M19" s="3">
        <f>('Исходные данные'!A20-'Таблица 1'!$F$3)*('Генерация случайных чисел'!A19 - 'Таблица 3'!$F$3)</f>
        <v>-3205.260366</v>
      </c>
      <c r="N19" s="3">
        <f>('Исходные данные'!A20-'Таблица 1'!$F$3)*('Исходные данные'!A20-'Таблица 1'!$F$3)</f>
        <v>9517.796805</v>
      </c>
      <c r="O19" s="3">
        <f>('Генерация случайных чисел'!A19 - 'Таблица 3'!$F$3)*('Генерация случайных чисел'!A19 - 'Таблица 3'!$F$3)</f>
        <v>1079.419347</v>
      </c>
    </row>
    <row r="20">
      <c r="M20" s="3">
        <f>('Исходные данные'!A21-'Таблица 1'!$F$3)*('Генерация случайных чисел'!A20 - 'Таблица 3'!$F$3)</f>
        <v>1762.802852</v>
      </c>
      <c r="N20" s="3">
        <f>('Исходные данные'!A21-'Таблица 1'!$F$3)*('Исходные данные'!A21-'Таблица 1'!$F$3)</f>
        <v>56.47595097</v>
      </c>
      <c r="O20" s="3">
        <f>('Генерация случайных чисел'!A20 - 'Таблица 3'!$F$3)*('Генерация случайных чисел'!A20 - 'Таблица 3'!$F$3)</f>
        <v>55022.95831</v>
      </c>
    </row>
    <row r="21">
      <c r="M21" s="3">
        <f>('Исходные данные'!A22-'Таблица 1'!$F$3)*('Генерация случайных чисел'!A21 - 'Таблица 3'!$F$3)</f>
        <v>-1903.751962</v>
      </c>
      <c r="N21" s="3">
        <f>('Исходные данные'!A22-'Таблица 1'!$F$3)*('Исходные данные'!A22-'Таблица 1'!$F$3)</f>
        <v>185.8640269</v>
      </c>
      <c r="O21" s="3">
        <f>('Генерация случайных чисел'!A21 - 'Таблица 3'!$F$3)*('Генерация случайных чисел'!A21 - 'Таблица 3'!$F$3)</f>
        <v>19499.58577</v>
      </c>
    </row>
    <row r="22">
      <c r="M22" s="3">
        <f>('Исходные данные'!A23-'Таблица 1'!$F$3)*('Генерация случайных чисел'!A22 - 'Таблица 3'!$F$3)</f>
        <v>13197.90782</v>
      </c>
      <c r="N22" s="3">
        <f>('Исходные данные'!A23-'Таблица 1'!$F$3)*('Исходные данные'!A23-'Таблица 1'!$F$3)</f>
        <v>21681.17843</v>
      </c>
      <c r="O22" s="3">
        <f>('Генерация случайных чисел'!A22 - 'Таблица 3'!$F$3)*('Генерация случайных чисел'!A22 - 'Таблица 3'!$F$3)</f>
        <v>8033.916205</v>
      </c>
    </row>
    <row r="23">
      <c r="M23" s="3">
        <f>('Исходные данные'!A24-'Таблица 1'!$F$3)*('Генерация случайных чисел'!A23 - 'Таблица 3'!$F$3)</f>
        <v>8672.096467</v>
      </c>
      <c r="N23" s="3">
        <f>('Исходные данные'!A24-'Таблица 1'!$F$3)*('Исходные данные'!A24-'Таблица 1'!$F$3)</f>
        <v>5105.481626</v>
      </c>
      <c r="O23" s="3">
        <f>('Генерация случайных чисел'!A23 - 'Таблица 3'!$F$3)*('Генерация случайных чисел'!A23 - 'Таблица 3'!$F$3)</f>
        <v>14730.29631</v>
      </c>
    </row>
    <row r="24">
      <c r="M24" s="3">
        <f>('Исходные данные'!A25-'Таблица 1'!$F$3)*('Генерация случайных чисел'!A24 - 'Таблица 3'!$F$3)</f>
        <v>3544.649237</v>
      </c>
      <c r="N24" s="3">
        <f>('Исходные данные'!A25-'Таблица 1'!$F$3)*('Исходные данные'!A25-'Таблица 1'!$F$3)</f>
        <v>859.9108858</v>
      </c>
      <c r="O24" s="3">
        <f>('Генерация случайных чисел'!A24 - 'Таблица 3'!$F$3)*('Генерация случайных чисел'!A24 - 'Таблица 3'!$F$3)</f>
        <v>14611.44221</v>
      </c>
    </row>
    <row r="25">
      <c r="M25" s="3">
        <f>('Исходные данные'!A26-'Таблица 1'!$F$3)*('Генерация случайных чисел'!A25 - 'Таблица 3'!$F$3)</f>
        <v>-2174.27607</v>
      </c>
      <c r="N25" s="3">
        <f>('Исходные данные'!A26-'Таблица 1'!$F$3)*('Исходные данные'!A26-'Таблица 1'!$F$3)</f>
        <v>2706.396118</v>
      </c>
      <c r="O25" s="3">
        <f>('Генерация случайных чисел'!A25 - 'Таблица 3'!$F$3)*('Генерация случайных чисел'!A25 - 'Таблица 3'!$F$3)</f>
        <v>1746.779193</v>
      </c>
    </row>
    <row r="26">
      <c r="M26" s="3">
        <f>('Исходные данные'!A27-'Таблица 1'!$F$3)*('Генерация случайных чисел'!A26 - 'Таблица 3'!$F$3)</f>
        <v>-1153.694289</v>
      </c>
      <c r="N26" s="3">
        <f>('Исходные данные'!A27-'Таблица 1'!$F$3)*('Исходные данные'!A27-'Таблица 1'!$F$3)</f>
        <v>6892.448041</v>
      </c>
      <c r="O26" s="3">
        <f>('Генерация случайных чисел'!A26 - 'Таблица 3'!$F$3)*('Генерация случайных чисел'!A26 - 'Таблица 3'!$F$3)</f>
        <v>193.1114322</v>
      </c>
    </row>
    <row r="27">
      <c r="M27" s="3">
        <f>('Исходные данные'!A28-'Таблица 1'!$F$3)*('Генерация случайных чисел'!A27 - 'Таблица 3'!$F$3)</f>
        <v>-8935.872583</v>
      </c>
      <c r="N27" s="3">
        <f>('Исходные данные'!A28-'Таблица 1'!$F$3)*('Исходные данные'!A28-'Таблица 1'!$F$3)</f>
        <v>6262.101281</v>
      </c>
      <c r="O27" s="3">
        <f>('Генерация случайных чисел'!A27 - 'Таблица 3'!$F$3)*('Генерация случайных чисел'!A27 - 'Таблица 3'!$F$3)</f>
        <v>12751.28192</v>
      </c>
    </row>
    <row r="28">
      <c r="M28" s="3">
        <f>('Исходные данные'!A29-'Таблица 1'!$F$3)*('Генерация случайных чисел'!A28 - 'Таблица 3'!$F$3)</f>
        <v>-3393.960572</v>
      </c>
      <c r="N28" s="3">
        <f>('Исходные данные'!A29-'Таблица 1'!$F$3)*('Исходные данные'!A29-'Таблица 1'!$F$3)</f>
        <v>4062.896239</v>
      </c>
      <c r="O28" s="3">
        <f>('Генерация случайных чисел'!A28 - 'Таблица 3'!$F$3)*('Генерация случайных чисел'!A28 - 'Таблица 3'!$F$3)</f>
        <v>2835.161837</v>
      </c>
    </row>
    <row r="29">
      <c r="M29" s="3">
        <f>('Исходные данные'!A30-'Таблица 1'!$F$3)*('Генерация случайных чисел'!A29 - 'Таблица 3'!$F$3)</f>
        <v>-21532.28856</v>
      </c>
      <c r="N29" s="3">
        <f>('Исходные данные'!A30-'Таблица 1'!$F$3)*('Исходные данные'!A30-'Таблица 1'!$F$3)</f>
        <v>23367.60062</v>
      </c>
      <c r="O29" s="3">
        <f>('Генерация случайных чисел'!A29 - 'Таблица 3'!$F$3)*('Генерация случайных чисел'!A29 - 'Таблица 3'!$F$3)</f>
        <v>19841.12353</v>
      </c>
    </row>
    <row r="30">
      <c r="M30" s="3">
        <f>('Исходные данные'!A31-'Таблица 1'!$F$3)*('Генерация случайных чисел'!A30 - 'Таблица 3'!$F$3)</f>
        <v>16.13561988</v>
      </c>
      <c r="N30" s="3">
        <f>('Исходные данные'!A31-'Таблица 1'!$F$3)*('Исходные данные'!A31-'Таблица 1'!$F$3)</f>
        <v>0.09156783815</v>
      </c>
      <c r="O30" s="3">
        <f>('Генерация случайных чисел'!A30 - 'Таблица 3'!$F$3)*('Генерация случайных чисел'!A30 - 'Таблица 3'!$F$3)</f>
        <v>2843.337074</v>
      </c>
    </row>
    <row r="31">
      <c r="M31" s="3">
        <f>('Исходные данные'!A32-'Таблица 1'!$F$3)*('Генерация случайных чисел'!A31 - 'Таблица 3'!$F$3)</f>
        <v>-6144.582146</v>
      </c>
      <c r="N31" s="3">
        <f>('Исходные данные'!A32-'Таблица 1'!$F$3)*('Исходные данные'!A32-'Таблица 1'!$F$3)</f>
        <v>14911.5212</v>
      </c>
      <c r="O31" s="3">
        <f>('Генерация случайных чисел'!A31 - 'Таблица 3'!$F$3)*('Генерация случайных чисел'!A31 - 'Таблица 3'!$F$3)</f>
        <v>2531.994506</v>
      </c>
    </row>
    <row r="32">
      <c r="A32" s="3">
        <f>MAX('Генерация случайных чисел'!A:A)</f>
        <v>761.402314</v>
      </c>
      <c r="B32" s="16">
        <f>MAX('Исходные данные'!A2:A301)</f>
        <v>650.3807723</v>
      </c>
      <c r="M32" s="3">
        <f>('Исходные данные'!A33-'Таблица 1'!$F$3)*('Генерация случайных чисел'!A32 - 'Таблица 3'!$F$3)</f>
        <v>-3885.57728</v>
      </c>
      <c r="N32" s="3">
        <f>('Исходные данные'!A33-'Таблица 1'!$F$3)*('Исходные данные'!A33-'Таблица 1'!$F$3)</f>
        <v>11304.98277</v>
      </c>
      <c r="O32" s="3">
        <f>('Генерация случайных чисел'!A32 - 'Таблица 3'!$F$3)*('Генерация случайных чисел'!A32 - 'Таблица 3'!$F$3)</f>
        <v>1335.491712</v>
      </c>
    </row>
    <row r="33">
      <c r="A33" s="3">
        <f>MIN('Генерация случайных чисел'!A:A)</f>
        <v>18.31813146</v>
      </c>
      <c r="B33" s="16">
        <f>MIN('Исходные данные'!A2:A301)</f>
        <v>7.928821757</v>
      </c>
      <c r="M33" s="3">
        <f>('Исходные данные'!A34-'Таблица 1'!$F$3)*('Генерация случайных чисел'!A33 - 'Таблица 3'!$F$3)</f>
        <v>-103.7068372</v>
      </c>
      <c r="N33" s="3">
        <f>('Исходные данные'!A34-'Таблица 1'!$F$3)*('Исходные данные'!A34-'Таблица 1'!$F$3)</f>
        <v>11798.57633</v>
      </c>
      <c r="O33" s="3">
        <f>('Генерация случайных чисел'!A33 - 'Таблица 3'!$F$3)*('Генерация случайных чисел'!A33 - 'Таблица 3'!$F$3)</f>
        <v>0.9115598174</v>
      </c>
    </row>
    <row r="34">
      <c r="M34" s="3">
        <f>('Исходные данные'!A35-'Таблица 1'!$F$3)*('Генерация случайных чисел'!A34 - 'Таблица 3'!$F$3)</f>
        <v>10393.74724</v>
      </c>
      <c r="N34" s="3">
        <f>('Исходные данные'!A35-'Таблица 1'!$F$3)*('Исходные данные'!A35-'Таблица 1'!$F$3)</f>
        <v>18123.33141</v>
      </c>
      <c r="O34" s="3">
        <f>('Генерация случайных чисел'!A34 - 'Таблица 3'!$F$3)*('Генерация случайных чисел'!A34 - 'Таблица 3'!$F$3)</f>
        <v>5960.8236</v>
      </c>
    </row>
    <row r="35">
      <c r="M35" s="3">
        <f>('Исходные данные'!A36-'Таблица 1'!$F$3)*('Генерация случайных чисел'!A35 - 'Таблица 3'!$F$3)</f>
        <v>-27888.6144</v>
      </c>
      <c r="N35" s="3">
        <f>('Исходные данные'!A36-'Таблица 1'!$F$3)*('Исходные данные'!A36-'Таблица 1'!$F$3)</f>
        <v>13279.53493</v>
      </c>
      <c r="O35" s="3">
        <f>('Генерация случайных чисел'!A35 - 'Таблица 3'!$F$3)*('Генерация случайных чисел'!A35 - 'Таблица 3'!$F$3)</f>
        <v>58569.43161</v>
      </c>
    </row>
    <row r="36">
      <c r="M36" s="3">
        <f>('Исходные данные'!A37-'Таблица 1'!$F$3)*('Генерация случайных чисел'!A36 - 'Таблица 3'!$F$3)</f>
        <v>-20582.60719</v>
      </c>
      <c r="N36" s="3">
        <f>('Исходные данные'!A37-'Таблица 1'!$F$3)*('Исходные данные'!A37-'Таблица 1'!$F$3)</f>
        <v>25618.01123</v>
      </c>
      <c r="O36" s="3">
        <f>('Генерация случайных чисел'!A36 - 'Таблица 3'!$F$3)*('Генерация случайных чисел'!A36 - 'Таблица 3'!$F$3)</f>
        <v>16536.94797</v>
      </c>
    </row>
    <row r="37">
      <c r="A37" s="4" t="s">
        <v>22</v>
      </c>
      <c r="B37" s="3">
        <f>MAX(A32:B32)</f>
        <v>761.402314</v>
      </c>
      <c r="M37" s="3">
        <f>('Исходные данные'!A38-'Таблица 1'!$F$3)*('Генерация случайных чисел'!A37 - 'Таблица 3'!$F$3)</f>
        <v>1534.329387</v>
      </c>
      <c r="N37" s="3">
        <f>('Исходные данные'!A38-'Таблица 1'!$F$3)*('Исходные данные'!A38-'Таблица 1'!$F$3)</f>
        <v>534.542633</v>
      </c>
      <c r="O37" s="3">
        <f>('Генерация случайных чисел'!A37 - 'Таблица 3'!$F$3)*('Генерация случайных чисел'!A37 - 'Таблица 3'!$F$3)</f>
        <v>4404.076534</v>
      </c>
    </row>
    <row r="38">
      <c r="A38" s="4" t="s">
        <v>23</v>
      </c>
      <c r="B38" s="3">
        <f> MIN(A33:B33)</f>
        <v>7.928821757</v>
      </c>
      <c r="M38" s="3">
        <f>('Исходные данные'!A39-'Таблица 1'!$F$3)*('Генерация случайных чисел'!A38 - 'Таблица 3'!$F$3)</f>
        <v>1754.234244</v>
      </c>
      <c r="N38" s="3">
        <f>('Исходные данные'!A39-'Таблица 1'!$F$3)*('Исходные данные'!A39-'Таблица 1'!$F$3)</f>
        <v>541.6821197</v>
      </c>
      <c r="O38" s="3">
        <f>('Генерация случайных чисел'!A38 - 'Таблица 3'!$F$3)*('Генерация случайных чисел'!A38 - 'Таблица 3'!$F$3)</f>
        <v>5681.076907</v>
      </c>
    </row>
    <row r="39">
      <c r="A39" s="4" t="s">
        <v>24</v>
      </c>
      <c r="B39" s="3">
        <f>B37-B38</f>
        <v>753.4734923</v>
      </c>
      <c r="M39" s="3">
        <f>('Исходные данные'!A40-'Таблица 1'!$F$3)*('Генерация случайных чисел'!A39 - 'Таблица 3'!$F$3)</f>
        <v>-1846.234902</v>
      </c>
      <c r="N39" s="3">
        <f>('Исходные данные'!A40-'Таблица 1'!$F$3)*('Исходные данные'!A40-'Таблица 1'!$F$3)</f>
        <v>641.6759528</v>
      </c>
      <c r="O39" s="3">
        <f>('Генерация случайных чисел'!A39 - 'Таблица 3'!$F$3)*('Генерация случайных чисел'!A39 - 'Таблица 3'!$F$3)</f>
        <v>5312.001015</v>
      </c>
    </row>
    <row r="40">
      <c r="A40" s="4" t="s">
        <v>25</v>
      </c>
      <c r="B40" s="4">
        <v>15.0</v>
      </c>
      <c r="M40" s="3">
        <f>('Исходные данные'!A41-'Таблица 1'!$F$3)*('Генерация случайных чисел'!A40 - 'Таблица 3'!$F$3)</f>
        <v>764.2579078</v>
      </c>
      <c r="N40" s="3">
        <f>('Исходные данные'!A41-'Таблица 1'!$F$3)*('Исходные данные'!A41-'Таблица 1'!$F$3)</f>
        <v>3504.760837</v>
      </c>
      <c r="O40" s="3">
        <f>('Генерация случайных чисел'!A40 - 'Таблица 3'!$F$3)*('Генерация случайных чисел'!A40 - 'Таблица 3'!$F$3)</f>
        <v>166.6562076</v>
      </c>
    </row>
    <row r="41">
      <c r="A41" s="4" t="s">
        <v>26</v>
      </c>
      <c r="B41" s="3">
        <f>B39/B40</f>
        <v>50.23156615</v>
      </c>
      <c r="M41" s="3">
        <f>('Исходные данные'!A42-'Таблица 1'!$F$3)*('Генерация случайных чисел'!A41 - 'Таблица 3'!$F$3)</f>
        <v>1207.080357</v>
      </c>
      <c r="N41" s="3">
        <f>('Исходные данные'!A42-'Таблица 1'!$F$3)*('Исходные данные'!A42-'Таблица 1'!$F$3)</f>
        <v>1583.058792</v>
      </c>
      <c r="O41" s="3">
        <f>('Генерация случайных чисел'!A41 - 'Таблица 3'!$F$3)*('Генерация случайных чисел'!A41 - 'Таблица 3'!$F$3)</f>
        <v>920.3972694</v>
      </c>
    </row>
    <row r="42">
      <c r="A42" s="27" t="s">
        <v>27</v>
      </c>
      <c r="B42" s="27" t="s">
        <v>28</v>
      </c>
      <c r="C42" s="27" t="s">
        <v>29</v>
      </c>
      <c r="D42" s="28" t="s">
        <v>56</v>
      </c>
      <c r="E42" s="29" t="s">
        <v>57</v>
      </c>
      <c r="F42" s="29" t="s">
        <v>58</v>
      </c>
      <c r="G42" s="27" t="s">
        <v>55</v>
      </c>
      <c r="H42" s="30"/>
      <c r="M42" s="3">
        <f>('Исходные данные'!A43-'Таблица 1'!$F$3)*('Генерация случайных чисел'!A42 - 'Таблица 3'!$F$3)</f>
        <v>1475.446213</v>
      </c>
      <c r="N42" s="3">
        <f>('Исходные данные'!A43-'Таблица 1'!$F$3)*('Исходные данные'!A43-'Таблица 1'!$F$3)</f>
        <v>128.0343215</v>
      </c>
      <c r="O42" s="3">
        <f>('Генерация случайных чисел'!A42 - 'Таблица 3'!$F$3)*('Генерация случайных чисел'!A42 - 'Таблица 3'!$F$3)</f>
        <v>17002.7966</v>
      </c>
    </row>
    <row r="43">
      <c r="A43" s="18" t="str">
        <f>CONCATENATE(ROUND(B38,2)," - ",ROUND(C43,2))</f>
        <v>7,93 - 58,16</v>
      </c>
      <c r="B43" s="31">
        <v>1.0</v>
      </c>
      <c r="C43" s="3">
        <f t="shared" ref="C43:C57" si="1">$B$38+B43*$B$41</f>
        <v>58.16038791</v>
      </c>
      <c r="D43" s="3">
        <f>COUNT('Исходные данные'!A2:A301)-COUNTIF('Исходные данные'!A2:A301,"&gt;="&amp;C43)</f>
        <v>48</v>
      </c>
      <c r="E43" s="18">
        <f>COUNT('Генерация случайных чисел'!A:A)-COUNTIF('Генерация случайных чисел'!A:A,"&gt;="&amp;C43)</f>
        <v>25</v>
      </c>
      <c r="F43" s="3">
        <f>(COUNTIF('Исходные данные'!$A$2:$A$301,"&lt;="&amp;C43)/300)</f>
        <v>0.16</v>
      </c>
      <c r="G43" s="3">
        <f>(COUNTIF('Генерация случайных чисел'!A:A,"&lt;="&amp;C43)/300)</f>
        <v>0.08333333333</v>
      </c>
      <c r="M43" s="3">
        <f>('Исходные данные'!A44-'Таблица 1'!$F$3)*('Генерация случайных чисел'!A43 - 'Таблица 3'!$F$3)</f>
        <v>-18325.38811</v>
      </c>
      <c r="N43" s="3">
        <f>('Исходные данные'!A44-'Таблица 1'!$F$3)*('Исходные данные'!A44-'Таблица 1'!$F$3)</f>
        <v>14187.67916</v>
      </c>
      <c r="O43" s="3">
        <f>('Генерация случайных чисел'!A43 - 'Таблица 3'!$F$3)*('Генерация случайных чисел'!A43 - 'Таблица 3'!$F$3)</f>
        <v>23669.82264</v>
      </c>
    </row>
    <row r="44">
      <c r="A44" s="3" t="str">
        <f t="shared" ref="A44:A57" si="2">CONCATENATE(ROUND(C43,2)," - ",ROUND(C44,2))</f>
        <v>58,16 - 108,39</v>
      </c>
      <c r="B44" s="31">
        <f t="shared" ref="B44:B57" si="3">B43+1</f>
        <v>2</v>
      </c>
      <c r="C44" s="3">
        <f t="shared" si="1"/>
        <v>108.3919541</v>
      </c>
      <c r="D44" s="3">
        <f>COUNTIF('Исходные данные'!$A$2:$A$301,"&gt;="&amp;C43)-COUNTIF('Исходные данные'!$A$2:$A$301,"&gt;="&amp;C44)</f>
        <v>57</v>
      </c>
      <c r="E44" s="3">
        <f>COUNTIF('Генерация случайных чисел'!A:A,"&gt;="&amp;C43)-COUNTIF('Генерация случайных чисел'!A:A,"&gt;="&amp;C44)</f>
        <v>48</v>
      </c>
      <c r="F44" s="3">
        <f>(COUNTIF('Исходные данные'!$A$2:$A$301,"&lt;="&amp;C44)/300)</f>
        <v>0.35</v>
      </c>
      <c r="G44" s="3">
        <f>(COUNTIF('Генерация случайных чисел'!A:A,"&lt;="&amp;C44)/300)</f>
        <v>0.2433333333</v>
      </c>
      <c r="M44" s="3">
        <f>('Исходные данные'!A45-'Таблица 1'!$F$3)*('Генерация случайных чисел'!A44 - 'Таблица 3'!$F$3)</f>
        <v>-1036.182079</v>
      </c>
      <c r="N44" s="3">
        <f>('Исходные данные'!A45-'Таблица 1'!$F$3)*('Исходные данные'!A45-'Таблица 1'!$F$3)</f>
        <v>1496.392734</v>
      </c>
      <c r="O44" s="3">
        <f>('Генерация случайных чисел'!A44 - 'Таблица 3'!$F$3)*('Генерация случайных чисел'!A44 - 'Таблица 3'!$F$3)</f>
        <v>717.5076948</v>
      </c>
    </row>
    <row r="45">
      <c r="A45" s="3" t="str">
        <f t="shared" si="2"/>
        <v>108,39 - 158,62</v>
      </c>
      <c r="B45" s="31">
        <f t="shared" si="3"/>
        <v>3</v>
      </c>
      <c r="C45" s="3">
        <f t="shared" si="1"/>
        <v>158.6235202</v>
      </c>
      <c r="D45" s="3">
        <f>COUNTIF('Исходные данные'!$A$2:$A$301,"&gt;="&amp;C44)-COUNTIF('Исходные данные'!$A$2:$A$301,"&gt;="&amp;C45)</f>
        <v>58</v>
      </c>
      <c r="E45" s="3">
        <f>COUNTIF('Генерация случайных чисел'!A:A,"&gt;="&amp;C44)-COUNTIF('Генерация случайных чисел'!A:A,"&gt;="&amp;C45)</f>
        <v>74</v>
      </c>
      <c r="F45" s="3">
        <f>(COUNTIF('Исходные данные'!$A$2:$A$301,"&lt;="&amp;C45)/300)</f>
        <v>0.5433333333</v>
      </c>
      <c r="G45" s="3">
        <f>(COUNTIF('Генерация случайных чисел'!A:A,"&lt;="&amp;C45)/300)</f>
        <v>0.49</v>
      </c>
      <c r="M45" s="3">
        <f>('Исходные данные'!A46-'Таблица 1'!$F$3)*('Генерация случайных чисел'!A45 - 'Таблица 3'!$F$3)</f>
        <v>85588.93908</v>
      </c>
      <c r="N45" s="3">
        <f>('Исходные данные'!A46-'Таблица 1'!$F$3)*('Исходные данные'!A46-'Таблица 1'!$F$3)</f>
        <v>172008.4916</v>
      </c>
      <c r="O45" s="3">
        <f>('Генерация случайных чисел'!A45 - 'Таблица 3'!$F$3)*('Генерация случайных чисел'!A45 - 'Таблица 3'!$F$3)</f>
        <v>42587.81892</v>
      </c>
    </row>
    <row r="46">
      <c r="A46" s="3" t="str">
        <f t="shared" si="2"/>
        <v>158,62 - 208,86</v>
      </c>
      <c r="B46" s="31">
        <f t="shared" si="3"/>
        <v>4</v>
      </c>
      <c r="C46" s="3">
        <f t="shared" si="1"/>
        <v>208.8550864</v>
      </c>
      <c r="D46" s="3">
        <f>COUNTIF('Исходные данные'!$A$2:$A$301,"&gt;="&amp;C45)-COUNTIF('Исходные данные'!$A$2:$A$301,"&gt;="&amp;C46)</f>
        <v>51</v>
      </c>
      <c r="E46" s="3">
        <f>COUNTIF('Генерация случайных чисел'!A:A,"&gt;="&amp;C45)-COUNTIF('Генерация случайных чисел'!A:A,"&gt;="&amp;C46)</f>
        <v>54</v>
      </c>
      <c r="F46" s="3">
        <f>(COUNTIF('Исходные данные'!$A$2:$A$301,"&lt;="&amp;C46)/300)</f>
        <v>0.7133333333</v>
      </c>
      <c r="G46" s="3">
        <f>(COUNTIF('Генерация случайных чисел'!A:A,"&lt;="&amp;C46)/300)</f>
        <v>0.67</v>
      </c>
      <c r="M46" s="3">
        <f>('Исходные данные'!A47-'Таблица 1'!$F$3)*('Генерация случайных чисел'!A46 - 'Таблица 3'!$F$3)</f>
        <v>24832.2511</v>
      </c>
      <c r="N46" s="3">
        <f>('Исходные данные'!A47-'Таблица 1'!$F$3)*('Исходные данные'!A47-'Таблица 1'!$F$3)</f>
        <v>44582.96675</v>
      </c>
      <c r="O46" s="3">
        <f>('Генерация случайных чисел'!A46 - 'Таблица 3'!$F$3)*('Генерация случайных чисел'!A46 - 'Таблица 3'!$F$3)</f>
        <v>13831.30688</v>
      </c>
    </row>
    <row r="47">
      <c r="A47" s="3" t="str">
        <f t="shared" si="2"/>
        <v>208,86 - 259,09</v>
      </c>
      <c r="B47" s="31">
        <f t="shared" si="3"/>
        <v>5</v>
      </c>
      <c r="C47" s="3">
        <f t="shared" si="1"/>
        <v>259.0866525</v>
      </c>
      <c r="D47" s="3">
        <f>COUNTIF('Исходные данные'!$A$2:$A$301,"&gt;="&amp;C46)-COUNTIF('Исходные данные'!$A$2:$A$301,"&gt;="&amp;C47)</f>
        <v>30</v>
      </c>
      <c r="E47" s="3">
        <f>COUNTIF('Генерация случайных чисел'!A:A,"&gt;="&amp;C46)-COUNTIF('Генерация случайных чисел'!A:A,"&gt;="&amp;C47)</f>
        <v>39</v>
      </c>
      <c r="F47" s="3">
        <f>(COUNTIF('Исходные данные'!$A$2:$A$301,"&lt;="&amp;C47)/300)</f>
        <v>0.8133333333</v>
      </c>
      <c r="G47" s="3">
        <f>(COUNTIF('Генерация случайных чисел'!A:A,"&lt;="&amp;C47)/300)</f>
        <v>0.8</v>
      </c>
      <c r="M47" s="3">
        <f>('Исходные данные'!A48-'Таблица 1'!$F$3)*('Генерация случайных чисел'!A47 - 'Таблица 3'!$F$3)</f>
        <v>-171.7046547</v>
      </c>
      <c r="N47" s="3">
        <f>('Исходные данные'!A48-'Таблица 1'!$F$3)*('Исходные данные'!A48-'Таблица 1'!$F$3)</f>
        <v>14.39459012</v>
      </c>
      <c r="O47" s="3">
        <f>('Генерация случайных чисел'!A47 - 'Таблица 3'!$F$3)*('Генерация случайных чисел'!A47 - 'Таблица 3'!$F$3)</f>
        <v>2048.164498</v>
      </c>
    </row>
    <row r="48">
      <c r="A48" s="3" t="str">
        <f t="shared" si="2"/>
        <v>259,09 - 309,32</v>
      </c>
      <c r="B48" s="31">
        <f t="shared" si="3"/>
        <v>6</v>
      </c>
      <c r="C48" s="3">
        <f t="shared" si="1"/>
        <v>309.3182187</v>
      </c>
      <c r="D48" s="3">
        <f>COUNTIF('Исходные данные'!$A$2:$A$301,"&gt;="&amp;C47)-COUNTIF('Исходные данные'!$A$2:$A$301,"&gt;="&amp;C48)</f>
        <v>19</v>
      </c>
      <c r="E48" s="3">
        <f>COUNTIF('Генерация случайных чисел'!A:A,"&gt;="&amp;C47)-COUNTIF('Генерация случайных чисел'!A:A,"&gt;="&amp;C48)</f>
        <v>32</v>
      </c>
      <c r="F48" s="3">
        <f>(COUNTIF('Исходные данные'!$A$2:$A$301,"&lt;="&amp;C48)/300)</f>
        <v>0.8766666667</v>
      </c>
      <c r="G48" s="3">
        <f>(COUNTIF('Генерация случайных чисел'!A:A,"&lt;="&amp;C48)/300)</f>
        <v>0.9066666667</v>
      </c>
      <c r="M48" s="3">
        <f>('Исходные данные'!A49-'Таблица 1'!$F$3)*('Генерация случайных чисел'!A48 - 'Таблица 3'!$F$3)</f>
        <v>-6614.287144</v>
      </c>
      <c r="N48" s="3">
        <f>('Исходные данные'!A49-'Таблица 1'!$F$3)*('Исходные данные'!A49-'Таблица 1'!$F$3)</f>
        <v>4437.967966</v>
      </c>
      <c r="O48" s="3">
        <f>('Генерация случайных чисел'!A48 - 'Таблица 3'!$F$3)*('Генерация случайных чисел'!A48 - 'Таблица 3'!$F$3)</f>
        <v>9857.843672</v>
      </c>
    </row>
    <row r="49">
      <c r="A49" s="3" t="str">
        <f t="shared" si="2"/>
        <v>309,32 - 359,55</v>
      </c>
      <c r="B49" s="31">
        <f t="shared" si="3"/>
        <v>7</v>
      </c>
      <c r="C49" s="3">
        <f t="shared" si="1"/>
        <v>359.5497848</v>
      </c>
      <c r="D49" s="3">
        <f>COUNTIF('Исходные данные'!$A$2:$A$301,"&gt;="&amp;C48)-COUNTIF('Исходные данные'!$A$2:$A$301,"&gt;="&amp;C49)</f>
        <v>12</v>
      </c>
      <c r="E49" s="3">
        <f>COUNTIF('Генерация случайных чисел'!A:A,"&gt;="&amp;C48)-COUNTIF('Генерация случайных чисел'!A:A,"&gt;="&amp;C49)</f>
        <v>11</v>
      </c>
      <c r="F49" s="3">
        <f>(COUNTIF('Исходные данные'!$A$2:$A$301,"&lt;="&amp;C49)/300)</f>
        <v>0.9166666667</v>
      </c>
      <c r="G49" s="3">
        <f>(COUNTIF('Генерация случайных чисел'!A:A,"&lt;="&amp;C49)/300)</f>
        <v>0.9433333333</v>
      </c>
      <c r="M49" s="3">
        <f>('Исходные данные'!A50-'Таблица 1'!$F$3)*('Генерация случайных чисел'!A49 - 'Таблица 3'!$F$3)</f>
        <v>-862.9518838</v>
      </c>
      <c r="N49" s="3">
        <f>('Исходные данные'!A50-'Таблица 1'!$F$3)*('Исходные данные'!A50-'Таблица 1'!$F$3)</f>
        <v>5609.196663</v>
      </c>
      <c r="O49" s="3">
        <f>('Генерация случайных чисел'!A49 - 'Таблица 3'!$F$3)*('Генерация случайных чисел'!A49 - 'Таблица 3'!$F$3)</f>
        <v>132.7616054</v>
      </c>
    </row>
    <row r="50">
      <c r="A50" s="3" t="str">
        <f t="shared" si="2"/>
        <v>359,55 - 409,78</v>
      </c>
      <c r="B50" s="31">
        <f t="shared" si="3"/>
        <v>8</v>
      </c>
      <c r="C50" s="3">
        <f t="shared" si="1"/>
        <v>409.781351</v>
      </c>
      <c r="D50" s="3">
        <f>COUNTIF('Исходные данные'!$A$2:$A$301,"&gt;="&amp;C49)-COUNTIF('Исходные данные'!$A$2:$A$301,"&gt;="&amp;C50)</f>
        <v>11</v>
      </c>
      <c r="E50" s="3">
        <f>COUNTIF('Генерация случайных чисел'!A:A,"&gt;="&amp;C49)-COUNTIF('Генерация случайных чисел'!A:A,"&gt;="&amp;C50)</f>
        <v>7</v>
      </c>
      <c r="F50" s="3">
        <f>(COUNTIF('Исходные данные'!$A$2:$A$301,"&lt;="&amp;C50)/300)</f>
        <v>0.9533333333</v>
      </c>
      <c r="G50" s="3">
        <f>(COUNTIF('Генерация случайных чисел'!A:A,"&lt;="&amp;C50)/300)</f>
        <v>0.9666666667</v>
      </c>
      <c r="M50" s="3">
        <f>('Исходные данные'!A51-'Таблица 1'!$F$3)*('Генерация случайных чисел'!A50 - 'Таблица 3'!$F$3)</f>
        <v>3923.288108</v>
      </c>
      <c r="N50" s="3">
        <f>('Исходные данные'!A51-'Таблица 1'!$F$3)*('Исходные данные'!A51-'Таблица 1'!$F$3)</f>
        <v>3392.231837</v>
      </c>
      <c r="O50" s="3">
        <f>('Генерация случайных чисел'!A50 - 'Таблица 3'!$F$3)*('Генерация случайных чисел'!A50 - 'Таблица 3'!$F$3)</f>
        <v>4537.48161</v>
      </c>
    </row>
    <row r="51">
      <c r="A51" s="3" t="str">
        <f t="shared" si="2"/>
        <v>409,78 - 460,01</v>
      </c>
      <c r="B51" s="31">
        <f t="shared" si="3"/>
        <v>9</v>
      </c>
      <c r="C51" s="3">
        <f t="shared" si="1"/>
        <v>460.0129171</v>
      </c>
      <c r="D51" s="3">
        <f>COUNTIF('Исходные данные'!$A$2:$A$301,"&gt;="&amp;C50)-COUNTIF('Исходные данные'!$A$2:$A$301,"&gt;="&amp;C51)</f>
        <v>7</v>
      </c>
      <c r="E51" s="3">
        <f>COUNTIF('Генерация случайных чисел'!A:A,"&gt;="&amp;C50)-COUNTIF('Генерация случайных чисел'!A:A,"&gt;="&amp;C51)</f>
        <v>5</v>
      </c>
      <c r="F51" s="3">
        <f>(COUNTIF('Исходные данные'!$A$2:$A$301,"&lt;="&amp;C51)/300)</f>
        <v>0.9766666667</v>
      </c>
      <c r="G51" s="3">
        <f>(COUNTIF('Генерация случайных чисел'!A:A,"&lt;="&amp;C51)/300)</f>
        <v>0.9833333333</v>
      </c>
      <c r="M51" s="3">
        <f>('Исходные данные'!A52-'Таблица 1'!$F$3)*('Генерация случайных чисел'!A51 - 'Таблица 3'!$F$3)</f>
        <v>2153.678731</v>
      </c>
      <c r="N51" s="3">
        <f>('Исходные данные'!A52-'Таблица 1'!$F$3)*('Исходные данные'!A52-'Таблица 1'!$F$3)</f>
        <v>6235.805874</v>
      </c>
      <c r="O51" s="3">
        <f>('Генерация случайных чисел'!A51 - 'Таблица 3'!$F$3)*('Генерация случайных чисел'!A51 - 'Таблица 3'!$F$3)</f>
        <v>743.8223974</v>
      </c>
    </row>
    <row r="52">
      <c r="A52" s="3" t="str">
        <f t="shared" si="2"/>
        <v>460,01 - 510,24</v>
      </c>
      <c r="B52" s="31">
        <f t="shared" si="3"/>
        <v>10</v>
      </c>
      <c r="C52" s="3">
        <f t="shared" si="1"/>
        <v>510.2444833</v>
      </c>
      <c r="D52" s="3">
        <f>COUNTIF('Исходные данные'!$A$2:$A$301,"&gt;="&amp;C51)-COUNTIF('Исходные данные'!$A$2:$A$301,"&gt;="&amp;C52)</f>
        <v>4</v>
      </c>
      <c r="E52" s="3">
        <f>COUNTIF('Генерация случайных чисел'!A:A,"&gt;="&amp;C51)-COUNTIF('Генерация случайных чисел'!A:A,"&gt;="&amp;C52)</f>
        <v>1</v>
      </c>
      <c r="F52" s="3">
        <f>(COUNTIF('Исходные данные'!$A$2:$A$301,"&lt;="&amp;C52)/300)</f>
        <v>0.99</v>
      </c>
      <c r="G52" s="3">
        <f>(COUNTIF('Генерация случайных чисел'!A:A,"&lt;="&amp;C52)/300)</f>
        <v>0.9866666667</v>
      </c>
      <c r="M52" s="3">
        <f>('Исходные данные'!A53-'Таблица 1'!$F$3)*('Генерация случайных чисел'!A52 - 'Таблица 3'!$F$3)</f>
        <v>31649.53524</v>
      </c>
      <c r="N52" s="3">
        <f>('Исходные данные'!A53-'Таблица 1'!$F$3)*('Исходные данные'!A53-'Таблица 1'!$F$3)</f>
        <v>36796.86292</v>
      </c>
      <c r="O52" s="3">
        <f>('Генерация случайных чисел'!A52 - 'Таблица 3'!$F$3)*('Генерация случайных чисел'!A52 - 'Таблица 3'!$F$3)</f>
        <v>27222.24128</v>
      </c>
    </row>
    <row r="53">
      <c r="A53" s="3" t="str">
        <f t="shared" si="2"/>
        <v>510,24 - 560,48</v>
      </c>
      <c r="B53" s="31">
        <f t="shared" si="3"/>
        <v>11</v>
      </c>
      <c r="C53" s="3">
        <f t="shared" si="1"/>
        <v>560.4760494</v>
      </c>
      <c r="D53" s="3">
        <f>COUNTIF('Исходные данные'!$A$2:$A$301,"&gt;="&amp;C52)-COUNTIF('Исходные данные'!$A$2:$A$301,"&gt;="&amp;C53)</f>
        <v>0</v>
      </c>
      <c r="E53" s="3">
        <f>COUNTIF('Генерация случайных чисел'!A:A,"&gt;="&amp;C52)-COUNTIF('Генерация случайных чисел'!A:A,"&gt;="&amp;C53)</f>
        <v>2</v>
      </c>
      <c r="F53" s="3">
        <f>(COUNTIF('Исходные данные'!$A$2:$A$301,"&lt;="&amp;C53)/300)</f>
        <v>0.99</v>
      </c>
      <c r="G53" s="3">
        <f>(COUNTIF('Генерация случайных чисел'!A:A,"&lt;="&amp;C53)/300)</f>
        <v>0.9933333333</v>
      </c>
      <c r="M53" s="3">
        <f>('Исходные данные'!A54-'Таблица 1'!$F$3)*('Генерация случайных чисел'!A53 - 'Таблица 3'!$F$3)</f>
        <v>3121.721777</v>
      </c>
      <c r="N53" s="3">
        <f>('Исходные данные'!A54-'Таблица 1'!$F$3)*('Исходные данные'!A54-'Таблица 1'!$F$3)</f>
        <v>5063.375536</v>
      </c>
      <c r="O53" s="3">
        <f>('Генерация случайных чисел'!A53 - 'Таблица 3'!$F$3)*('Генерация случайных чисел'!A53 - 'Таблица 3'!$F$3)</f>
        <v>1924.634423</v>
      </c>
    </row>
    <row r="54">
      <c r="A54" s="3" t="str">
        <f t="shared" si="2"/>
        <v>560,48 - 610,71</v>
      </c>
      <c r="B54" s="31">
        <f t="shared" si="3"/>
        <v>12</v>
      </c>
      <c r="C54" s="3">
        <f t="shared" si="1"/>
        <v>610.7076156</v>
      </c>
      <c r="D54" s="3">
        <f>COUNTIF('Исходные данные'!$A$2:$A$301,"&gt;="&amp;C53)-COUNTIF('Исходные данные'!$A$2:$A$301,"&gt;="&amp;C54)</f>
        <v>1</v>
      </c>
      <c r="E54" s="3">
        <f>COUNTIF('Генерация случайных чисел'!A:A,"&gt;="&amp;C53)-COUNTIF('Генерация случайных чисел'!A:A,"&gt;="&amp;C54)</f>
        <v>1</v>
      </c>
      <c r="F54" s="3">
        <f>(COUNTIF('Исходные данные'!$A$2:$A$301,"&lt;="&amp;C54)/300)</f>
        <v>0.9933333333</v>
      </c>
      <c r="G54" s="3">
        <f>(COUNTIF('Генерация случайных чисел'!A:A,"&lt;="&amp;C54)/300)</f>
        <v>0.9966666667</v>
      </c>
      <c r="M54" s="3">
        <f>('Исходные данные'!A55-'Таблица 1'!$F$3)*('Генерация случайных чисел'!A54 - 'Таблица 3'!$F$3)</f>
        <v>11794.89127</v>
      </c>
      <c r="N54" s="3">
        <f>('Исходные данные'!A55-'Таблица 1'!$F$3)*('Исходные данные'!A55-'Таблица 1'!$F$3)</f>
        <v>11149.63088</v>
      </c>
      <c r="O54" s="3">
        <f>('Генерация случайных чисел'!A54 - 'Таблица 3'!$F$3)*('Генерация случайных чисел'!A54 - 'Таблица 3'!$F$3)</f>
        <v>12477.49469</v>
      </c>
    </row>
    <row r="55">
      <c r="A55" s="3" t="str">
        <f t="shared" si="2"/>
        <v>610,71 - 660,94</v>
      </c>
      <c r="B55" s="31">
        <f t="shared" si="3"/>
        <v>13</v>
      </c>
      <c r="C55" s="3">
        <f t="shared" si="1"/>
        <v>660.9391817</v>
      </c>
      <c r="D55" s="3">
        <f>COUNTIF('Исходные данные'!$A$2:$A$301,"&gt;="&amp;C54)-COUNTIF('Исходные данные'!$A$2:$A$301,"&gt;="&amp;C55)</f>
        <v>2</v>
      </c>
      <c r="E55" s="3">
        <f>COUNTIF('Генерация случайных чисел'!A:A,"&gt;="&amp;C54)-COUNTIF('Генерация случайных чисел'!A:A,"&gt;="&amp;C55)</f>
        <v>0</v>
      </c>
      <c r="F55" s="3">
        <f>(COUNTIF('Исходные данные'!$A$2:$A$301,"&lt;="&amp;C55)/300)</f>
        <v>1</v>
      </c>
      <c r="G55" s="3">
        <f>(COUNTIF('Генерация случайных чисел'!A:A,"&lt;="&amp;C55)/300)</f>
        <v>0.9966666667</v>
      </c>
      <c r="M55" s="3">
        <f>('Исходные данные'!A56-'Таблица 1'!$F$3)*('Генерация случайных чисел'!A55 - 'Таблица 3'!$F$3)</f>
        <v>-14680.88802</v>
      </c>
      <c r="N55" s="3">
        <f>('Исходные данные'!A56-'Таблица 1'!$F$3)*('Исходные данные'!A56-'Таблица 1'!$F$3)</f>
        <v>17972.19305</v>
      </c>
      <c r="O55" s="3">
        <f>('Генерация случайных чисел'!A55 - 'Таблица 3'!$F$3)*('Генерация случайных чисел'!A55 - 'Таблица 3'!$F$3)</f>
        <v>11992.33019</v>
      </c>
    </row>
    <row r="56">
      <c r="A56" s="3" t="str">
        <f t="shared" si="2"/>
        <v>660,94 - 711,17</v>
      </c>
      <c r="B56" s="31">
        <f t="shared" si="3"/>
        <v>14</v>
      </c>
      <c r="C56" s="3">
        <f t="shared" si="1"/>
        <v>711.1707479</v>
      </c>
      <c r="D56" s="3">
        <f>COUNTIF('Исходные данные'!$A$2:$A$301,"&gt;="&amp;C55)-COUNTIF('Исходные данные'!$A$2:$A$301,"&gt;="&amp;C56)</f>
        <v>0</v>
      </c>
      <c r="E56" s="3">
        <f>COUNTIF('Генерация случайных чисел'!A:A,"&gt;="&amp;C55)-COUNTIF('Генерация случайных чисел'!A:A,"&gt;="&amp;C56)</f>
        <v>0</v>
      </c>
      <c r="F56" s="3">
        <f>(COUNTIF('Исходные данные'!$A$2:$A$301,"&lt;="&amp;C56)/300)</f>
        <v>1</v>
      </c>
      <c r="G56" s="3">
        <f>(COUNTIF('Генерация случайных чисел'!A:A,"&lt;="&amp;C56)/300)</f>
        <v>0.9966666667</v>
      </c>
      <c r="M56" s="3">
        <f>('Исходные данные'!A57-'Таблица 1'!$F$3)*('Генерация случайных чисел'!A56 - 'Таблица 3'!$F$3)</f>
        <v>-2386.756462</v>
      </c>
      <c r="N56" s="3">
        <f>('Исходные данные'!A57-'Таблица 1'!$F$3)*('Исходные данные'!A57-'Таблица 1'!$F$3)</f>
        <v>6851.346193</v>
      </c>
      <c r="O56" s="3">
        <f>('Генерация случайных чисел'!A56 - 'Таблица 3'!$F$3)*('Генерация случайных чисел'!A56 - 'Таблица 3'!$F$3)</f>
        <v>831.457972</v>
      </c>
    </row>
    <row r="57">
      <c r="A57" s="3" t="str">
        <f t="shared" si="2"/>
        <v>711,17 - 761,4</v>
      </c>
      <c r="B57" s="31">
        <f t="shared" si="3"/>
        <v>15</v>
      </c>
      <c r="C57" s="3">
        <f t="shared" si="1"/>
        <v>761.402314</v>
      </c>
      <c r="D57" s="3">
        <f>COUNTIF('Исходные данные'!$A$2:$A$301,"&gt;="&amp;C56)-COUNTIF('Исходные данные'!$A$2:$A$301,"&gt;="&amp;C57)</f>
        <v>0</v>
      </c>
      <c r="E57" s="3">
        <f>COUNTIF('Генерация случайных чисел'!A:A,"&gt;="&amp;C56)-COUNTIF('Генерация случайных чисел'!A:A,"&gt;="&amp;C57)</f>
        <v>0</v>
      </c>
      <c r="F57" s="3">
        <f>(COUNTIF('Исходные данные'!$A$2:$A$301,"&lt;="&amp;C57)/300)</f>
        <v>1</v>
      </c>
      <c r="G57" s="3">
        <f>(COUNTIF('Генерация случайных чисел'!A:A,"&lt;="&amp;C57)/300)</f>
        <v>1</v>
      </c>
      <c r="M57" s="3">
        <f>('Исходные данные'!A58-'Таблица 1'!$F$3)*('Генерация случайных чисел'!A57 - 'Таблица 3'!$F$3)</f>
        <v>-3343.929676</v>
      </c>
      <c r="N57" s="3">
        <f>('Исходные данные'!A58-'Таблица 1'!$F$3)*('Исходные данные'!A58-'Таблица 1'!$F$3)</f>
        <v>1549.902169</v>
      </c>
      <c r="O57" s="3">
        <f>('Генерация случайных чисел'!A57 - 'Таблица 3'!$F$3)*('Генерация случайных чисел'!A57 - 'Таблица 3'!$F$3)</f>
        <v>7214.562248</v>
      </c>
    </row>
    <row r="58">
      <c r="M58" s="3">
        <f>('Исходные данные'!A59-'Таблица 1'!$F$3)*('Генерация случайных чисел'!A58 - 'Таблица 3'!$F$3)</f>
        <v>-9011.768814</v>
      </c>
      <c r="N58" s="3">
        <f>('Исходные данные'!A59-'Таблица 1'!$F$3)*('Исходные данные'!A59-'Таблица 1'!$F$3)</f>
        <v>8838.887479</v>
      </c>
      <c r="O58" s="3">
        <f>('Генерация случайных чисел'!A58 - 'Таблица 3'!$F$3)*('Генерация случайных чисел'!A58 - 'Таблица 3'!$F$3)</f>
        <v>9188.031566</v>
      </c>
    </row>
    <row r="59">
      <c r="M59" s="3">
        <f>('Исходные данные'!A60-'Таблица 1'!$F$3)*('Генерация случайных чисел'!A59 - 'Таблица 3'!$F$3)</f>
        <v>10105.2346</v>
      </c>
      <c r="N59" s="3">
        <f>('Исходные данные'!A60-'Таблица 1'!$F$3)*('Исходные данные'!A60-'Таблица 1'!$F$3)</f>
        <v>6531.269396</v>
      </c>
      <c r="O59" s="3">
        <f>('Генерация случайных чисел'!A59 - 'Таблица 3'!$F$3)*('Генерация случайных чисел'!A59 - 'Таблица 3'!$F$3)</f>
        <v>15634.90345</v>
      </c>
    </row>
    <row r="60">
      <c r="M60" s="3">
        <f>('Исходные данные'!A61-'Таблица 1'!$F$3)*('Генерация случайных чисел'!A60 - 'Таблица 3'!$F$3)</f>
        <v>3771.251716</v>
      </c>
      <c r="N60" s="3">
        <f>('Исходные данные'!A61-'Таблица 1'!$F$3)*('Исходные данные'!A61-'Таблица 1'!$F$3)</f>
        <v>15945.31758</v>
      </c>
      <c r="O60" s="3">
        <f>('Генерация случайных чисел'!A60 - 'Таблица 3'!$F$3)*('Генерация случайных чисел'!A60 - 'Таблица 3'!$F$3)</f>
        <v>891.9445746</v>
      </c>
    </row>
    <row r="61">
      <c r="M61" s="3">
        <f>('Исходные данные'!A62-'Таблица 1'!$F$3)*('Генерация случайных чисел'!A61 - 'Таблица 3'!$F$3)</f>
        <v>1410.545021</v>
      </c>
      <c r="N61" s="3">
        <f>('Исходные данные'!A62-'Таблица 1'!$F$3)*('Исходные данные'!A62-'Таблица 1'!$F$3)</f>
        <v>1478.272317</v>
      </c>
      <c r="O61" s="3">
        <f>('Генерация случайных чисел'!A61 - 'Таблица 3'!$F$3)*('Генерация случайных чисел'!A61 - 'Таблица 3'!$F$3)</f>
        <v>1345.920663</v>
      </c>
    </row>
    <row r="62">
      <c r="M62" s="3">
        <f>('Исходные данные'!A63-'Таблица 1'!$F$3)*('Генерация случайных чисел'!A62 - 'Таблица 3'!$F$3)</f>
        <v>-31.56058277</v>
      </c>
      <c r="N62" s="3">
        <f>('Исходные данные'!A63-'Таблица 1'!$F$3)*('Исходные данные'!A63-'Таблица 1'!$F$3)</f>
        <v>2044.690989</v>
      </c>
      <c r="O62" s="3">
        <f>('Генерация случайных чисел'!A62 - 'Таблица 3'!$F$3)*('Генерация случайных чисел'!A62 - 'Таблица 3'!$F$3)</f>
        <v>0.4871495937</v>
      </c>
    </row>
    <row r="63">
      <c r="M63" s="3">
        <f>('Исходные данные'!A64-'Таблица 1'!$F$3)*('Генерация случайных чисел'!A63 - 'Таблица 3'!$F$3)</f>
        <v>1430.927842</v>
      </c>
      <c r="N63" s="3">
        <f>('Исходные данные'!A64-'Таблица 1'!$F$3)*('Исходные данные'!A64-'Таблица 1'!$F$3)</f>
        <v>1489.197308</v>
      </c>
      <c r="O63" s="3">
        <f>('Генерация случайных чисел'!A63 - 'Таблица 3'!$F$3)*('Генерация случайных чисел'!A63 - 'Таблица 3'!$F$3)</f>
        <v>1374.93835</v>
      </c>
    </row>
    <row r="64">
      <c r="M64" s="3">
        <f>('Исходные данные'!A65-'Таблица 1'!$F$3)*('Генерация случайных чисел'!A64 - 'Таблица 3'!$F$3)</f>
        <v>-7959.67807</v>
      </c>
      <c r="N64" s="3">
        <f>('Исходные данные'!A65-'Таблица 1'!$F$3)*('Исходные данные'!A65-'Таблица 1'!$F$3)</f>
        <v>2867.174931</v>
      </c>
      <c r="O64" s="3">
        <f>('Генерация случайных чисел'!A64 - 'Таблица 3'!$F$3)*('Генерация случайных чисел'!A64 - 'Таблица 3'!$F$3)</f>
        <v>22097.17806</v>
      </c>
    </row>
    <row r="65">
      <c r="M65" s="3">
        <f>('Исходные данные'!A66-'Таблица 1'!$F$3)*('Генерация случайных чисел'!A65 - 'Таблица 3'!$F$3)</f>
        <v>33.7194829</v>
      </c>
      <c r="N65" s="3">
        <f>('Исходные данные'!A66-'Таблица 1'!$F$3)*('Исходные данные'!A66-'Таблица 1'!$F$3)</f>
        <v>101.5479246</v>
      </c>
      <c r="O65" s="3">
        <f>('Генерация случайных чисел'!A65 - 'Таблица 3'!$F$3)*('Генерация случайных чисел'!A65 - 'Таблица 3'!$F$3)</f>
        <v>11.19671851</v>
      </c>
    </row>
    <row r="66">
      <c r="M66" s="3">
        <f>('Исходные данные'!A67-'Таблица 1'!$F$3)*('Генерация случайных чисел'!A66 - 'Таблица 3'!$F$3)</f>
        <v>-3787.163421</v>
      </c>
      <c r="N66" s="3">
        <f>('Исходные данные'!A67-'Таблица 1'!$F$3)*('Исходные данные'!A67-'Таблица 1'!$F$3)</f>
        <v>16747.00297</v>
      </c>
      <c r="O66" s="3">
        <f>('Генерация случайных чисел'!A66 - 'Таблица 3'!$F$3)*('Генерация случайных чисел'!A66 - 'Таблица 3'!$F$3)</f>
        <v>856.4282696</v>
      </c>
    </row>
    <row r="67">
      <c r="M67" s="3">
        <f>('Исходные данные'!A68-'Таблица 1'!$F$3)*('Генерация случайных чисел'!A67 - 'Таблица 3'!$F$3)</f>
        <v>-1180.63793</v>
      </c>
      <c r="N67" s="3">
        <f>('Исходные данные'!A68-'Таблица 1'!$F$3)*('Исходные данные'!A68-'Таблица 1'!$F$3)</f>
        <v>406.7942115</v>
      </c>
      <c r="O67" s="3">
        <f>('Генерация случайных чисел'!A67 - 'Таблица 3'!$F$3)*('Генерация случайных чисел'!A67 - 'Таблица 3'!$F$3)</f>
        <v>3426.562825</v>
      </c>
    </row>
    <row r="68">
      <c r="M68" s="3">
        <f>('Исходные данные'!A69-'Таблица 1'!$F$3)*('Генерация случайных чисел'!A68 - 'Таблица 3'!$F$3)</f>
        <v>-8851.186453</v>
      </c>
      <c r="N68" s="3">
        <f>('Исходные данные'!A69-'Таблица 1'!$F$3)*('Исходные данные'!A69-'Таблица 1'!$F$3)</f>
        <v>5468.35606</v>
      </c>
      <c r="O68" s="3">
        <f>('Генерация случайных чисел'!A68 - 'Таблица 3'!$F$3)*('Генерация случайных чисел'!A68 - 'Таблица 3'!$F$3)</f>
        <v>14326.70089</v>
      </c>
    </row>
    <row r="69">
      <c r="M69" s="3">
        <f>('Исходные данные'!A70-'Таблица 1'!$F$3)*('Генерация случайных чисел'!A69 - 'Таблица 3'!$F$3)</f>
        <v>-1433.57281</v>
      </c>
      <c r="N69" s="3">
        <f>('Исходные данные'!A70-'Таблица 1'!$F$3)*('Исходные данные'!A70-'Таблица 1'!$F$3)</f>
        <v>3310.632582</v>
      </c>
      <c r="O69" s="3">
        <f>('Генерация случайных чисел'!A69 - 'Таблица 3'!$F$3)*('Генерация случайных чисел'!A69 - 'Таблица 3'!$F$3)</f>
        <v>620.7668626</v>
      </c>
    </row>
    <row r="70">
      <c r="M70" s="3">
        <f>('Исходные данные'!A71-'Таблица 1'!$F$3)*('Генерация случайных чисел'!A70 - 'Таблица 3'!$F$3)</f>
        <v>-25772.09966</v>
      </c>
      <c r="N70" s="3">
        <f>('Исходные данные'!A71-'Таблица 1'!$F$3)*('Исходные данные'!A71-'Таблица 1'!$F$3)</f>
        <v>29154.09456</v>
      </c>
      <c r="O70" s="3">
        <f>('Генерация случайных чисел'!A70 - 'Таблица 3'!$F$3)*('Генерация случайных чисел'!A70 - 'Таблица 3'!$F$3)</f>
        <v>22782.43008</v>
      </c>
    </row>
    <row r="71">
      <c r="M71" s="3">
        <f>('Исходные данные'!A72-'Таблица 1'!$F$3)*('Генерация случайных чисел'!A71 - 'Таблица 3'!$F$3)</f>
        <v>-23592.26251</v>
      </c>
      <c r="N71" s="3">
        <f>('Исходные данные'!A72-'Таблица 1'!$F$3)*('Исходные данные'!A72-'Таблица 1'!$F$3)</f>
        <v>55229.78378</v>
      </c>
      <c r="O71" s="3">
        <f>('Генерация случайных чисел'!A71 - 'Таблица 3'!$F$3)*('Генерация случайных чисел'!A71 - 'Таблица 3'!$F$3)</f>
        <v>10077.80245</v>
      </c>
    </row>
    <row r="72">
      <c r="M72" s="3">
        <f>('Исходные данные'!A73-'Таблица 1'!$F$3)*('Генерация случайных чисел'!A72 - 'Таблица 3'!$F$3)</f>
        <v>-2280.309241</v>
      </c>
      <c r="N72" s="3">
        <f>('Исходные данные'!A73-'Таблица 1'!$F$3)*('Исходные данные'!A73-'Таблица 1'!$F$3)</f>
        <v>15731.38539</v>
      </c>
      <c r="O72" s="3">
        <f>('Генерация случайных чисел'!A72 - 'Таблица 3'!$F$3)*('Генерация случайных чисел'!A72 - 'Таблица 3'!$F$3)</f>
        <v>330.5373371</v>
      </c>
    </row>
    <row r="73">
      <c r="M73" s="3">
        <f>('Исходные данные'!A74-'Таблица 1'!$F$3)*('Генерация случайных чисел'!A73 - 'Таблица 3'!$F$3)</f>
        <v>-8884.187653</v>
      </c>
      <c r="N73" s="3">
        <f>('Исходные данные'!A74-'Таблица 1'!$F$3)*('Исходные данные'!A74-'Таблица 1'!$F$3)</f>
        <v>9382.34171</v>
      </c>
      <c r="O73" s="3">
        <f>('Генерация случайных чисел'!A73 - 'Таблица 3'!$F$3)*('Генерация случайных чисел'!A73 - 'Таблица 3'!$F$3)</f>
        <v>8412.483013</v>
      </c>
    </row>
    <row r="74">
      <c r="M74" s="3">
        <f>('Исходные данные'!A75-'Таблица 1'!$F$3)*('Генерация случайных чисел'!A74 - 'Таблица 3'!$F$3)</f>
        <v>-4446.417414</v>
      </c>
      <c r="N74" s="3">
        <f>('Исходные данные'!A75-'Таблица 1'!$F$3)*('Исходные данные'!A75-'Таблица 1'!$F$3)</f>
        <v>6677.60469</v>
      </c>
      <c r="O74" s="3">
        <f>('Генерация случайных чисел'!A74 - 'Таблица 3'!$F$3)*('Генерация случайных чисел'!A74 - 'Таблица 3'!$F$3)</f>
        <v>2960.736482</v>
      </c>
    </row>
    <row r="75">
      <c r="M75" s="3">
        <f>('Исходные данные'!A76-'Таблица 1'!$F$3)*('Генерация случайных чисел'!A75 - 'Таблица 3'!$F$3)</f>
        <v>-4425.670707</v>
      </c>
      <c r="N75" s="3">
        <f>('Исходные данные'!A76-'Таблица 1'!$F$3)*('Исходные данные'!A76-'Таблица 1'!$F$3)</f>
        <v>22363.14206</v>
      </c>
      <c r="O75" s="3">
        <f>('Генерация случайных чисел'!A75 - 'Таблица 3'!$F$3)*('Генерация случайных чисел'!A75 - 'Таблица 3'!$F$3)</f>
        <v>875.8412014</v>
      </c>
    </row>
    <row r="76">
      <c r="M76" s="3">
        <f>('Исходные данные'!A77-'Таблица 1'!$F$3)*('Генерация случайных чисел'!A76 - 'Таблица 3'!$F$3)</f>
        <v>-2390.791221</v>
      </c>
      <c r="N76" s="3">
        <f>('Исходные данные'!A77-'Таблица 1'!$F$3)*('Исходные данные'!A77-'Таблица 1'!$F$3)</f>
        <v>549.5862562</v>
      </c>
      <c r="O76" s="3">
        <f>('Генерация случайных чисел'!A76 - 'Таблица 3'!$F$3)*('Генерация случайных чисел'!A76 - 'Таблица 3'!$F$3)</f>
        <v>10400.3377</v>
      </c>
    </row>
    <row r="77">
      <c r="M77" s="3">
        <f>('Исходные данные'!A78-'Таблица 1'!$F$3)*('Генерация случайных чисел'!A77 - 'Таблица 3'!$F$3)</f>
        <v>6825.429143</v>
      </c>
      <c r="N77" s="3">
        <f>('Исходные данные'!A78-'Таблица 1'!$F$3)*('Исходные данные'!A78-'Таблица 1'!$F$3)</f>
        <v>4780.176585</v>
      </c>
      <c r="O77" s="3">
        <f>('Генерация случайных чисел'!A77 - 'Таблица 3'!$F$3)*('Генерация случайных чисел'!A77 - 'Таблица 3'!$F$3)</f>
        <v>9745.766113</v>
      </c>
    </row>
    <row r="78">
      <c r="M78" s="3">
        <f>('Исходные данные'!A79-'Таблица 1'!$F$3)*('Генерация случайных чисел'!A78 - 'Таблица 3'!$F$3)</f>
        <v>1300.936576</v>
      </c>
      <c r="N78" s="3">
        <f>('Исходные данные'!A79-'Таблица 1'!$F$3)*('Исходные данные'!A79-'Таблица 1'!$F$3)</f>
        <v>367.042036</v>
      </c>
      <c r="O78" s="3">
        <f>('Генерация случайных чисел'!A78 - 'Таблица 3'!$F$3)*('Генерация случайных чисел'!A78 - 'Таблица 3'!$F$3)</f>
        <v>4611.01402</v>
      </c>
    </row>
    <row r="79">
      <c r="M79" s="3">
        <f>('Исходные данные'!A80-'Таблица 1'!$F$3)*('Генерация случайных чисел'!A79 - 'Таблица 3'!$F$3)</f>
        <v>4349.736499</v>
      </c>
      <c r="N79" s="3">
        <f>('Исходные данные'!A80-'Таблица 1'!$F$3)*('Исходные данные'!A80-'Таблица 1'!$F$3)</f>
        <v>914.9317679</v>
      </c>
      <c r="O79" s="3">
        <f>('Генерация случайных чисел'!A79 - 'Таблица 3'!$F$3)*('Генерация случайных чисел'!A79 - 'Таблица 3'!$F$3)</f>
        <v>20679.3646</v>
      </c>
    </row>
    <row r="80">
      <c r="M80" s="3">
        <f>('Исходные данные'!A81-'Таблица 1'!$F$3)*('Генерация случайных чисел'!A80 - 'Таблица 3'!$F$3)</f>
        <v>-8062.547997</v>
      </c>
      <c r="N80" s="3">
        <f>('Исходные данные'!A81-'Таблица 1'!$F$3)*('Исходные данные'!A81-'Таблица 1'!$F$3)</f>
        <v>6749.651845</v>
      </c>
      <c r="O80" s="3">
        <f>('Генерация случайных чисел'!A80 - 'Таблица 3'!$F$3)*('Генерация случайных чисел'!A80 - 'Таблица 3'!$F$3)</f>
        <v>9630.819737</v>
      </c>
    </row>
    <row r="81">
      <c r="M81" s="3">
        <f>('Исходные данные'!A82-'Таблица 1'!$F$3)*('Генерация случайных чисел'!A81 - 'Таблица 3'!$F$3)</f>
        <v>2249.585693</v>
      </c>
      <c r="N81" s="3">
        <f>('Исходные данные'!A82-'Таблица 1'!$F$3)*('Исходные данные'!A82-'Таблица 1'!$F$3)</f>
        <v>7672.762471</v>
      </c>
      <c r="O81" s="3">
        <f>('Генерация случайных чисел'!A81 - 'Таблица 3'!$F$3)*('Генерация случайных чисел'!A81 - 'Таблица 3'!$F$3)</f>
        <v>659.558511</v>
      </c>
    </row>
    <row r="82">
      <c r="M82" s="3">
        <f>('Исходные данные'!A83-'Таблица 1'!$F$3)*('Генерация случайных чисел'!A82 - 'Таблица 3'!$F$3)</f>
        <v>-11013.79637</v>
      </c>
      <c r="N82" s="3">
        <f>('Исходные данные'!A83-'Таблица 1'!$F$3)*('Исходные данные'!A83-'Таблица 1'!$F$3)</f>
        <v>23617.97236</v>
      </c>
      <c r="O82" s="3">
        <f>('Генерация случайных чисел'!A82 - 'Таблица 3'!$F$3)*('Генерация случайных чисел'!A82 - 'Таблица 3'!$F$3)</f>
        <v>5136.076404</v>
      </c>
    </row>
    <row r="83">
      <c r="M83" s="3">
        <f>('Исходные данные'!A84-'Таблица 1'!$F$3)*('Генерация случайных чисел'!A83 - 'Таблица 3'!$F$3)</f>
        <v>10487.45568</v>
      </c>
      <c r="N83" s="3">
        <f>('Исходные данные'!A84-'Таблица 1'!$F$3)*('Исходные данные'!A84-'Таблица 1'!$F$3)</f>
        <v>23943.69038</v>
      </c>
      <c r="O83" s="3">
        <f>('Генерация случайных чисел'!A83 - 'Таблица 3'!$F$3)*('Генерация случайных чисел'!A83 - 'Таблица 3'!$F$3)</f>
        <v>4593.557837</v>
      </c>
    </row>
    <row r="84">
      <c r="M84" s="3">
        <f>('Исходные данные'!A85-'Таблица 1'!$F$3)*('Генерация случайных чисел'!A84 - 'Таблица 3'!$F$3)</f>
        <v>6983.112851</v>
      </c>
      <c r="N84" s="3">
        <f>('Исходные данные'!A85-'Таблица 1'!$F$3)*('Исходные данные'!A85-'Таблица 1'!$F$3)</f>
        <v>13870.54198</v>
      </c>
      <c r="O84" s="3">
        <f>('Генерация случайных чисел'!A84 - 'Таблица 3'!$F$3)*('Генерация случайных чисел'!A84 - 'Таблица 3'!$F$3)</f>
        <v>3515.642371</v>
      </c>
    </row>
    <row r="85">
      <c r="M85" s="3">
        <f>('Исходные данные'!A86-'Таблица 1'!$F$3)*('Генерация случайных чисел'!A85 - 'Таблица 3'!$F$3)</f>
        <v>-22072.4551</v>
      </c>
      <c r="N85" s="3">
        <f>('Исходные данные'!A86-'Таблица 1'!$F$3)*('Исходные данные'!A86-'Таблица 1'!$F$3)</f>
        <v>61989.49261</v>
      </c>
      <c r="O85" s="3">
        <f>('Генерация случайных чисел'!A85 - 'Таблица 3'!$F$3)*('Генерация случайных чисел'!A85 - 'Таблица 3'!$F$3)</f>
        <v>7859.287979</v>
      </c>
    </row>
    <row r="86">
      <c r="M86" s="3">
        <f>('Исходные данные'!A87-'Таблица 1'!$F$3)*('Генерация случайных чисел'!A86 - 'Таблица 3'!$F$3)</f>
        <v>21409.4309</v>
      </c>
      <c r="N86" s="3">
        <f>('Исходные данные'!A87-'Таблица 1'!$F$3)*('Исходные данные'!A87-'Таблица 1'!$F$3)</f>
        <v>26128.90558</v>
      </c>
      <c r="O86" s="3">
        <f>('Генерация случайных чисел'!A86 - 'Таблица 3'!$F$3)*('Генерация случайных чисел'!A86 - 'Таблица 3'!$F$3)</f>
        <v>17542.40069</v>
      </c>
    </row>
    <row r="87">
      <c r="M87" s="3">
        <f>('Исходные данные'!A88-'Таблица 1'!$F$3)*('Генерация случайных чисел'!A87 - 'Таблица 3'!$F$3)</f>
        <v>10254.51229</v>
      </c>
      <c r="N87" s="3">
        <f>('Исходные данные'!A88-'Таблица 1'!$F$3)*('Исходные данные'!A88-'Таблица 1'!$F$3)</f>
        <v>11464.90843</v>
      </c>
      <c r="O87" s="3">
        <f>('Генерация случайных чисел'!A87 - 'Таблица 3'!$F$3)*('Генерация случайных чисел'!A87 - 'Таблица 3'!$F$3)</f>
        <v>9171.902504</v>
      </c>
    </row>
    <row r="88">
      <c r="M88" s="3">
        <f>('Исходные данные'!A89-'Таблица 1'!$F$3)*('Генерация случайных чисел'!A88 - 'Таблица 3'!$F$3)</f>
        <v>548.8152481</v>
      </c>
      <c r="N88" s="3">
        <f>('Исходные данные'!A89-'Таблица 1'!$F$3)*('Исходные данные'!A89-'Таблица 1'!$F$3)</f>
        <v>22.71967966</v>
      </c>
      <c r="O88" s="3">
        <f>('Генерация случайных чисел'!A88 - 'Таблица 3'!$F$3)*('Генерация случайных чисел'!A88 - 'Таблица 3'!$F$3)</f>
        <v>13257.14892</v>
      </c>
    </row>
    <row r="89">
      <c r="M89" s="3">
        <f>('Исходные данные'!A90-'Таблица 1'!$F$3)*('Генерация случайных чисел'!A89 - 'Таблица 3'!$F$3)</f>
        <v>-20228.51941</v>
      </c>
      <c r="N89" s="3">
        <f>('Исходные данные'!A90-'Таблица 1'!$F$3)*('Исходные данные'!A90-'Таблица 1'!$F$3)</f>
        <v>22779.2044</v>
      </c>
      <c r="O89" s="3">
        <f>('Генерация случайных чисел'!A89 - 'Таблица 3'!$F$3)*('Генерация случайных чисел'!A89 - 'Таблица 3'!$F$3)</f>
        <v>17963.44553</v>
      </c>
    </row>
    <row r="90">
      <c r="M90" s="3">
        <f>('Исходные данные'!A91-'Таблица 1'!$F$3)*('Генерация случайных чисел'!A90 - 'Таблица 3'!$F$3)</f>
        <v>-354.1006825</v>
      </c>
      <c r="N90" s="3">
        <f>('Исходные данные'!A91-'Таблица 1'!$F$3)*('Исходные данные'!A91-'Таблица 1'!$F$3)</f>
        <v>97.04631835</v>
      </c>
      <c r="O90" s="3">
        <f>('Генерация случайных чисел'!A90 - 'Таблица 3'!$F$3)*('Генерация случайных чисел'!A90 - 'Таблица 3'!$F$3)</f>
        <v>1292.035551</v>
      </c>
    </row>
    <row r="91">
      <c r="M91" s="3">
        <f>('Исходные данные'!A92-'Таблица 1'!$F$3)*('Генерация случайных чисел'!A91 - 'Таблица 3'!$F$3)</f>
        <v>-8352.869073</v>
      </c>
      <c r="N91" s="3">
        <f>('Исходные данные'!A92-'Таблица 1'!$F$3)*('Исходные данные'!A92-'Таблица 1'!$F$3)</f>
        <v>5353.191417</v>
      </c>
      <c r="O91" s="3">
        <f>('Генерация случайных чисел'!A91 - 'Таблица 3'!$F$3)*('Генерация случайных чисел'!A91 - 'Таблица 3'!$F$3)</f>
        <v>13033.42555</v>
      </c>
    </row>
    <row r="92">
      <c r="M92" s="3">
        <f>('Исходные данные'!A93-'Таблица 1'!$F$3)*('Генерация случайных чисел'!A92 - 'Таблица 3'!$F$3)</f>
        <v>-6548.351861</v>
      </c>
      <c r="N92" s="3">
        <f>('Исходные данные'!A93-'Таблица 1'!$F$3)*('Исходные данные'!A93-'Таблица 1'!$F$3)</f>
        <v>2790.096653</v>
      </c>
      <c r="O92" s="3">
        <f>('Генерация случайных чисел'!A92 - 'Таблица 3'!$F$3)*('Генерация случайных чисел'!A92 - 'Таблица 3'!$F$3)</f>
        <v>15368.97012</v>
      </c>
    </row>
    <row r="93">
      <c r="M93" s="3">
        <f>('Исходные данные'!A94-'Таблица 1'!$F$3)*('Генерация случайных чисел'!A93 - 'Таблица 3'!$F$3)</f>
        <v>8928.659631</v>
      </c>
      <c r="N93" s="3">
        <f>('Исходные данные'!A94-'Таблица 1'!$F$3)*('Исходные данные'!A94-'Таблица 1'!$F$3)</f>
        <v>5394.167938</v>
      </c>
      <c r="O93" s="3">
        <f>('Генерация случайных чисел'!A93 - 'Таблица 3'!$F$3)*('Генерация случайных чисел'!A93 - 'Таблица 3'!$F$3)</f>
        <v>14779.10286</v>
      </c>
    </row>
    <row r="94">
      <c r="M94" s="3">
        <f>('Исходные данные'!A95-'Таблица 1'!$F$3)*('Генерация случайных чисел'!A94 - 'Таблица 3'!$F$3)</f>
        <v>221.3197999</v>
      </c>
      <c r="N94" s="3">
        <f>('Исходные данные'!A95-'Таблица 1'!$F$3)*('Исходные данные'!A95-'Таблица 1'!$F$3)</f>
        <v>22.46835177</v>
      </c>
      <c r="O94" s="3">
        <f>('Генерация случайных чисел'!A94 - 'Таблица 3'!$F$3)*('Генерация случайных чисел'!A94 - 'Таблица 3'!$F$3)</f>
        <v>2180.064401</v>
      </c>
    </row>
    <row r="95">
      <c r="M95" s="3">
        <f>('Исходные данные'!A96-'Таблица 1'!$F$3)*('Генерация случайных чисел'!A95 - 'Таблица 3'!$F$3)</f>
        <v>5960.952714</v>
      </c>
      <c r="N95" s="3">
        <f>('Исходные данные'!A96-'Таблица 1'!$F$3)*('Исходные данные'!A96-'Таблица 1'!$F$3)</f>
        <v>10255.02452</v>
      </c>
      <c r="O95" s="3">
        <f>('Генерация случайных чисел'!A95 - 'Таблица 3'!$F$3)*('Генерация случайных чисел'!A95 - 'Таблица 3'!$F$3)</f>
        <v>3464.931476</v>
      </c>
    </row>
    <row r="96">
      <c r="M96" s="3">
        <f>('Исходные данные'!A97-'Таблица 1'!$F$3)*('Генерация случайных чисел'!A96 - 'Таблица 3'!$F$3)</f>
        <v>-3236.525301</v>
      </c>
      <c r="N96" s="3">
        <f>('Исходные данные'!A97-'Таблица 1'!$F$3)*('Исходные данные'!A97-'Таблица 1'!$F$3)</f>
        <v>62905.60529</v>
      </c>
      <c r="O96" s="3">
        <f>('Генерация случайных чисел'!A96 - 'Таблица 3'!$F$3)*('Генерация случайных чисел'!A96 - 'Таблица 3'!$F$3)</f>
        <v>166.5208684</v>
      </c>
    </row>
    <row r="97">
      <c r="M97" s="3">
        <f>('Исходные данные'!A98-'Таблица 1'!$F$3)*('Генерация случайных чисел'!A97 - 'Таблица 3'!$F$3)</f>
        <v>6745.7877</v>
      </c>
      <c r="N97" s="3">
        <f>('Исходные данные'!A98-'Таблица 1'!$F$3)*('Исходные данные'!A98-'Таблица 1'!$F$3)</f>
        <v>2613.666039</v>
      </c>
      <c r="O97" s="3">
        <f>('Генерация случайных чисел'!A97 - 'Таблица 3'!$F$3)*('Генерация случайных чисел'!A97 - 'Таблица 3'!$F$3)</f>
        <v>17410.66036</v>
      </c>
    </row>
    <row r="98">
      <c r="M98" s="3">
        <f>('Исходные данные'!A99-'Таблица 1'!$F$3)*('Генерация случайных чисел'!A98 - 'Таблица 3'!$F$3)</f>
        <v>-23760.3484</v>
      </c>
      <c r="N98" s="3">
        <f>('Исходные данные'!A99-'Таблица 1'!$F$3)*('Исходные данные'!A99-'Таблица 1'!$F$3)</f>
        <v>16150.46561</v>
      </c>
      <c r="O98" s="3">
        <f>('Генерация случайных чисел'!A98 - 'Таблица 3'!$F$3)*('Генерация случайных чисел'!A98 - 'Таблица 3'!$F$3)</f>
        <v>34955.90591</v>
      </c>
    </row>
    <row r="99">
      <c r="M99" s="3">
        <f>('Исходные данные'!A100-'Таблица 1'!$F$3)*('Генерация случайных чисел'!A99 - 'Таблица 3'!$F$3)</f>
        <v>2485.58011</v>
      </c>
      <c r="N99" s="3">
        <f>('Исходные данные'!A100-'Таблица 1'!$F$3)*('Исходные данные'!A100-'Таблица 1'!$F$3)</f>
        <v>2840.102599</v>
      </c>
      <c r="O99" s="3">
        <f>('Генерация случайных чисел'!A99 - 'Таблица 3'!$F$3)*('Генерация случайных чисел'!A99 - 'Таблица 3'!$F$3)</f>
        <v>2175.311725</v>
      </c>
    </row>
    <row r="100">
      <c r="M100" s="3">
        <f>('Исходные данные'!A101-'Таблица 1'!$F$3)*('Генерация случайных чисел'!A100 - 'Таблица 3'!$F$3)</f>
        <v>1256.17846</v>
      </c>
      <c r="N100" s="3">
        <f>('Исходные данные'!A101-'Таблица 1'!$F$3)*('Исходные данные'!A101-'Таблица 1'!$F$3)</f>
        <v>797.7847234</v>
      </c>
      <c r="O100" s="3">
        <f>('Генерация случайных чисел'!A100 - 'Таблица 3'!$F$3)*('Генерация случайных чисел'!A100 - 'Таблица 3'!$F$3)</f>
        <v>1977.957558</v>
      </c>
    </row>
    <row r="101">
      <c r="M101" s="3">
        <f>('Исходные данные'!A102-'Таблица 1'!$F$3)*('Генерация случайных чисел'!A101 - 'Таблица 3'!$F$3)</f>
        <v>-2524.501935</v>
      </c>
      <c r="N101" s="3">
        <f>('Исходные данные'!A102-'Таблица 1'!$F$3)*('Исходные данные'!A102-'Таблица 1'!$F$3)</f>
        <v>2932.106689</v>
      </c>
      <c r="O101" s="3">
        <f>('Генерация случайных чисел'!A101 - 'Таблица 3'!$F$3)*('Генерация случайных чисел'!A101 - 'Таблица 3'!$F$3)</f>
        <v>2173.560069</v>
      </c>
    </row>
    <row r="102">
      <c r="M102" s="3">
        <f>('Исходные данные'!A103-'Таблица 1'!$F$3)*('Генерация случайных чисел'!A102 - 'Таблица 3'!$F$3)</f>
        <v>1383.301227</v>
      </c>
      <c r="N102" s="3">
        <f>('Исходные данные'!A103-'Таблица 1'!$F$3)*('Исходные данные'!A103-'Таблица 1'!$F$3)</f>
        <v>12236.4078</v>
      </c>
      <c r="O102" s="3">
        <f>('Генерация случайных чисел'!A102 - 'Таблица 3'!$F$3)*('Генерация случайных чисел'!A102 - 'Таблица 3'!$F$3)</f>
        <v>156.3794143</v>
      </c>
    </row>
    <row r="103">
      <c r="M103" s="3">
        <f>('Исходные данные'!A104-'Таблица 1'!$F$3)*('Генерация случайных чисел'!A103 - 'Таблица 3'!$F$3)</f>
        <v>9926.930379</v>
      </c>
      <c r="N103" s="3">
        <f>('Исходные данные'!A104-'Таблица 1'!$F$3)*('Исходные данные'!A104-'Таблица 1'!$F$3)</f>
        <v>17275.70782</v>
      </c>
      <c r="O103" s="3">
        <f>('Генерация случайных чисел'!A103 - 'Таблица 3'!$F$3)*('Генерация случайных чисел'!A103 - 'Таблица 3'!$F$3)</f>
        <v>5704.19156</v>
      </c>
    </row>
    <row r="104">
      <c r="M104" s="3">
        <f>('Исходные данные'!A105-'Таблица 1'!$F$3)*('Генерация случайных чисел'!A104 - 'Таблица 3'!$F$3)</f>
        <v>2677.850825</v>
      </c>
      <c r="N104" s="3">
        <f>('Исходные данные'!A105-'Таблица 1'!$F$3)*('Исходные данные'!A105-'Таблица 1'!$F$3)</f>
        <v>1845.521796</v>
      </c>
      <c r="O104" s="3">
        <f>('Генерация случайных чисел'!A104 - 'Таблица 3'!$F$3)*('Генерация случайных чисел'!A104 - 'Таблица 3'!$F$3)</f>
        <v>3885.559661</v>
      </c>
    </row>
    <row r="105">
      <c r="M105" s="3">
        <f>('Исходные данные'!A106-'Таблица 1'!$F$3)*('Генерация случайных чисел'!A105 - 'Таблица 3'!$F$3)</f>
        <v>5767.209157</v>
      </c>
      <c r="N105" s="3">
        <f>('Исходные данные'!A106-'Таблица 1'!$F$3)*('Исходные данные'!A106-'Таблица 1'!$F$3)</f>
        <v>4377.703833</v>
      </c>
      <c r="O105" s="3">
        <f>('Генерация случайных чисел'!A105 - 'Таблица 3'!$F$3)*('Генерация случайных чисел'!A105 - 'Таблица 3'!$F$3)</f>
        <v>7597.750494</v>
      </c>
    </row>
    <row r="106">
      <c r="M106" s="3">
        <f>('Исходные данные'!A107-'Таблица 1'!$F$3)*('Генерация случайных чисел'!A106 - 'Таблица 3'!$F$3)</f>
        <v>1044.471169</v>
      </c>
      <c r="N106" s="3">
        <f>('Исходные данные'!A107-'Таблица 1'!$F$3)*('Исходные данные'!A107-'Таблица 1'!$F$3)</f>
        <v>2828.159904</v>
      </c>
      <c r="O106" s="3">
        <f>('Генерация случайных чисел'!A106 - 'Таблица 3'!$F$3)*('Генерация случайных чисел'!A106 - 'Таблица 3'!$F$3)</f>
        <v>385.7349159</v>
      </c>
    </row>
    <row r="107">
      <c r="M107" s="3">
        <f>('Исходные данные'!A108-'Таблица 1'!$F$3)*('Генерация случайных чисел'!A107 - 'Таблица 3'!$F$3)</f>
        <v>844.76714</v>
      </c>
      <c r="N107" s="3">
        <f>('Исходные данные'!A108-'Таблица 1'!$F$3)*('Исходные данные'!A108-'Таблица 1'!$F$3)</f>
        <v>9057.472397</v>
      </c>
      <c r="O107" s="3">
        <f>('Генерация случайных чисел'!A107 - 'Таблица 3'!$F$3)*('Генерация случайных чисел'!A107 - 'Таблица 3'!$F$3)</f>
        <v>78.78925704</v>
      </c>
    </row>
    <row r="108">
      <c r="M108" s="3">
        <f>('Исходные данные'!A109-'Таблица 1'!$F$3)*('Генерация случайных чисел'!A108 - 'Таблица 3'!$F$3)</f>
        <v>4615.03105</v>
      </c>
      <c r="N108" s="3">
        <f>('Исходные данные'!A109-'Таблица 1'!$F$3)*('Исходные данные'!A109-'Таблица 1'!$F$3)</f>
        <v>21616.54844</v>
      </c>
      <c r="O108" s="3">
        <f>('Генерация случайных чисел'!A108 - 'Таблица 3'!$F$3)*('Генерация случайных чисел'!A108 - 'Таблица 3'!$F$3)</f>
        <v>985.2873438</v>
      </c>
    </row>
    <row r="109">
      <c r="M109" s="3">
        <f>('Исходные данные'!A110-'Таблица 1'!$F$3)*('Генерация случайных чисел'!A109 - 'Таблица 3'!$F$3)</f>
        <v>115.7954686</v>
      </c>
      <c r="N109" s="3">
        <f>('Исходные данные'!A110-'Таблица 1'!$F$3)*('Исходные данные'!A110-'Таблица 1'!$F$3)</f>
        <v>5961.055376</v>
      </c>
      <c r="O109" s="3">
        <f>('Генерация случайных чисел'!A109 - 'Таблица 3'!$F$3)*('Генерация случайных чисел'!A109 - 'Таблица 3'!$F$3)</f>
        <v>2.249365205</v>
      </c>
    </row>
    <row r="110">
      <c r="M110" s="3">
        <f>('Исходные данные'!A111-'Таблица 1'!$F$3)*('Генерация случайных чисел'!A110 - 'Таблица 3'!$F$3)</f>
        <v>-5931.371316</v>
      </c>
      <c r="N110" s="3">
        <f>('Исходные данные'!A111-'Таблица 1'!$F$3)*('Исходные данные'!A111-'Таблица 1'!$F$3)</f>
        <v>7607.294301</v>
      </c>
      <c r="O110" s="3">
        <f>('Генерация случайных чисел'!A110 - 'Таблица 3'!$F$3)*('Генерация случайных чисел'!A110 - 'Таблица 3'!$F$3)</f>
        <v>4624.662107</v>
      </c>
    </row>
    <row r="111">
      <c r="M111" s="3">
        <f>('Исходные данные'!A112-'Таблица 1'!$F$3)*('Генерация случайных чисел'!A111 - 'Таблица 3'!$F$3)</f>
        <v>3705.993857</v>
      </c>
      <c r="N111" s="3">
        <f>('Исходные данные'!A112-'Таблица 1'!$F$3)*('Исходные данные'!A112-'Таблица 1'!$F$3)</f>
        <v>1822.989309</v>
      </c>
      <c r="O111" s="3">
        <f>('Генерация случайных чисел'!A111 - 'Таблица 3'!$F$3)*('Генерация случайных чисел'!A111 - 'Таблица 3'!$F$3)</f>
        <v>7533.993977</v>
      </c>
    </row>
    <row r="112">
      <c r="M112" s="3">
        <f>('Исходные данные'!A113-'Таблица 1'!$F$3)*('Генерация случайных чисел'!A112 - 'Таблица 3'!$F$3)</f>
        <v>5304.87677</v>
      </c>
      <c r="N112" s="3">
        <f>('Исходные данные'!A113-'Таблица 1'!$F$3)*('Исходные данные'!A113-'Таблица 1'!$F$3)</f>
        <v>16871.57412</v>
      </c>
      <c r="O112" s="3">
        <f>('Генерация случайных чисел'!A112 - 'Таблица 3'!$F$3)*('Генерация случайных чисел'!A112 - 'Таблица 3'!$F$3)</f>
        <v>1667.995964</v>
      </c>
    </row>
    <row r="113">
      <c r="M113" s="3">
        <f>('Исходные данные'!A114-'Таблица 1'!$F$3)*('Генерация случайных чисел'!A113 - 'Таблица 3'!$F$3)</f>
        <v>-1115.50101</v>
      </c>
      <c r="N113" s="3">
        <f>('Исходные данные'!A114-'Таблица 1'!$F$3)*('Исходные данные'!A114-'Таблица 1'!$F$3)</f>
        <v>99.50888167</v>
      </c>
      <c r="O113" s="3">
        <f>('Генерация случайных чисел'!A113 - 'Таблица 3'!$F$3)*('Генерация случайных чисел'!A113 - 'Таблица 3'!$F$3)</f>
        <v>12504.83859</v>
      </c>
    </row>
    <row r="114">
      <c r="M114" s="3">
        <f>('Исходные данные'!A115-'Таблица 1'!$F$3)*('Генерация случайных чисел'!A114 - 'Таблица 3'!$F$3)</f>
        <v>-42.02190002</v>
      </c>
      <c r="N114" s="3">
        <f>('Исходные данные'!A115-'Таблица 1'!$F$3)*('Исходные данные'!A115-'Таблица 1'!$F$3)</f>
        <v>0.5869792191</v>
      </c>
      <c r="O114" s="3">
        <f>('Генерация случайных чисел'!A114 - 'Таблица 3'!$F$3)*('Генерация случайных чисел'!A114 - 'Таблица 3'!$F$3)</f>
        <v>3008.351955</v>
      </c>
    </row>
    <row r="115">
      <c r="M115" s="3">
        <f>('Исходные данные'!A116-'Таблица 1'!$F$3)*('Генерация случайных чисел'!A115 - 'Таблица 3'!$F$3)</f>
        <v>7282.856996</v>
      </c>
      <c r="N115" s="3">
        <f>('Исходные данные'!A116-'Таблица 1'!$F$3)*('Исходные данные'!A116-'Таблица 1'!$F$3)</f>
        <v>5894.731172</v>
      </c>
      <c r="O115" s="3">
        <f>('Генерация случайных чисел'!A115 - 'Таблица 3'!$F$3)*('Генерация случайных чисел'!A115 - 'Таблица 3'!$F$3)</f>
        <v>8997.86682</v>
      </c>
    </row>
    <row r="116">
      <c r="M116" s="3">
        <f>('Исходные данные'!A117-'Таблица 1'!$F$3)*('Генерация случайных чисел'!A116 - 'Таблица 3'!$F$3)</f>
        <v>-3034.693222</v>
      </c>
      <c r="N116" s="3">
        <f>('Исходные данные'!A117-'Таблица 1'!$F$3)*('Исходные данные'!A117-'Таблица 1'!$F$3)</f>
        <v>15130.78817</v>
      </c>
      <c r="O116" s="3">
        <f>('Генерация случайных чисел'!A116 - 'Таблица 3'!$F$3)*('Генерация случайных чисел'!A116 - 'Таблица 3'!$F$3)</f>
        <v>608.6505774</v>
      </c>
    </row>
    <row r="117">
      <c r="M117" s="3">
        <f>('Исходные данные'!A118-'Таблица 1'!$F$3)*('Генерация случайных чисел'!A117 - 'Таблица 3'!$F$3)</f>
        <v>-11534.93169</v>
      </c>
      <c r="N117" s="3">
        <f>('Исходные данные'!A118-'Таблица 1'!$F$3)*('Исходные данные'!A118-'Таблица 1'!$F$3)</f>
        <v>18090.34637</v>
      </c>
      <c r="O117" s="3">
        <f>('Генерация случайных чисел'!A117 - 'Таблица 3'!$F$3)*('Генерация случайных чисел'!A117 - 'Таблица 3'!$F$3)</f>
        <v>7355.008376</v>
      </c>
    </row>
    <row r="118">
      <c r="M118" s="3">
        <f>('Исходные данные'!A119-'Таблица 1'!$F$3)*('Генерация случайных чисел'!A118 - 'Таблица 3'!$F$3)</f>
        <v>-3069.22706</v>
      </c>
      <c r="N118" s="3">
        <f>('Исходные данные'!A119-'Таблица 1'!$F$3)*('Исходные данные'!A119-'Таблица 1'!$F$3)</f>
        <v>17865.87581</v>
      </c>
      <c r="O118" s="3">
        <f>('Генерация случайных чисел'!A118 - 'Таблица 3'!$F$3)*('Генерация случайных чисел'!A118 - 'Таблица 3'!$F$3)</f>
        <v>527.2708065</v>
      </c>
    </row>
    <row r="119">
      <c r="M119" s="3">
        <f>('Исходные данные'!A120-'Таблица 1'!$F$3)*('Генерация случайных чисел'!A119 - 'Таблица 3'!$F$3)</f>
        <v>22275.12247</v>
      </c>
      <c r="N119" s="3">
        <f>('Исходные данные'!A120-'Таблица 1'!$F$3)*('Исходные данные'!A120-'Таблица 1'!$F$3)</f>
        <v>38212.3821</v>
      </c>
      <c r="O119" s="3">
        <f>('Генерация случайных чисел'!A119 - 'Таблица 3'!$F$3)*('Генерация случайных чисел'!A119 - 'Таблица 3'!$F$3)</f>
        <v>12984.82465</v>
      </c>
    </row>
    <row r="120">
      <c r="M120" s="3">
        <f>('Исходные данные'!A121-'Таблица 1'!$F$3)*('Генерация случайных чисел'!A120 - 'Таблица 3'!$F$3)</f>
        <v>-855.6299367</v>
      </c>
      <c r="N120" s="3">
        <f>('Исходные данные'!A121-'Таблица 1'!$F$3)*('Исходные данные'!A121-'Таблица 1'!$F$3)</f>
        <v>4935.778761</v>
      </c>
      <c r="O120" s="3">
        <f>('Генерация случайных чисел'!A120 - 'Таблица 3'!$F$3)*('Генерация случайных чисел'!A120 - 'Таблица 3'!$F$3)</f>
        <v>148.3256491</v>
      </c>
    </row>
    <row r="121">
      <c r="M121" s="3">
        <f>('Исходные данные'!A122-'Таблица 1'!$F$3)*('Генерация случайных чисел'!A121 - 'Таблица 3'!$F$3)</f>
        <v>63.45718993</v>
      </c>
      <c r="N121" s="3">
        <f>('Исходные данные'!A122-'Таблица 1'!$F$3)*('Исходные данные'!A122-'Таблица 1'!$F$3)</f>
        <v>0.2212147233</v>
      </c>
      <c r="O121" s="3">
        <f>('Генерация случайных чисел'!A121 - 'Таблица 3'!$F$3)*('Генерация случайных чисел'!A121 - 'Таблица 3'!$F$3)</f>
        <v>18203.19595</v>
      </c>
    </row>
    <row r="122">
      <c r="M122" s="3">
        <f>('Исходные данные'!A123-'Таблица 1'!$F$3)*('Генерация случайных чисел'!A122 - 'Таблица 3'!$F$3)</f>
        <v>-7553.375419</v>
      </c>
      <c r="N122" s="3">
        <f>('Исходные данные'!A123-'Таблица 1'!$F$3)*('Исходные данные'!A123-'Таблица 1'!$F$3)</f>
        <v>72622.79126</v>
      </c>
      <c r="O122" s="3">
        <f>('Генерация случайных чисел'!A122 - 'Таблица 3'!$F$3)*('Генерация случайных чисел'!A122 - 'Таблица 3'!$F$3)</f>
        <v>785.6139818</v>
      </c>
    </row>
    <row r="123">
      <c r="M123" s="3">
        <f>('Исходные данные'!A124-'Таблица 1'!$F$3)*('Генерация случайных чисел'!A123 - 'Таблица 3'!$F$3)</f>
        <v>-25565.75812</v>
      </c>
      <c r="N123" s="3">
        <f>('Исходные данные'!A124-'Таблица 1'!$F$3)*('Исходные данные'!A124-'Таблица 1'!$F$3)</f>
        <v>90549.73846</v>
      </c>
      <c r="O123" s="3">
        <f>('Генерация случайных чисел'!A123 - 'Таблица 3'!$F$3)*('Генерация случайных чисел'!A123 - 'Таблица 3'!$F$3)</f>
        <v>7218.220608</v>
      </c>
    </row>
    <row r="124">
      <c r="M124" s="3">
        <f>('Исходные данные'!A125-'Таблица 1'!$F$3)*('Генерация случайных чисел'!A124 - 'Таблица 3'!$F$3)</f>
        <v>4640.384245</v>
      </c>
      <c r="N124" s="3">
        <f>('Исходные данные'!A125-'Таблица 1'!$F$3)*('Исходные данные'!A125-'Таблица 1'!$F$3)</f>
        <v>35418.381</v>
      </c>
      <c r="O124" s="3">
        <f>('Генерация случайных чисел'!A124 - 'Таблица 3'!$F$3)*('Генерация случайных чисел'!A124 - 'Таблица 3'!$F$3)</f>
        <v>607.9658453</v>
      </c>
    </row>
    <row r="125">
      <c r="M125" s="3">
        <f>('Исходные данные'!A126-'Таблица 1'!$F$3)*('Генерация случайных чисел'!A125 - 'Таблица 3'!$F$3)</f>
        <v>29022.68198</v>
      </c>
      <c r="N125" s="3">
        <f>('Исходные данные'!A126-'Таблица 1'!$F$3)*('Исходные данные'!A126-'Таблица 1'!$F$3)</f>
        <v>67837.92308</v>
      </c>
      <c r="O125" s="3">
        <f>('Генерация случайных чисел'!A125 - 'Таблица 3'!$F$3)*('Генерация случайных чисел'!A125 - 'Таблица 3'!$F$3)</f>
        <v>12416.59578</v>
      </c>
    </row>
    <row r="126">
      <c r="M126" s="3">
        <f>('Исходные данные'!A127-'Таблица 1'!$F$3)*('Генерация случайных чисел'!A126 - 'Таблица 3'!$F$3)</f>
        <v>5853.918925</v>
      </c>
      <c r="N126" s="3">
        <f>('Исходные данные'!A127-'Таблица 1'!$F$3)*('Исходные данные'!A127-'Таблица 1'!$F$3)</f>
        <v>9147.064747</v>
      </c>
      <c r="O126" s="3">
        <f>('Генерация случайных чисел'!A126 - 'Таблица 3'!$F$3)*('Генерация случайных чисел'!A126 - 'Таблица 3'!$F$3)</f>
        <v>3746.378508</v>
      </c>
    </row>
    <row r="127">
      <c r="M127" s="3">
        <f>('Исходные данные'!A128-'Таблица 1'!$F$3)*('Генерация случайных чисел'!A127 - 'Таблица 3'!$F$3)</f>
        <v>6628.673054</v>
      </c>
      <c r="N127" s="3">
        <f>('Исходные данные'!A128-'Таблица 1'!$F$3)*('Исходные данные'!A128-'Таблица 1'!$F$3)</f>
        <v>7368.164192</v>
      </c>
      <c r="O127" s="3">
        <f>('Генерация случайных чисел'!A127 - 'Таблица 3'!$F$3)*('Генерация случайных чисел'!A127 - 'Таблица 3'!$F$3)</f>
        <v>5963.399473</v>
      </c>
    </row>
    <row r="128">
      <c r="M128" s="3">
        <f>('Исходные данные'!A129-'Таблица 1'!$F$3)*('Генерация случайных чисел'!A128 - 'Таблица 3'!$F$3)</f>
        <v>6476.83405</v>
      </c>
      <c r="N128" s="3">
        <f>('Исходные данные'!A129-'Таблица 1'!$F$3)*('Исходные данные'!A129-'Таблица 1'!$F$3)</f>
        <v>13673.04503</v>
      </c>
      <c r="O128" s="3">
        <f>('Генерация случайных чисел'!A128 - 'Таблица 3'!$F$3)*('Генерация случайных чисел'!A128 - 'Таблица 3'!$F$3)</f>
        <v>3068.034898</v>
      </c>
    </row>
    <row r="129">
      <c r="M129" s="3">
        <f>('Исходные данные'!A130-'Таблица 1'!$F$3)*('Генерация случайных чисел'!A129 - 'Таблица 3'!$F$3)</f>
        <v>5305.51063</v>
      </c>
      <c r="N129" s="3">
        <f>('Исходные данные'!A130-'Таблица 1'!$F$3)*('Исходные данные'!A130-'Таблица 1'!$F$3)</f>
        <v>5724.376265</v>
      </c>
      <c r="O129" s="3">
        <f>('Генерация случайных чисел'!A129 - 'Таблица 3'!$F$3)*('Генерация случайных чисел'!A129 - 'Таблица 3'!$F$3)</f>
        <v>4917.294346</v>
      </c>
    </row>
    <row r="130">
      <c r="M130" s="3">
        <f>('Исходные данные'!A131-'Таблица 1'!$F$3)*('Генерация случайных чисел'!A130 - 'Таблица 3'!$F$3)</f>
        <v>18375.17833</v>
      </c>
      <c r="N130" s="3">
        <f>('Исходные данные'!A131-'Таблица 1'!$F$3)*('Исходные данные'!A131-'Таблица 1'!$F$3)</f>
        <v>17086.44684</v>
      </c>
      <c r="O130" s="3">
        <f>('Генерация случайных чисел'!A130 - 'Таблица 3'!$F$3)*('Генерация случайных чисел'!A130 - 'Таблица 3'!$F$3)</f>
        <v>19761.11135</v>
      </c>
    </row>
    <row r="131">
      <c r="M131" s="3">
        <f>('Исходные данные'!A132-'Таблица 1'!$F$3)*('Генерация случайных чисел'!A131 - 'Таблица 3'!$F$3)</f>
        <v>11696.43002</v>
      </c>
      <c r="N131" s="3">
        <f>('Исходные данные'!A132-'Таблица 1'!$F$3)*('Исходные данные'!A132-'Таблица 1'!$F$3)</f>
        <v>7990.975734</v>
      </c>
      <c r="O131" s="3">
        <f>('Генерация случайных чисел'!A131 - 'Таблица 3'!$F$3)*('Генерация случайных чисел'!A131 - 'Таблица 3'!$F$3)</f>
        <v>17120.12147</v>
      </c>
    </row>
    <row r="132">
      <c r="M132" s="3">
        <f>('Исходные данные'!A133-'Таблица 1'!$F$3)*('Генерация случайных чисел'!A132 - 'Таблица 3'!$F$3)</f>
        <v>3896.333247</v>
      </c>
      <c r="N132" s="3">
        <f>('Исходные данные'!A133-'Таблица 1'!$F$3)*('Исходные данные'!A133-'Таблица 1'!$F$3)</f>
        <v>14502.21627</v>
      </c>
      <c r="O132" s="3">
        <f>('Генерация случайных чисел'!A132 - 'Таблица 3'!$F$3)*('Генерация случайных чисел'!A132 - 'Таблица 3'!$F$3)</f>
        <v>1046.83398</v>
      </c>
    </row>
    <row r="133">
      <c r="M133" s="3">
        <f>('Исходные данные'!A134-'Таблица 1'!$F$3)*('Генерация случайных чисел'!A133 - 'Таблица 3'!$F$3)</f>
        <v>-8983.710187</v>
      </c>
      <c r="N133" s="3">
        <f>('Исходные данные'!A134-'Таблица 1'!$F$3)*('Исходные данные'!A134-'Таблица 1'!$F$3)</f>
        <v>23588.49106</v>
      </c>
      <c r="O133" s="3">
        <f>('Генерация случайных чисел'!A133 - 'Таблица 3'!$F$3)*('Генерация случайных чисел'!A133 - 'Таблица 3'!$F$3)</f>
        <v>3421.458732</v>
      </c>
    </row>
    <row r="134">
      <c r="M134" s="3">
        <f>('Исходные данные'!A135-'Таблица 1'!$F$3)*('Генерация случайных чисел'!A134 - 'Таблица 3'!$F$3)</f>
        <v>144.2162596</v>
      </c>
      <c r="N134" s="3">
        <f>('Исходные данные'!A135-'Таблица 1'!$F$3)*('Исходные данные'!A135-'Таблица 1'!$F$3)</f>
        <v>648.0185256</v>
      </c>
      <c r="O134" s="3">
        <f>('Генерация случайных чисел'!A134 - 'Таблица 3'!$F$3)*('Генерация случайных чисел'!A134 - 'Таблица 3'!$F$3)</f>
        <v>32.09526999</v>
      </c>
    </row>
    <row r="135">
      <c r="M135" s="3">
        <f>('Исходные данные'!A136-'Таблица 1'!$F$3)*('Генерация случайных чисел'!A135 - 'Таблица 3'!$F$3)</f>
        <v>127.6268625</v>
      </c>
      <c r="N135" s="3">
        <f>('Исходные данные'!A136-'Таблица 1'!$F$3)*('Исходные данные'!A136-'Таблица 1'!$F$3)</f>
        <v>1637.44074</v>
      </c>
      <c r="O135" s="3">
        <f>('Генерация случайных чисел'!A135 - 'Таблица 3'!$F$3)*('Генерация случайных чисел'!A135 - 'Таблица 3'!$F$3)</f>
        <v>9.947606421</v>
      </c>
    </row>
    <row r="136">
      <c r="M136" s="3">
        <f>('Исходные данные'!A137-'Таблица 1'!$F$3)*('Генерация случайных чисел'!A136 - 'Таблица 3'!$F$3)</f>
        <v>6057.265609</v>
      </c>
      <c r="N136" s="3">
        <f>('Исходные данные'!A137-'Таблица 1'!$F$3)*('Исходные данные'!A137-'Таблица 1'!$F$3)</f>
        <v>5088.427783</v>
      </c>
      <c r="O136" s="3">
        <f>('Генерация случайных чисел'!A136 - 'Таблица 3'!$F$3)*('Генерация случайных чисел'!A136 - 'Таблица 3'!$F$3)</f>
        <v>7210.57038</v>
      </c>
    </row>
    <row r="137">
      <c r="M137" s="3">
        <f>('Исходные данные'!A138-'Таблица 1'!$F$3)*('Генерация случайных чисел'!A137 - 'Таблица 3'!$F$3)</f>
        <v>29238.29689</v>
      </c>
      <c r="N137" s="3">
        <f>('Исходные данные'!A138-'Таблица 1'!$F$3)*('Исходные данные'!A138-'Таблица 1'!$F$3)</f>
        <v>73774.40021</v>
      </c>
      <c r="O137" s="3">
        <f>('Генерация случайных чисел'!A137 - 'Таблица 3'!$F$3)*('Генерация случайных чисел'!A137 - 'Таблица 3'!$F$3)</f>
        <v>11587.73237</v>
      </c>
    </row>
    <row r="138">
      <c r="M138" s="3">
        <f>('Исходные данные'!A139-'Таблица 1'!$F$3)*('Генерация случайных чисел'!A138 - 'Таблица 3'!$F$3)</f>
        <v>1516.317409</v>
      </c>
      <c r="N138" s="3">
        <f>('Исходные данные'!A139-'Таблица 1'!$F$3)*('Исходные данные'!A139-'Таблица 1'!$F$3)</f>
        <v>271.6127237</v>
      </c>
      <c r="O138" s="3">
        <f>('Генерация случайных чисел'!A138 - 'Таблица 3'!$F$3)*('Генерация случайных чисел'!A138 - 'Таблица 3'!$F$3)</f>
        <v>8465.061774</v>
      </c>
    </row>
    <row r="139">
      <c r="M139" s="3">
        <f>('Исходные данные'!A140-'Таблица 1'!$F$3)*('Генерация случайных чисел'!A139 - 'Таблица 3'!$F$3)</f>
        <v>-1467.94517</v>
      </c>
      <c r="N139" s="3">
        <f>('Исходные данные'!A140-'Таблица 1'!$F$3)*('Исходные данные'!A140-'Таблица 1'!$F$3)</f>
        <v>903.8053136</v>
      </c>
      <c r="O139" s="3">
        <f>('Генерация случайных чисел'!A139 - 'Таблица 3'!$F$3)*('Генерация случайных чисел'!A139 - 'Таблица 3'!$F$3)</f>
        <v>2384.211501</v>
      </c>
    </row>
    <row r="140">
      <c r="M140" s="3">
        <f>('Исходные данные'!A141-'Таблица 1'!$F$3)*('Генерация случайных чисел'!A140 - 'Таблица 3'!$F$3)</f>
        <v>4060.240336</v>
      </c>
      <c r="N140" s="3">
        <f>('Исходные данные'!A141-'Таблица 1'!$F$3)*('Исходные данные'!A141-'Таблица 1'!$F$3)</f>
        <v>8178.205494</v>
      </c>
      <c r="O140" s="3">
        <f>('Генерация случайных чисел'!A140 - 'Таблица 3'!$F$3)*('Генерация случайных чисел'!A140 - 'Таблица 3'!$F$3)</f>
        <v>2015.790823</v>
      </c>
    </row>
    <row r="141">
      <c r="M141" s="3">
        <f>('Исходные данные'!A142-'Таблица 1'!$F$3)*('Генерация случайных чисел'!A141 - 'Таблица 3'!$F$3)</f>
        <v>2459.263086</v>
      </c>
      <c r="N141" s="3">
        <f>('Исходные данные'!A142-'Таблица 1'!$F$3)*('Исходные данные'!A142-'Таблица 1'!$F$3)</f>
        <v>2366.124149</v>
      </c>
      <c r="O141" s="3">
        <f>('Генерация случайных чисел'!A141 - 'Таблица 3'!$F$3)*('Генерация случайных чисел'!A141 - 'Таблица 3'!$F$3)</f>
        <v>2556.068298</v>
      </c>
    </row>
    <row r="142">
      <c r="M142" s="3">
        <f>('Исходные данные'!A143-'Таблица 1'!$F$3)*('Генерация случайных чисел'!A142 - 'Таблица 3'!$F$3)</f>
        <v>-2837.433091</v>
      </c>
      <c r="N142" s="3">
        <f>('Исходные данные'!A143-'Таблица 1'!$F$3)*('Исходные данные'!A143-'Таблица 1'!$F$3)</f>
        <v>7350.653066</v>
      </c>
      <c r="O142" s="3">
        <f>('Генерация случайных чисел'!A142 - 'Таблица 3'!$F$3)*('Генерация случайных чисел'!A142 - 'Таблица 3'!$F$3)</f>
        <v>1095.280443</v>
      </c>
    </row>
    <row r="143">
      <c r="M143" s="3">
        <f>('Исходные данные'!A144-'Таблица 1'!$F$3)*('Генерация случайных чисел'!A143 - 'Таблица 3'!$F$3)</f>
        <v>9945.124638</v>
      </c>
      <c r="N143" s="3">
        <f>('Исходные данные'!A144-'Таблица 1'!$F$3)*('Исходные данные'!A144-'Таблица 1'!$F$3)</f>
        <v>6439.13538</v>
      </c>
      <c r="O143" s="3">
        <f>('Генерация случайных чисел'!A143 - 'Таблица 3'!$F$3)*('Генерация случайных чисел'!A143 - 'Таблица 3'!$F$3)</f>
        <v>15360.05973</v>
      </c>
    </row>
    <row r="144">
      <c r="M144" s="3">
        <f>('Исходные данные'!A145-'Таблица 1'!$F$3)*('Генерация случайных чисел'!A144 - 'Таблица 3'!$F$3)</f>
        <v>1819.912007</v>
      </c>
      <c r="N144" s="3">
        <f>('Исходные данные'!A145-'Таблица 1'!$F$3)*('Исходные данные'!A145-'Таблица 1'!$F$3)</f>
        <v>4884.310352</v>
      </c>
      <c r="O144" s="3">
        <f>('Генерация случайных чисел'!A144 - 'Таблица 3'!$F$3)*('Генерация случайных чисел'!A144 - 'Таблица 3'!$F$3)</f>
        <v>678.1059091</v>
      </c>
    </row>
    <row r="145">
      <c r="M145" s="3">
        <f>('Исходные данные'!A146-'Таблица 1'!$F$3)*('Генерация случайных чисел'!A145 - 'Таблица 3'!$F$3)</f>
        <v>-503.0330274</v>
      </c>
      <c r="N145" s="3">
        <f>('Исходные данные'!A146-'Таблица 1'!$F$3)*('Исходные данные'!A146-'Таблица 1'!$F$3)</f>
        <v>83.65156097</v>
      </c>
      <c r="O145" s="3">
        <f>('Генерация случайных чисел'!A145 - 'Таблица 3'!$F$3)*('Генерация случайных чисел'!A145 - 'Таблица 3'!$F$3)</f>
        <v>3024.955227</v>
      </c>
    </row>
    <row r="146">
      <c r="M146" s="3">
        <f>('Исходные данные'!A147-'Таблица 1'!$F$3)*('Генерация случайных чисел'!A146 - 'Таблица 3'!$F$3)</f>
        <v>-7228.084899</v>
      </c>
      <c r="N146" s="3">
        <f>('Исходные данные'!A147-'Таблица 1'!$F$3)*('Исходные данные'!A147-'Таблица 1'!$F$3)</f>
        <v>8595.131528</v>
      </c>
      <c r="O146" s="3">
        <f>('Генерация случайных чисел'!A146 - 'Таблица 3'!$F$3)*('Генерация случайных чисел'!A146 - 'Таблица 3'!$F$3)</f>
        <v>6078.465599</v>
      </c>
    </row>
    <row r="147">
      <c r="M147" s="3">
        <f>('Исходные данные'!A148-'Таблица 1'!$F$3)*('Генерация случайных чисел'!A147 - 'Таблица 3'!$F$3)</f>
        <v>979.55938</v>
      </c>
      <c r="N147" s="3">
        <f>('Исходные данные'!A148-'Таблица 1'!$F$3)*('Исходные данные'!A148-'Таблица 1'!$F$3)</f>
        <v>211.6711045</v>
      </c>
      <c r="O147" s="3">
        <f>('Генерация случайных чисел'!A147 - 'Таблица 3'!$F$3)*('Генерация случайных чисел'!A147 - 'Таблица 3'!$F$3)</f>
        <v>4533.148638</v>
      </c>
    </row>
    <row r="148">
      <c r="M148" s="3">
        <f>('Исходные данные'!A149-'Таблица 1'!$F$3)*('Генерация случайных чисел'!A148 - 'Таблица 3'!$F$3)</f>
        <v>-2459.304771</v>
      </c>
      <c r="N148" s="3">
        <f>('Исходные данные'!A149-'Таблица 1'!$F$3)*('Исходные данные'!A149-'Таблица 1'!$F$3)</f>
        <v>24947.74914</v>
      </c>
      <c r="O148" s="3">
        <f>('Генерация случайных чисел'!A148 - 'Таблица 3'!$F$3)*('Генерация случайных чисел'!A148 - 'Таблица 3'!$F$3)</f>
        <v>242.4338935</v>
      </c>
    </row>
    <row r="149">
      <c r="M149" s="3">
        <f>('Исходные данные'!A150-'Таблица 1'!$F$3)*('Генерация случайных чисел'!A149 - 'Таблица 3'!$F$3)</f>
        <v>-4289.493704</v>
      </c>
      <c r="N149" s="3">
        <f>('Исходные данные'!A150-'Таблица 1'!$F$3)*('Исходные данные'!A150-'Таблица 1'!$F$3)</f>
        <v>5144.640695</v>
      </c>
      <c r="O149" s="3">
        <f>('Генерация случайных чисел'!A149 - 'Таблица 3'!$F$3)*('Генерация случайных чисел'!A149 - 'Таблица 3'!$F$3)</f>
        <v>3576.490047</v>
      </c>
    </row>
    <row r="150">
      <c r="M150" s="3">
        <f>('Исходные данные'!A151-'Таблица 1'!$F$3)*('Генерация случайных чисел'!A150 - 'Таблица 3'!$F$3)</f>
        <v>-49644.52912</v>
      </c>
      <c r="N150" s="3">
        <f>('Исходные данные'!A151-'Таблица 1'!$F$3)*('Исходные данные'!A151-'Таблица 1'!$F$3)</f>
        <v>21597.69177</v>
      </c>
      <c r="O150" s="3">
        <f>('Генерация случайных чисел'!A150 - 'Таблица 3'!$F$3)*('Генерация случайных чисел'!A150 - 'Таблица 3'!$F$3)</f>
        <v>114113.0866</v>
      </c>
    </row>
    <row r="151">
      <c r="M151" s="3">
        <f>('Исходные данные'!A152-'Таблица 1'!$F$3)*('Генерация случайных чисел'!A151 - 'Таблица 3'!$F$3)</f>
        <v>7183.990118</v>
      </c>
      <c r="N151" s="3">
        <f>('Исходные данные'!A152-'Таблица 1'!$F$3)*('Исходные данные'!A152-'Таблица 1'!$F$3)</f>
        <v>12437.48079</v>
      </c>
      <c r="O151" s="3">
        <f>('Генерация случайных чисел'!A151 - 'Таблица 3'!$F$3)*('Генерация случайных чисел'!A151 - 'Таблица 3'!$F$3)</f>
        <v>4149.531155</v>
      </c>
    </row>
    <row r="152">
      <c r="M152" s="3">
        <f>('Исходные данные'!A153-'Таблица 1'!$F$3)*('Генерация случайных чисел'!A152 - 'Таблица 3'!$F$3)</f>
        <v>646.3745987</v>
      </c>
      <c r="N152" s="3">
        <f>('Исходные данные'!A153-'Таблица 1'!$F$3)*('Исходные данные'!A153-'Таблица 1'!$F$3)</f>
        <v>17035.57306</v>
      </c>
      <c r="O152" s="3">
        <f>('Генерация случайных чисел'!A152 - 'Таблица 3'!$F$3)*('Генерация случайных чисел'!A152 - 'Таблица 3'!$F$3)</f>
        <v>24.52515805</v>
      </c>
    </row>
    <row r="153">
      <c r="M153" s="3">
        <f>('Исходные данные'!A154-'Таблица 1'!$F$3)*('Генерация случайных чисел'!A153 - 'Таблица 3'!$F$3)</f>
        <v>-7145.713833</v>
      </c>
      <c r="N153" s="3">
        <f>('Исходные данные'!A154-'Таблица 1'!$F$3)*('Исходные данные'!A154-'Таблица 1'!$F$3)</f>
        <v>5485.783155</v>
      </c>
      <c r="O153" s="3">
        <f>('Генерация случайных чисел'!A153 - 'Таблица 3'!$F$3)*('Генерация случайных чисел'!A153 - 'Таблица 3'!$F$3)</f>
        <v>9307.91917</v>
      </c>
    </row>
    <row r="154">
      <c r="M154" s="3">
        <f>('Исходные данные'!A155-'Таблица 1'!$F$3)*('Генерация случайных чисел'!A154 - 'Таблица 3'!$F$3)</f>
        <v>-1404.803523</v>
      </c>
      <c r="N154" s="3">
        <f>('Исходные данные'!A155-'Таблица 1'!$F$3)*('Исходные данные'!A155-'Таблица 1'!$F$3)</f>
        <v>2428.777712</v>
      </c>
      <c r="O154" s="3">
        <f>('Генерация случайных чисел'!A154 - 'Таблица 3'!$F$3)*('Генерация случайных чисел'!A154 - 'Таблица 3'!$F$3)</f>
        <v>812.537487</v>
      </c>
    </row>
    <row r="155">
      <c r="M155" s="3">
        <f>('Исходные данные'!A156-'Таблица 1'!$F$3)*('Генерация случайных чисел'!A155 - 'Таблица 3'!$F$3)</f>
        <v>6011.540637</v>
      </c>
      <c r="N155" s="3">
        <f>('Исходные данные'!A156-'Таблица 1'!$F$3)*('Исходные данные'!A156-'Таблица 1'!$F$3)</f>
        <v>8602.41109</v>
      </c>
      <c r="O155" s="3">
        <f>('Генерация случайных чисел'!A155 - 'Таблица 3'!$F$3)*('Генерация случайных чисел'!A155 - 'Таблица 3'!$F$3)</f>
        <v>4200.987427</v>
      </c>
    </row>
    <row r="156">
      <c r="M156" s="3">
        <f>('Исходные данные'!A157-'Таблица 1'!$F$3)*('Генерация случайных чисел'!A156 - 'Таблица 3'!$F$3)</f>
        <v>44744.35396</v>
      </c>
      <c r="N156" s="3">
        <f>('Исходные данные'!A157-'Таблица 1'!$F$3)*('Исходные данные'!A157-'Таблица 1'!$F$3)</f>
        <v>25069.74661</v>
      </c>
      <c r="O156" s="3">
        <f>('Генерация случайных чисел'!A156 - 'Таблица 3'!$F$3)*('Генерация случайных чисел'!A156 - 'Таблица 3'!$F$3)</f>
        <v>79859.4913</v>
      </c>
    </row>
    <row r="157">
      <c r="M157" s="3">
        <f>('Исходные данные'!A158-'Таблица 1'!$F$3)*('Генерация случайных чисел'!A157 - 'Таблица 3'!$F$3)</f>
        <v>-2993.982142</v>
      </c>
      <c r="N157" s="3">
        <f>('Исходные данные'!A158-'Таблица 1'!$F$3)*('Исходные данные'!A158-'Таблица 1'!$F$3)</f>
        <v>1063.481403</v>
      </c>
      <c r="O157" s="3">
        <f>('Генерация случайных чисел'!A157 - 'Таблица 3'!$F$3)*('Генерация случайных чисел'!A157 - 'Таблица 3'!$F$3)</f>
        <v>8428.853614</v>
      </c>
    </row>
    <row r="158">
      <c r="M158" s="3">
        <f>('Исходные данные'!A159-'Таблица 1'!$F$3)*('Генерация случайных чисел'!A158 - 'Таблица 3'!$F$3)</f>
        <v>-29966.97098</v>
      </c>
      <c r="N158" s="3">
        <f>('Исходные данные'!A159-'Таблица 1'!$F$3)*('Исходные данные'!A159-'Таблица 1'!$F$3)</f>
        <v>40756.30266</v>
      </c>
      <c r="O158" s="3">
        <f>('Генерация случайных чисел'!A158 - 'Таблица 3'!$F$3)*('Генерация случайных чисел'!A158 - 'Таблица 3'!$F$3)</f>
        <v>22033.87676</v>
      </c>
    </row>
    <row r="159">
      <c r="M159" s="3">
        <f>('Исходные данные'!A160-'Таблица 1'!$F$3)*('Генерация случайных чисел'!A159 - 'Таблица 3'!$F$3)</f>
        <v>8050.868555</v>
      </c>
      <c r="N159" s="3">
        <f>('Исходные данные'!A160-'Таблица 1'!$F$3)*('Исходные данные'!A160-'Таблица 1'!$F$3)</f>
        <v>4624.155205</v>
      </c>
      <c r="O159" s="3">
        <f>('Генерация случайных чисел'!A159 - 'Таблица 3'!$F$3)*('Генерация случайных чисел'!A159 - 'Таблица 3'!$F$3)</f>
        <v>14016.93533</v>
      </c>
    </row>
    <row r="160">
      <c r="M160" s="3">
        <f>('Исходные данные'!A161-'Таблица 1'!$F$3)*('Генерация случайных чисел'!A160 - 'Таблица 3'!$F$3)</f>
        <v>1276.017556</v>
      </c>
      <c r="N160" s="3">
        <f>('Исходные данные'!A161-'Таблица 1'!$F$3)*('Исходные данные'!A161-'Таблица 1'!$F$3)</f>
        <v>25629.91086</v>
      </c>
      <c r="O160" s="3">
        <f>('Генерация случайных чисел'!A160 - 'Таблица 3'!$F$3)*('Генерация случайных чисел'!A160 - 'Таблица 3'!$F$3)</f>
        <v>63.52814933</v>
      </c>
    </row>
    <row r="161">
      <c r="M161" s="3">
        <f>('Исходные данные'!A162-'Таблица 1'!$F$3)*('Генерация случайных чисел'!A161 - 'Таблица 3'!$F$3)</f>
        <v>3841.402512</v>
      </c>
      <c r="N161" s="3">
        <f>('Исходные данные'!A162-'Таблица 1'!$F$3)*('Исходные данные'!A162-'Таблица 1'!$F$3)</f>
        <v>2874.023288</v>
      </c>
      <c r="O161" s="3">
        <f>('Генерация случайных чисел'!A161 - 'Таблица 3'!$F$3)*('Генерация случайных чисел'!A161 - 'Таблица 3'!$F$3)</f>
        <v>5134.395856</v>
      </c>
    </row>
    <row r="162">
      <c r="M162" s="3">
        <f>('Исходные данные'!A163-'Таблица 1'!$F$3)*('Генерация случайных чисел'!A162 - 'Таблица 3'!$F$3)</f>
        <v>1278.095305</v>
      </c>
      <c r="N162" s="3">
        <f>('Исходные данные'!A163-'Таблица 1'!$F$3)*('Исходные данные'!A163-'Таблица 1'!$F$3)</f>
        <v>70.93326174</v>
      </c>
      <c r="O162" s="3">
        <f>('Генерация случайных чисел'!A162 - 'Таблица 3'!$F$3)*('Генерация случайных чисел'!A162 - 'Таблица 3'!$F$3)</f>
        <v>23029.07789</v>
      </c>
    </row>
    <row r="163">
      <c r="M163" s="3">
        <f>('Исходные данные'!A164-'Таблица 1'!$F$3)*('Генерация случайных чисел'!A163 - 'Таблица 3'!$F$3)</f>
        <v>-1810.400814</v>
      </c>
      <c r="N163" s="3">
        <f>('Исходные данные'!A164-'Таблица 1'!$F$3)*('Исходные данные'!A164-'Таблица 1'!$F$3)</f>
        <v>16201.00823</v>
      </c>
      <c r="O163" s="3">
        <f>('Генерация случайных чисел'!A163 - 'Таблица 3'!$F$3)*('Генерация случайных чисел'!A163 - 'Таблица 3'!$F$3)</f>
        <v>202.3053788</v>
      </c>
    </row>
    <row r="164">
      <c r="M164" s="3">
        <f>('Исходные данные'!A165-'Таблица 1'!$F$3)*('Генерация случайных чисел'!A164 - 'Таблица 3'!$F$3)</f>
        <v>1655.121106</v>
      </c>
      <c r="N164" s="3">
        <f>('Исходные данные'!A165-'Таблица 1'!$F$3)*('Исходные данные'!A165-'Таблица 1'!$F$3)</f>
        <v>2483.760343</v>
      </c>
      <c r="O164" s="3">
        <f>('Генерация случайных чисел'!A164 - 'Таблица 3'!$F$3)*('Генерация случайных чисел'!A164 - 'Таблица 3'!$F$3)</f>
        <v>1102.934863</v>
      </c>
    </row>
    <row r="165">
      <c r="M165" s="3">
        <f>('Исходные данные'!A166-'Таблица 1'!$F$3)*('Генерация случайных чисел'!A165 - 'Таблица 3'!$F$3)</f>
        <v>-21375.23204</v>
      </c>
      <c r="N165" s="3">
        <f>('Исходные данные'!A166-'Таблица 1'!$F$3)*('Исходные данные'!A166-'Таблица 1'!$F$3)</f>
        <v>3628.408904</v>
      </c>
      <c r="O165" s="3">
        <f>('Генерация случайных чисел'!A165 - 'Таблица 3'!$F$3)*('Генерация случайных чисел'!A165 - 'Таблица 3'!$F$3)</f>
        <v>125923.1131</v>
      </c>
    </row>
    <row r="166">
      <c r="M166" s="3">
        <f>('Исходные данные'!A167-'Таблица 1'!$F$3)*('Генерация случайных чисел'!A166 - 'Таблица 3'!$F$3)</f>
        <v>4404.663475</v>
      </c>
      <c r="N166" s="3">
        <f>('Исходные данные'!A167-'Таблица 1'!$F$3)*('Исходные данные'!A167-'Таблица 1'!$F$3)</f>
        <v>2676.746698</v>
      </c>
      <c r="O166" s="3">
        <f>('Генерация случайных чисел'!A166 - 'Таблица 3'!$F$3)*('Генерация случайных чисел'!A166 - 'Таблица 3'!$F$3)</f>
        <v>7248.000096</v>
      </c>
    </row>
    <row r="167">
      <c r="M167" s="3">
        <f>('Исходные данные'!A168-'Таблица 1'!$F$3)*('Генерация случайных чисел'!A167 - 'Таблица 3'!$F$3)</f>
        <v>-184.7317289</v>
      </c>
      <c r="N167" s="3">
        <f>('Исходные данные'!A168-'Таблица 1'!$F$3)*('Исходные данные'!A168-'Таблица 1'!$F$3)</f>
        <v>46.1174977</v>
      </c>
      <c r="O167" s="3">
        <f>('Генерация случайных чисел'!A167 - 'Таблица 3'!$F$3)*('Генерация случайных чисел'!A167 - 'Таблица 3'!$F$3)</f>
        <v>739.9753537</v>
      </c>
    </row>
    <row r="168">
      <c r="M168" s="3">
        <f>('Исходные данные'!A169-'Таблица 1'!$F$3)*('Генерация случайных чисел'!A168 - 'Таблица 3'!$F$3)</f>
        <v>1577.529634</v>
      </c>
      <c r="N168" s="3">
        <f>('Исходные данные'!A169-'Таблица 1'!$F$3)*('Исходные данные'!A169-'Таблица 1'!$F$3)</f>
        <v>2663.558367</v>
      </c>
      <c r="O168" s="3">
        <f>('Генерация случайных чисел'!A168 - 'Таблица 3'!$F$3)*('Генерация случайных чисел'!A168 - 'Таблица 3'!$F$3)</f>
        <v>934.3139527</v>
      </c>
    </row>
    <row r="169">
      <c r="M169" s="3">
        <f>('Исходные данные'!A170-'Таблица 1'!$F$3)*('Генерация случайных чисел'!A169 - 'Таблица 3'!$F$3)</f>
        <v>1923.74526</v>
      </c>
      <c r="N169" s="3">
        <f>('Исходные данные'!A170-'Таблица 1'!$F$3)*('Исходные данные'!A170-'Таблица 1'!$F$3)</f>
        <v>445.15656</v>
      </c>
      <c r="O169" s="3">
        <f>('Генерация случайных чисел'!A169 - 'Таблица 3'!$F$3)*('Генерация случайных чисел'!A169 - 'Таблица 3'!$F$3)</f>
        <v>8313.470269</v>
      </c>
    </row>
    <row r="170">
      <c r="M170" s="3">
        <f>('Исходные данные'!A171-'Таблица 1'!$F$3)*('Генерация случайных чисел'!A170 - 'Таблица 3'!$F$3)</f>
        <v>-7607.756426</v>
      </c>
      <c r="N170" s="3">
        <f>('Исходные данные'!A171-'Таблица 1'!$F$3)*('Исходные данные'!A171-'Таблица 1'!$F$3)</f>
        <v>11543.6848</v>
      </c>
      <c r="O170" s="3">
        <f>('Генерация случайных чисел'!A170 - 'Таблица 3'!$F$3)*('Генерация случайных чисел'!A170 - 'Таблица 3'!$F$3)</f>
        <v>5013.820009</v>
      </c>
    </row>
    <row r="171">
      <c r="M171" s="3">
        <f>('Исходные данные'!A172-'Таблица 1'!$F$3)*('Генерация случайных чисел'!A171 - 'Таблица 3'!$F$3)</f>
        <v>-236.0028425</v>
      </c>
      <c r="N171" s="3">
        <f>('Исходные данные'!A172-'Таблица 1'!$F$3)*('Исходные данные'!A172-'Таблица 1'!$F$3)</f>
        <v>3.531853941</v>
      </c>
      <c r="O171" s="3">
        <f>('Генерация случайных чисел'!A171 - 'Таблица 3'!$F$3)*('Генерация случайных чисел'!A171 - 'Таблица 3'!$F$3)</f>
        <v>15770.00142</v>
      </c>
    </row>
    <row r="172">
      <c r="M172" s="3">
        <f>('Исходные данные'!A173-'Таблица 1'!$F$3)*('Генерация случайных чисел'!A172 - 'Таблица 3'!$F$3)</f>
        <v>-9537.846961</v>
      </c>
      <c r="N172" s="3">
        <f>('Исходные данные'!A173-'Таблица 1'!$F$3)*('Исходные данные'!A173-'Таблица 1'!$F$3)</f>
        <v>26015.17332</v>
      </c>
      <c r="O172" s="3">
        <f>('Генерация случайных чисел'!A172 - 'Таблица 3'!$F$3)*('Генерация случайных чисел'!A172 - 'Таблица 3'!$F$3)</f>
        <v>3496.825623</v>
      </c>
    </row>
    <row r="173">
      <c r="M173" s="3">
        <f>('Исходные данные'!A174-'Таблица 1'!$F$3)*('Генерация случайных чисел'!A173 - 'Таблица 3'!$F$3)</f>
        <v>3774.811007</v>
      </c>
      <c r="N173" s="3">
        <f>('Исходные данные'!A174-'Таблица 1'!$F$3)*('Исходные данные'!A174-'Таблица 1'!$F$3)</f>
        <v>55618.70363</v>
      </c>
      <c r="O173" s="3">
        <f>('Генерация случайных чисел'!A173 - 'Таблица 3'!$F$3)*('Генерация случайных чисел'!A173 - 'Таблица 3'!$F$3)</f>
        <v>256.1943593</v>
      </c>
    </row>
    <row r="174">
      <c r="M174" s="3">
        <f>('Исходные данные'!A175-'Таблица 1'!$F$3)*('Генерация случайных чисел'!A174 - 'Таблица 3'!$F$3)</f>
        <v>-3992.739051</v>
      </c>
      <c r="N174" s="3">
        <f>('Исходные данные'!A175-'Таблица 1'!$F$3)*('Исходные данные'!A175-'Таблица 1'!$F$3)</f>
        <v>2931.895741</v>
      </c>
      <c r="O174" s="3">
        <f>('Генерация случайных чисел'!A174 - 'Таблица 3'!$F$3)*('Генерация случайных чисел'!A174 - 'Таблица 3'!$F$3)</f>
        <v>5437.425657</v>
      </c>
    </row>
    <row r="175">
      <c r="M175" s="3">
        <f>('Исходные данные'!A176-'Таблица 1'!$F$3)*('Генерация случайных чисел'!A175 - 'Таблица 3'!$F$3)</f>
        <v>-4660.212893</v>
      </c>
      <c r="N175" s="3">
        <f>('Исходные данные'!A176-'Таблица 1'!$F$3)*('Исходные данные'!A176-'Таблица 1'!$F$3)</f>
        <v>4919.523828</v>
      </c>
      <c r="O175" s="3">
        <f>('Генерация случайных чисел'!A175 - 'Таблица 3'!$F$3)*('Генерация случайных чисел'!A175 - 'Таблица 3'!$F$3)</f>
        <v>4414.570386</v>
      </c>
    </row>
    <row r="176">
      <c r="M176" s="3">
        <f>('Исходные данные'!A177-'Таблица 1'!$F$3)*('Генерация случайных чисел'!A176 - 'Таблица 3'!$F$3)</f>
        <v>-1858.476175</v>
      </c>
      <c r="N176" s="3">
        <f>('Исходные данные'!A177-'Таблица 1'!$F$3)*('Исходные данные'!A177-'Таблица 1'!$F$3)</f>
        <v>895.4464233</v>
      </c>
      <c r="O176" s="3">
        <f>('Генерация случайных чисел'!A176 - 'Таблица 3'!$F$3)*('Генерация случайных чисел'!A176 - 'Таблица 3'!$F$3)</f>
        <v>3857.21982</v>
      </c>
    </row>
    <row r="177">
      <c r="M177" s="3">
        <f>('Исходные данные'!A178-'Таблица 1'!$F$3)*('Генерация случайных чисел'!A177 - 'Таблица 3'!$F$3)</f>
        <v>9762.731993</v>
      </c>
      <c r="N177" s="3">
        <f>('Исходные данные'!A178-'Таблица 1'!$F$3)*('Исходные данные'!A178-'Таблица 1'!$F$3)</f>
        <v>14346.86395</v>
      </c>
      <c r="O177" s="3">
        <f>('Генерация случайных чисел'!A177 - 'Таблица 3'!$F$3)*('Генерация случайных чисел'!A177 - 'Таблица 3'!$F$3)</f>
        <v>6643.328904</v>
      </c>
    </row>
    <row r="178">
      <c r="M178" s="3">
        <f>('Исходные данные'!A179-'Таблица 1'!$F$3)*('Генерация случайных чисел'!A178 - 'Таблица 3'!$F$3)</f>
        <v>-6663.225848</v>
      </c>
      <c r="N178" s="3">
        <f>('Исходные данные'!A179-'Таблица 1'!$F$3)*('Исходные данные'!A179-'Таблица 1'!$F$3)</f>
        <v>11642.41476</v>
      </c>
      <c r="O178" s="3">
        <f>('Генерация случайных чисел'!A178 - 'Таблица 3'!$F$3)*('Генерация случайных чисел'!A178 - 'Таблица 3'!$F$3)</f>
        <v>3813.519755</v>
      </c>
    </row>
    <row r="179">
      <c r="M179" s="3">
        <f>('Исходные данные'!A180-'Таблица 1'!$F$3)*('Генерация случайных чисел'!A179 - 'Таблица 3'!$F$3)</f>
        <v>5993.298613</v>
      </c>
      <c r="N179" s="3">
        <f>('Исходные данные'!A180-'Таблица 1'!$F$3)*('Исходные данные'!A180-'Таблица 1'!$F$3)</f>
        <v>13775.26956</v>
      </c>
      <c r="O179" s="3">
        <f>('Генерация случайных чисел'!A179 - 'Таблица 3'!$F$3)*('Генерация случайных чисел'!A179 - 'Таблица 3'!$F$3)</f>
        <v>2607.544492</v>
      </c>
    </row>
    <row r="180">
      <c r="M180" s="3">
        <f>('Исходные данные'!A181-'Таблица 1'!$F$3)*('Генерация случайных чисел'!A180 - 'Таблица 3'!$F$3)</f>
        <v>-3704.483563</v>
      </c>
      <c r="N180" s="3">
        <f>('Исходные данные'!A181-'Таблица 1'!$F$3)*('Исходные данные'!A181-'Таблица 1'!$F$3)</f>
        <v>9512.91891</v>
      </c>
      <c r="O180" s="3">
        <f>('Генерация случайных чисел'!A180 - 'Таблица 3'!$F$3)*('Генерация случайных чисел'!A180 - 'Таблица 3'!$F$3)</f>
        <v>1442.585457</v>
      </c>
    </row>
    <row r="181">
      <c r="M181" s="3">
        <f>('Исходные данные'!A182-'Таблица 1'!$F$3)*('Генерация случайных чисел'!A181 - 'Таблица 3'!$F$3)</f>
        <v>4621.288612</v>
      </c>
      <c r="N181" s="3">
        <f>('Исходные данные'!A182-'Таблица 1'!$F$3)*('Исходные данные'!A182-'Таблица 1'!$F$3)</f>
        <v>4882.20295</v>
      </c>
      <c r="O181" s="3">
        <f>('Генерация случайных чисел'!A181 - 'Таблица 3'!$F$3)*('Генерация случайных чисел'!A181 - 'Таблица 3'!$F$3)</f>
        <v>4374.31804</v>
      </c>
    </row>
    <row r="182">
      <c r="M182" s="3">
        <f>('Исходные данные'!A183-'Таблица 1'!$F$3)*('Генерация случайных чисел'!A182 - 'Таблица 3'!$F$3)</f>
        <v>-4298.002349</v>
      </c>
      <c r="N182" s="3">
        <f>('Исходные данные'!A183-'Таблица 1'!$F$3)*('Исходные данные'!A183-'Таблица 1'!$F$3)</f>
        <v>4096.815151</v>
      </c>
      <c r="O182" s="3">
        <f>('Генерация случайных чисел'!A182 - 'Таблица 3'!$F$3)*('Генерация случайных чисел'!A182 - 'Таблица 3'!$F$3)</f>
        <v>4509.069487</v>
      </c>
    </row>
    <row r="183">
      <c r="M183" s="3">
        <f>('Исходные данные'!A184-'Таблица 1'!$F$3)*('Генерация случайных чисел'!A183 - 'Таблица 3'!$F$3)</f>
        <v>-1653.395348</v>
      </c>
      <c r="N183" s="3">
        <f>('Исходные данные'!A184-'Таблица 1'!$F$3)*('Исходные данные'!A184-'Таблица 1'!$F$3)</f>
        <v>346.6023135</v>
      </c>
      <c r="O183" s="3">
        <f>('Генерация случайных чисел'!A183 - 'Таблица 3'!$F$3)*('Генерация случайных чисел'!A183 - 'Таблица 3'!$F$3)</f>
        <v>7887.183874</v>
      </c>
    </row>
    <row r="184">
      <c r="M184" s="3">
        <f>('Исходные данные'!A185-'Таблица 1'!$F$3)*('Генерация случайных чисел'!A184 - 'Таблица 3'!$F$3)</f>
        <v>-3081.796139</v>
      </c>
      <c r="N184" s="3">
        <f>('Исходные данные'!A185-'Таблица 1'!$F$3)*('Исходные данные'!A185-'Таблица 1'!$F$3)</f>
        <v>808.2574101</v>
      </c>
      <c r="O184" s="3">
        <f>('Генерация случайных чисел'!A184 - 'Таблица 3'!$F$3)*('Генерация случайных чисел'!A184 - 'Таблица 3'!$F$3)</f>
        <v>11750.54794</v>
      </c>
    </row>
    <row r="185">
      <c r="M185" s="3">
        <f>('Исходные данные'!A186-'Таблица 1'!$F$3)*('Генерация случайных чисел'!A185 - 'Таблица 3'!$F$3)</f>
        <v>2482.046854</v>
      </c>
      <c r="N185" s="3">
        <f>('Исходные данные'!A186-'Таблица 1'!$F$3)*('Исходные данные'!A186-'Таблица 1'!$F$3)</f>
        <v>1008.641097</v>
      </c>
      <c r="O185" s="3">
        <f>('Генерация случайных чисел'!A185 - 'Таблица 3'!$F$3)*('Генерация случайных чисел'!A185 - 'Таблица 3'!$F$3)</f>
        <v>6107.778681</v>
      </c>
    </row>
    <row r="186">
      <c r="M186" s="3">
        <f>('Исходные данные'!A187-'Таблица 1'!$F$3)*('Генерация случайных чисел'!A186 - 'Таблица 3'!$F$3)</f>
        <v>-257.132874</v>
      </c>
      <c r="N186" s="3">
        <f>('Исходные данные'!A187-'Таблица 1'!$F$3)*('Исходные данные'!A187-'Таблица 1'!$F$3)</f>
        <v>3774.643513</v>
      </c>
      <c r="O186" s="3">
        <f>('Генерация случайных чисел'!A186 - 'Таблица 3'!$F$3)*('Генерация случайных чисел'!A186 - 'Таблица 3'!$F$3)</f>
        <v>17.51617462</v>
      </c>
    </row>
    <row r="187">
      <c r="M187" s="3">
        <f>('Исходные данные'!A188-'Таблица 1'!$F$3)*('Генерация случайных чисел'!A187 - 'Таблица 3'!$F$3)</f>
        <v>2740.485945</v>
      </c>
      <c r="N187" s="3">
        <f>('Исходные данные'!A188-'Таблица 1'!$F$3)*('Исходные данные'!A188-'Таблица 1'!$F$3)</f>
        <v>7986.060166</v>
      </c>
      <c r="O187" s="3">
        <f>('Генерация случайных чисел'!A187 - 'Таблица 3'!$F$3)*('Генерация случайных чисел'!A187 - 'Таблица 3'!$F$3)</f>
        <v>940.4215671</v>
      </c>
    </row>
    <row r="188">
      <c r="M188" s="3">
        <f>('Исходные данные'!A189-'Таблица 1'!$F$3)*('Генерация случайных чисел'!A188 - 'Таблица 3'!$F$3)</f>
        <v>513.9698339</v>
      </c>
      <c r="N188" s="3">
        <f>('Исходные данные'!A189-'Таблица 1'!$F$3)*('Исходные данные'!A189-'Таблица 1'!$F$3)</f>
        <v>18.32547221</v>
      </c>
      <c r="O188" s="3">
        <f>('Генерация случайных чисел'!A188 - 'Таблица 3'!$F$3)*('Генерация случайных чисел'!A188 - 'Таблица 3'!$F$3)</f>
        <v>14415.18053</v>
      </c>
    </row>
    <row r="189">
      <c r="M189" s="3">
        <f>('Исходные данные'!A190-'Таблица 1'!$F$3)*('Генерация случайных чисел'!A189 - 'Таблица 3'!$F$3)</f>
        <v>1251.477015</v>
      </c>
      <c r="N189" s="3">
        <f>('Исходные данные'!A190-'Таблица 1'!$F$3)*('Исходные данные'!A190-'Таблица 1'!$F$3)</f>
        <v>619.7537104</v>
      </c>
      <c r="O189" s="3">
        <f>('Генерация случайных чисел'!A189 - 'Таблица 3'!$F$3)*('Генерация случайных чисел'!A189 - 'Таблица 3'!$F$3)</f>
        <v>2527.124391</v>
      </c>
    </row>
    <row r="190">
      <c r="M190" s="3">
        <f>('Исходные данные'!A191-'Таблица 1'!$F$3)*('Генерация случайных чисел'!A190 - 'Таблица 3'!$F$3)</f>
        <v>-22.72240079</v>
      </c>
      <c r="N190" s="3">
        <f>('Исходные данные'!A191-'Таблица 1'!$F$3)*('Исходные данные'!A191-'Таблица 1'!$F$3)</f>
        <v>31.30966381</v>
      </c>
      <c r="O190" s="3">
        <f>('Генерация случайных чисел'!A190 - 'Таблица 3'!$F$3)*('Генерация случайных чисел'!A190 - 'Таблица 3'!$F$3)</f>
        <v>16.49035585</v>
      </c>
    </row>
    <row r="191">
      <c r="M191" s="3">
        <f>('Исходные данные'!A192-'Таблица 1'!$F$3)*('Генерация случайных чисел'!A191 - 'Таблица 3'!$F$3)</f>
        <v>121.6852823</v>
      </c>
      <c r="N191" s="3">
        <f>('Исходные данные'!A192-'Таблица 1'!$F$3)*('Исходные данные'!A192-'Таблица 1'!$F$3)</f>
        <v>1570.488644</v>
      </c>
      <c r="O191" s="3">
        <f>('Генерация случайных чисел'!A191 - 'Таблица 3'!$F$3)*('Генерация случайных чисел'!A191 - 'Таблица 3'!$F$3)</f>
        <v>9.428471819</v>
      </c>
    </row>
    <row r="192">
      <c r="M192" s="3">
        <f>('Исходные данные'!A193-'Таблица 1'!$F$3)*('Генерация случайных чисел'!A192 - 'Таблица 3'!$F$3)</f>
        <v>-3397.420946</v>
      </c>
      <c r="N192" s="3">
        <f>('Исходные данные'!A193-'Таблица 1'!$F$3)*('Исходные данные'!A193-'Таблица 1'!$F$3)</f>
        <v>736.435009</v>
      </c>
      <c r="O192" s="3">
        <f>('Генерация случайных чисел'!A192 - 'Таблица 3'!$F$3)*('Генерация случайных чисел'!A192 - 'Таблица 3'!$F$3)</f>
        <v>15673.43886</v>
      </c>
    </row>
    <row r="193">
      <c r="M193" s="3">
        <f>('Исходные данные'!A194-'Таблица 1'!$F$3)*('Генерация случайных чисел'!A193 - 'Таблица 3'!$F$3)</f>
        <v>13902.74943</v>
      </c>
      <c r="N193" s="3">
        <f>('Исходные данные'!A194-'Таблица 1'!$F$3)*('Исходные данные'!A194-'Таблица 1'!$F$3)</f>
        <v>8038.640215</v>
      </c>
      <c r="O193" s="3">
        <f>('Генерация случайных чисел'!A193 - 'Таблица 3'!$F$3)*('Генерация случайных чисел'!A193 - 'Таблица 3'!$F$3)</f>
        <v>24044.66882</v>
      </c>
    </row>
    <row r="194">
      <c r="M194" s="3">
        <f>('Исходные данные'!A195-'Таблица 1'!$F$3)*('Генерация случайных чисел'!A194 - 'Таблица 3'!$F$3)</f>
        <v>7444.73247</v>
      </c>
      <c r="N194" s="3">
        <f>('Исходные данные'!A195-'Таблица 1'!$F$3)*('Исходные данные'!A195-'Таблица 1'!$F$3)</f>
        <v>6866.12402</v>
      </c>
      <c r="O194" s="3">
        <f>('Генерация случайных чисел'!A194 - 'Таблица 3'!$F$3)*('Генерация случайных чисел'!A194 - 'Таблица 3'!$F$3)</f>
        <v>8072.10027</v>
      </c>
    </row>
    <row r="195">
      <c r="M195" s="3">
        <f>('Исходные данные'!A196-'Таблица 1'!$F$3)*('Генерация случайных чисел'!A195 - 'Таблица 3'!$F$3)</f>
        <v>2144.587805</v>
      </c>
      <c r="N195" s="3">
        <f>('Исходные данные'!A196-'Таблица 1'!$F$3)*('Исходные данные'!A196-'Таблица 1'!$F$3)</f>
        <v>12818.95904</v>
      </c>
      <c r="O195" s="3">
        <f>('Генерация случайных чисел'!A195 - 'Таблица 3'!$F$3)*('Генерация случайных чисел'!A195 - 'Таблица 3'!$F$3)</f>
        <v>358.7855176</v>
      </c>
    </row>
    <row r="196">
      <c r="M196" s="3">
        <f>('Исходные данные'!A197-'Таблица 1'!$F$3)*('Генерация случайных чисел'!A196 - 'Таблица 3'!$F$3)</f>
        <v>-9625.308222</v>
      </c>
      <c r="N196" s="3">
        <f>('Исходные данные'!A197-'Таблица 1'!$F$3)*('Исходные данные'!A197-'Таблица 1'!$F$3)</f>
        <v>15966.75921</v>
      </c>
      <c r="O196" s="3">
        <f>('Генерация случайных чисел'!A196 - 'Таблица 3'!$F$3)*('Генерация случайных чисел'!A196 - 'Таблица 3'!$F$3)</f>
        <v>5802.464805</v>
      </c>
    </row>
    <row r="197">
      <c r="M197" s="3">
        <f>('Исходные данные'!A198-'Таблица 1'!$F$3)*('Генерация случайных чисел'!A197 - 'Таблица 3'!$F$3)</f>
        <v>-1846.965223</v>
      </c>
      <c r="N197" s="3">
        <f>('Исходные данные'!A198-'Таблица 1'!$F$3)*('Исходные данные'!A198-'Таблица 1'!$F$3)</f>
        <v>838.5294691</v>
      </c>
      <c r="O197" s="3">
        <f>('Генерация случайных чисел'!A197 - 'Таблица 3'!$F$3)*('Генерация случайных чисел'!A197 - 'Таблица 3'!$F$3)</f>
        <v>4068.170127</v>
      </c>
    </row>
    <row r="198">
      <c r="M198" s="3">
        <f>('Исходные данные'!A199-'Таблица 1'!$F$3)*('Генерация случайных чисел'!A198 - 'Таблица 3'!$F$3)</f>
        <v>-790.5806177</v>
      </c>
      <c r="N198" s="3">
        <f>('Исходные данные'!A199-'Таблица 1'!$F$3)*('Исходные данные'!A199-'Таблица 1'!$F$3)</f>
        <v>1378.510669</v>
      </c>
      <c r="O198" s="3">
        <f>('Генерация случайных чисел'!A198 - 'Таблица 3'!$F$3)*('Генерация случайных чисел'!A198 - 'Таблица 3'!$F$3)</f>
        <v>453.4007077</v>
      </c>
    </row>
    <row r="199">
      <c r="M199" s="3">
        <f>('Исходные данные'!A200-'Таблица 1'!$F$3)*('Генерация случайных чисел'!A199 - 'Таблица 3'!$F$3)</f>
        <v>-90.41598051</v>
      </c>
      <c r="N199" s="3">
        <f>('Исходные данные'!A200-'Таблица 1'!$F$3)*('Исходные данные'!A200-'Таблица 1'!$F$3)</f>
        <v>1.200522391</v>
      </c>
      <c r="O199" s="3">
        <f>('Генерация случайных чисел'!A199 - 'Таблица 3'!$F$3)*('Генерация случайных чисел'!A199 - 'Таблица 3'!$F$3)</f>
        <v>6809.576889</v>
      </c>
    </row>
    <row r="200">
      <c r="M200" s="3">
        <f>('Исходные данные'!A201-'Таблица 1'!$F$3)*('Генерация случайных чисел'!A200 - 'Таблица 3'!$F$3)</f>
        <v>4133.511434</v>
      </c>
      <c r="N200" s="3">
        <f>('Исходные данные'!A201-'Таблица 1'!$F$3)*('Исходные данные'!A201-'Таблица 1'!$F$3)</f>
        <v>1001.980332</v>
      </c>
      <c r="O200" s="3">
        <f>('Генерация случайных чисел'!A200 - 'Таблица 3'!$F$3)*('Генерация случайных чисел'!A200 - 'Таблица 3'!$F$3)</f>
        <v>17052.14785</v>
      </c>
    </row>
    <row r="201">
      <c r="M201" s="3">
        <f>('Исходные данные'!A202-'Таблица 1'!$F$3)*('Генерация случайных чисел'!A201 - 'Таблица 3'!$F$3)</f>
        <v>-10905.14442</v>
      </c>
      <c r="N201" s="3">
        <f>('Исходные данные'!A202-'Таблица 1'!$F$3)*('Исходные данные'!A202-'Таблица 1'!$F$3)</f>
        <v>13989.11201</v>
      </c>
      <c r="O201" s="3">
        <f>('Генерация случайных чисел'!A201 - 'Таблица 3'!$F$3)*('Генерация случайных чисел'!A201 - 'Таблица 3'!$F$3)</f>
        <v>8501.052435</v>
      </c>
    </row>
    <row r="202">
      <c r="M202" s="3">
        <f>('Исходные данные'!A203-'Таблица 1'!$F$3)*('Генерация случайных чисел'!A202 - 'Таблица 3'!$F$3)</f>
        <v>-5463.299859</v>
      </c>
      <c r="N202" s="3">
        <f>('Исходные данные'!A203-'Таблица 1'!$F$3)*('Исходные данные'!A203-'Таблица 1'!$F$3)</f>
        <v>5603.976591</v>
      </c>
      <c r="O202" s="3">
        <f>('Генерация случайных чисел'!A202 - 'Таблица 3'!$F$3)*('Генерация случайных чисел'!A202 - 'Таблица 3'!$F$3)</f>
        <v>5326.154537</v>
      </c>
    </row>
    <row r="203">
      <c r="M203" s="3">
        <f>('Исходные данные'!A204-'Таблица 1'!$F$3)*('Генерация случайных чисел'!A203 - 'Таблица 3'!$F$3)</f>
        <v>8792.103241</v>
      </c>
      <c r="N203" s="3">
        <f>('Исходные данные'!A204-'Таблица 1'!$F$3)*('Исходные данные'!A204-'Таблица 1'!$F$3)</f>
        <v>1466.185553</v>
      </c>
      <c r="O203" s="3">
        <f>('Генерация случайных чисел'!A203 - 'Таблица 3'!$F$3)*('Генерация случайных чисел'!A203 - 'Таблица 3'!$F$3)</f>
        <v>52722.57608</v>
      </c>
    </row>
    <row r="204">
      <c r="M204" s="3">
        <f>('Исходные данные'!A205-'Таблица 1'!$F$3)*('Генерация случайных чисел'!A204 - 'Таблица 3'!$F$3)</f>
        <v>7328.070254</v>
      </c>
      <c r="N204" s="3">
        <f>('Исходные данные'!A205-'Таблица 1'!$F$3)*('Исходные данные'!A205-'Таблица 1'!$F$3)</f>
        <v>5129.436116</v>
      </c>
      <c r="O204" s="3">
        <f>('Генерация случайных чисел'!A204 - 'Таблица 3'!$F$3)*('Генерация случайных чисел'!A204 - 'Таблица 3'!$F$3)</f>
        <v>10469.10663</v>
      </c>
    </row>
    <row r="205">
      <c r="M205" s="3">
        <f>('Исходные данные'!A206-'Таблица 1'!$F$3)*('Генерация случайных чисел'!A205 - 'Таблица 3'!$F$3)</f>
        <v>-35374.21902</v>
      </c>
      <c r="N205" s="3">
        <f>('Исходные данные'!A206-'Таблица 1'!$F$3)*('Исходные данные'!A206-'Таблица 1'!$F$3)</f>
        <v>18665.37694</v>
      </c>
      <c r="O205" s="3">
        <f>('Генерация случайных чисел'!A205 - 'Таблица 3'!$F$3)*('Генерация случайных чисел'!A205 - 'Таблица 3'!$F$3)</f>
        <v>67040.45545</v>
      </c>
    </row>
    <row r="206">
      <c r="M206" s="3">
        <f>('Исходные данные'!A207-'Таблица 1'!$F$3)*('Генерация случайных чисел'!A206 - 'Таблица 3'!$F$3)</f>
        <v>-9381.632574</v>
      </c>
      <c r="N206" s="3">
        <f>('Исходные данные'!A207-'Таблица 1'!$F$3)*('Исходные данные'!A207-'Таблица 1'!$F$3)</f>
        <v>7330.011237</v>
      </c>
      <c r="O206" s="3">
        <f>('Генерация случайных чисел'!A206 - 'Таблица 3'!$F$3)*('Генерация случайных чисел'!A206 - 'Таблица 3'!$F$3)</f>
        <v>12007.48906</v>
      </c>
    </row>
    <row r="207">
      <c r="M207" s="3">
        <f>('Исходные данные'!A208-'Таблица 1'!$F$3)*('Генерация случайных чисел'!A207 - 'Таблица 3'!$F$3)</f>
        <v>2081.793908</v>
      </c>
      <c r="N207" s="3">
        <f>('Исходные данные'!A208-'Таблица 1'!$F$3)*('Исходные данные'!A208-'Таблица 1'!$F$3)</f>
        <v>1334.602606</v>
      </c>
      <c r="O207" s="3">
        <f>('Генерация случайных чисел'!A207 - 'Таблица 3'!$F$3)*('Генерация случайных чисел'!A207 - 'Таблица 3'!$F$3)</f>
        <v>3247.308117</v>
      </c>
    </row>
    <row r="208">
      <c r="M208" s="3">
        <f>('Исходные данные'!A209-'Таблица 1'!$F$3)*('Генерация случайных чисел'!A208 - 'Таблица 3'!$F$3)</f>
        <v>283.2308936</v>
      </c>
      <c r="N208" s="3">
        <f>('Исходные данные'!A209-'Таблица 1'!$F$3)*('Исходные данные'!A209-'Таблица 1'!$F$3)</f>
        <v>4823.067527</v>
      </c>
      <c r="O208" s="3">
        <f>('Генерация случайных чисел'!A208 - 'Таблица 3'!$F$3)*('Генерация случайных чисел'!A208 - 'Таблица 3'!$F$3)</f>
        <v>16.6325142</v>
      </c>
    </row>
    <row r="209">
      <c r="M209" s="3">
        <f>('Исходные данные'!A210-'Таблица 1'!$F$3)*('Генерация случайных чисел'!A209 - 'Таблица 3'!$F$3)</f>
        <v>621.1031901</v>
      </c>
      <c r="N209" s="3">
        <f>('Исходные данные'!A210-'Таблица 1'!$F$3)*('Исходные данные'!A210-'Таблица 1'!$F$3)</f>
        <v>870.3177669</v>
      </c>
      <c r="O209" s="3">
        <f>('Генерация случайных чисел'!A209 - 'Таблица 3'!$F$3)*('Генерация случайных чисел'!A209 - 'Таблица 3'!$F$3)</f>
        <v>443.2509451</v>
      </c>
    </row>
    <row r="210">
      <c r="M210" s="3">
        <f>('Исходные данные'!A211-'Таблица 1'!$F$3)*('Генерация случайных чисел'!A210 - 'Таблица 3'!$F$3)</f>
        <v>-2412.1711</v>
      </c>
      <c r="N210" s="3">
        <f>('Исходные данные'!A211-'Таблица 1'!$F$3)*('Исходные данные'!A211-'Таблица 1'!$F$3)</f>
        <v>719.7230242</v>
      </c>
      <c r="O210" s="3">
        <f>('Генерация случайных чисел'!A210 - 'Таблица 3'!$F$3)*('Генерация случайных чисел'!A210 - 'Таблица 3'!$F$3)</f>
        <v>8084.456405</v>
      </c>
    </row>
    <row r="211">
      <c r="M211" s="3">
        <f>('Исходные данные'!A212-'Таблица 1'!$F$3)*('Генерация случайных чисел'!A211 - 'Таблица 3'!$F$3)</f>
        <v>3424.885823</v>
      </c>
      <c r="N211" s="3">
        <f>('Исходные данные'!A212-'Таблица 1'!$F$3)*('Исходные данные'!A212-'Таблица 1'!$F$3)</f>
        <v>2518.552868</v>
      </c>
      <c r="O211" s="3">
        <f>('Генерация случайных чисел'!A211 - 'Таблица 3'!$F$3)*('Генерация случайных чисел'!A211 - 'Таблица 3'!$F$3)</f>
        <v>4657.374102</v>
      </c>
    </row>
    <row r="212">
      <c r="M212" s="3">
        <f>('Исходные данные'!A213-'Таблица 1'!$F$3)*('Генерация случайных чисел'!A212 - 'Таблица 3'!$F$3)</f>
        <v>-86.9866635</v>
      </c>
      <c r="N212" s="3">
        <f>('Исходные данные'!A213-'Таблица 1'!$F$3)*('Исходные данные'!A213-'Таблица 1'!$F$3)</f>
        <v>40.26420328</v>
      </c>
      <c r="O212" s="3">
        <f>('Генерация случайных чисел'!A212 - 'Таблица 3'!$F$3)*('Генерация случайных чисел'!A212 - 'Таблица 3'!$F$3)</f>
        <v>187.9257258</v>
      </c>
    </row>
    <row r="213">
      <c r="M213" s="3">
        <f>('Исходные данные'!A214-'Таблица 1'!$F$3)*('Генерация случайных чисел'!A213 - 'Таблица 3'!$F$3)</f>
        <v>-373.4499642</v>
      </c>
      <c r="N213" s="3">
        <f>('Исходные данные'!A214-'Таблица 1'!$F$3)*('Исходные данные'!A214-'Таблица 1'!$F$3)</f>
        <v>9465.45483</v>
      </c>
      <c r="O213" s="3">
        <f>('Генерация случайных чисел'!A213 - 'Таблица 3'!$F$3)*('Генерация случайных чисел'!A213 - 'Таблица 3'!$F$3)</f>
        <v>14.73409131</v>
      </c>
    </row>
    <row r="214">
      <c r="M214" s="3">
        <f>('Исходные данные'!A215-'Таблица 1'!$F$3)*('Генерация случайных чисел'!A214 - 'Таблица 3'!$F$3)</f>
        <v>-2957.682751</v>
      </c>
      <c r="N214" s="3">
        <f>('Исходные данные'!A215-'Таблица 1'!$F$3)*('Исходные данные'!A215-'Таблица 1'!$F$3)</f>
        <v>894.1068518</v>
      </c>
      <c r="O214" s="3">
        <f>('Генерация случайных чисел'!A214 - 'Таблица 3'!$F$3)*('Генерация случайных чисел'!A214 - 'Таблица 3'!$F$3)</f>
        <v>9783.939404</v>
      </c>
    </row>
    <row r="215">
      <c r="M215" s="3">
        <f>('Исходные данные'!A216-'Таблица 1'!$F$3)*('Генерация случайных чисел'!A215 - 'Таблица 3'!$F$3)</f>
        <v>-6064.282234</v>
      </c>
      <c r="N215" s="3">
        <f>('Исходные данные'!A216-'Таблица 1'!$F$3)*('Исходные данные'!A216-'Таблица 1'!$F$3)</f>
        <v>4643.410431</v>
      </c>
      <c r="O215" s="3">
        <f>('Генерация случайных чисел'!A215 - 'Таблица 3'!$F$3)*('Генерация случайных чисел'!A215 - 'Таблица 3'!$F$3)</f>
        <v>7919.937202</v>
      </c>
    </row>
    <row r="216">
      <c r="M216" s="3">
        <f>('Исходные данные'!A217-'Таблица 1'!$F$3)*('Генерация случайных чисел'!A216 - 'Таблица 3'!$F$3)</f>
        <v>-6986.29743</v>
      </c>
      <c r="N216" s="3">
        <f>('Исходные данные'!A217-'Таблица 1'!$F$3)*('Исходные данные'!A217-'Таблица 1'!$F$3)</f>
        <v>38270.48947</v>
      </c>
      <c r="O216" s="3">
        <f>('Генерация случайных чисел'!A216 - 'Таблица 3'!$F$3)*('Генерация случайных чисел'!A216 - 'Таблица 3'!$F$3)</f>
        <v>1275.35217</v>
      </c>
    </row>
    <row r="217">
      <c r="M217" s="3">
        <f>('Исходные данные'!A218-'Таблица 1'!$F$3)*('Генерация случайных чисел'!A217 - 'Таблица 3'!$F$3)</f>
        <v>-8196.503147</v>
      </c>
      <c r="N217" s="3">
        <f>('Исходные данные'!A218-'Таблица 1'!$F$3)*('Исходные данные'!A218-'Таблица 1'!$F$3)</f>
        <v>10091.75586</v>
      </c>
      <c r="O217" s="3">
        <f>('Генерация случайных чисел'!A217 - 'Таблица 3'!$F$3)*('Генерация случайных чисел'!A217 - 'Таблица 3'!$F$3)</f>
        <v>6657.182828</v>
      </c>
    </row>
    <row r="218">
      <c r="M218" s="3">
        <f>('Исходные данные'!A219-'Таблица 1'!$F$3)*('Генерация случайных чисел'!A218 - 'Таблица 3'!$F$3)</f>
        <v>545.7404082</v>
      </c>
      <c r="N218" s="3">
        <f>('Исходные данные'!A219-'Таблица 1'!$F$3)*('Исходные данные'!A219-'Таблица 1'!$F$3)</f>
        <v>61.34121856</v>
      </c>
      <c r="O218" s="3">
        <f>('Генерация случайных чисел'!A218 - 'Таблица 3'!$F$3)*('Генерация случайных чисел'!A218 - 'Таблица 3'!$F$3)</f>
        <v>4855.341972</v>
      </c>
    </row>
    <row r="219">
      <c r="M219" s="3">
        <f>('Исходные данные'!A220-'Таблица 1'!$F$3)*('Генерация случайных чисел'!A219 - 'Таблица 3'!$F$3)</f>
        <v>287.4967114</v>
      </c>
      <c r="N219" s="3">
        <f>('Исходные данные'!A220-'Таблица 1'!$F$3)*('Исходные данные'!A220-'Таблица 1'!$F$3)</f>
        <v>36.55914315</v>
      </c>
      <c r="O219" s="3">
        <f>('Генерация случайных чисел'!A219 - 'Таблица 3'!$F$3)*('Генерация случайных чисел'!A219 - 'Таблица 3'!$F$3)</f>
        <v>2260.839613</v>
      </c>
    </row>
    <row r="220">
      <c r="M220" s="3">
        <f>('Исходные данные'!A221-'Таблица 1'!$F$3)*('Генерация случайных чисел'!A220 - 'Таблица 3'!$F$3)</f>
        <v>3168.272526</v>
      </c>
      <c r="N220" s="3">
        <f>('Исходные данные'!A221-'Таблица 1'!$F$3)*('Исходные данные'!A221-'Таблица 1'!$F$3)</f>
        <v>864.894688</v>
      </c>
      <c r="O220" s="3">
        <f>('Генерация случайных чисел'!A220 - 'Таблица 3'!$F$3)*('Генерация случайных чисел'!A220 - 'Таблица 3'!$F$3)</f>
        <v>11605.98041</v>
      </c>
    </row>
    <row r="221">
      <c r="M221" s="3">
        <f>('Исходные данные'!A222-'Таблица 1'!$F$3)*('Генерация случайных чисел'!A221 - 'Таблица 3'!$F$3)</f>
        <v>-5746.600399</v>
      </c>
      <c r="N221" s="3">
        <f>('Исходные данные'!A222-'Таблица 1'!$F$3)*('Исходные данные'!A222-'Таблица 1'!$F$3)</f>
        <v>14418.25434</v>
      </c>
      <c r="O221" s="3">
        <f>('Генерация случайных чисел'!A221 - 'Таблица 3'!$F$3)*('Генерация случайных чисел'!A221 - 'Таблица 3'!$F$3)</f>
        <v>2290.389347</v>
      </c>
    </row>
    <row r="222">
      <c r="M222" s="3">
        <f>('Исходные данные'!A223-'Таблица 1'!$F$3)*('Генерация случайных чисел'!A222 - 'Таблица 3'!$F$3)</f>
        <v>1790.098588</v>
      </c>
      <c r="N222" s="3">
        <f>('Исходные данные'!A223-'Таблица 1'!$F$3)*('Исходные данные'!A223-'Таблица 1'!$F$3)</f>
        <v>918.8403207</v>
      </c>
      <c r="O222" s="3">
        <f>('Генерация случайных чисел'!A222 - 'Таблица 3'!$F$3)*('Генерация случайных чисел'!A222 - 'Таблица 3'!$F$3)</f>
        <v>3487.497099</v>
      </c>
    </row>
    <row r="223">
      <c r="M223" s="3">
        <f>('Исходные данные'!A224-'Таблица 1'!$F$3)*('Генерация случайных чисел'!A223 - 'Таблица 3'!$F$3)</f>
        <v>-4414.907098</v>
      </c>
      <c r="N223" s="3">
        <f>('Исходные данные'!A224-'Таблица 1'!$F$3)*('Исходные данные'!A224-'Таблица 1'!$F$3)</f>
        <v>1277.710274</v>
      </c>
      <c r="O223" s="3">
        <f>('Генерация случайных чисел'!A223 - 'Таблица 3'!$F$3)*('Генерация случайных чисел'!A223 - 'Таблица 3'!$F$3)</f>
        <v>15254.9487</v>
      </c>
    </row>
    <row r="224">
      <c r="M224" s="3">
        <f>('Исходные данные'!A225-'Таблица 1'!$F$3)*('Генерация случайных чисел'!A224 - 'Таблица 3'!$F$3)</f>
        <v>-313.2565741</v>
      </c>
      <c r="N224" s="3">
        <f>('Исходные данные'!A225-'Таблица 1'!$F$3)*('Исходные данные'!A225-'Таблица 1'!$F$3)</f>
        <v>1361.769053</v>
      </c>
      <c r="O224" s="3">
        <f>('Генерация случайных чисел'!A224 - 'Таблица 3'!$F$3)*('Генерация случайных чисел'!A224 - 'Таблица 3'!$F$3)</f>
        <v>72.06044302</v>
      </c>
    </row>
    <row r="225">
      <c r="M225" s="3">
        <f>('Исходные данные'!A226-'Таблица 1'!$F$3)*('Генерация случайных чисел'!A225 - 'Таблица 3'!$F$3)</f>
        <v>-11966.58134</v>
      </c>
      <c r="N225" s="3">
        <f>('Исходные данные'!A226-'Таблица 1'!$F$3)*('Исходные данные'!A226-'Таблица 1'!$F$3)</f>
        <v>7116.705312</v>
      </c>
      <c r="O225" s="3">
        <f>('Генерация случайных чисел'!A225 - 'Таблица 3'!$F$3)*('Генерация случайных чисел'!A225 - 'Таблица 3'!$F$3)</f>
        <v>20121.53977</v>
      </c>
    </row>
    <row r="226">
      <c r="M226" s="3">
        <f>('Исходные данные'!A227-'Таблица 1'!$F$3)*('Генерация случайных чисел'!A226 - 'Таблица 3'!$F$3)</f>
        <v>-457.841171</v>
      </c>
      <c r="N226" s="3">
        <f>('Исходные данные'!A227-'Таблица 1'!$F$3)*('Исходные данные'!A227-'Таблица 1'!$F$3)</f>
        <v>7.91434901</v>
      </c>
      <c r="O226" s="3">
        <f>('Генерация случайных чисел'!A226 - 'Таблица 3'!$F$3)*('Генерация случайных чисел'!A226 - 'Таблица 3'!$F$3)</f>
        <v>26485.88502</v>
      </c>
    </row>
    <row r="227">
      <c r="M227" s="3">
        <f>('Исходные данные'!A228-'Таблица 1'!$F$3)*('Генерация случайных чисел'!A227 - 'Таблица 3'!$F$3)</f>
        <v>3497.07663</v>
      </c>
      <c r="N227" s="3">
        <f>('Исходные данные'!A228-'Таблица 1'!$F$3)*('Исходные данные'!A228-'Таблица 1'!$F$3)</f>
        <v>2518.770726</v>
      </c>
      <c r="O227" s="3">
        <f>('Генерация случайных чисел'!A227 - 'Таблица 3'!$F$3)*('Генерация случайных чисел'!A227 - 'Таблица 3'!$F$3)</f>
        <v>4855.362511</v>
      </c>
    </row>
    <row r="228">
      <c r="M228" s="3">
        <f>('Исходные данные'!A229-'Таблица 1'!$F$3)*('Генерация случайных чисел'!A228 - 'Таблица 3'!$F$3)</f>
        <v>-2685.126814</v>
      </c>
      <c r="N228" s="3">
        <f>('Исходные данные'!A229-'Таблица 1'!$F$3)*('Исходные данные'!A229-'Таблица 1'!$F$3)</f>
        <v>6202.855338</v>
      </c>
      <c r="O228" s="3">
        <f>('Генерация случайных чисел'!A228 - 'Таблица 3'!$F$3)*('Генерация случайных чисел'!A228 - 'Таблица 3'!$F$3)</f>
        <v>1162.352758</v>
      </c>
    </row>
    <row r="229">
      <c r="M229" s="3">
        <f>('Исходные данные'!A230-'Таблица 1'!$F$3)*('Генерация случайных чисел'!A229 - 'Таблица 3'!$F$3)</f>
        <v>1285.855698</v>
      </c>
      <c r="N229" s="3">
        <f>('Исходные данные'!A230-'Таблица 1'!$F$3)*('Исходные данные'!A230-'Таблица 1'!$F$3)</f>
        <v>5686.977716</v>
      </c>
      <c r="O229" s="3">
        <f>('Генерация случайных чисел'!A229 - 'Таблица 3'!$F$3)*('Генерация случайных чисел'!A229 - 'Таблица 3'!$F$3)</f>
        <v>290.7387648</v>
      </c>
    </row>
    <row r="230">
      <c r="M230" s="3">
        <f>('Исходные данные'!A231-'Таблица 1'!$F$3)*('Генерация случайных чисел'!A230 - 'Таблица 3'!$F$3)</f>
        <v>541.90189</v>
      </c>
      <c r="N230" s="3">
        <f>('Исходные данные'!A231-'Таблица 1'!$F$3)*('Исходные данные'!A231-'Таблица 1'!$F$3)</f>
        <v>17392.30907</v>
      </c>
      <c r="O230" s="3">
        <f>('Генерация случайных чисел'!A230 - 'Таблица 3'!$F$3)*('Генерация случайных чисел'!A230 - 'Таблица 3'!$F$3)</f>
        <v>16.88433993</v>
      </c>
    </row>
    <row r="231">
      <c r="M231" s="3">
        <f>('Исходные данные'!A232-'Таблица 1'!$F$3)*('Генерация случайных чисел'!A231 - 'Таблица 3'!$F$3)</f>
        <v>3530.232874</v>
      </c>
      <c r="N231" s="3">
        <f>('Исходные данные'!A232-'Таблица 1'!$F$3)*('Исходные данные'!A232-'Таблица 1'!$F$3)</f>
        <v>16600.72067</v>
      </c>
      <c r="O231" s="3">
        <f>('Генерация случайных чисел'!A231 - 'Таблица 3'!$F$3)*('Генерация случайных чисел'!A231 - 'Таблица 3'!$F$3)</f>
        <v>750.7230795</v>
      </c>
    </row>
    <row r="232">
      <c r="M232" s="3">
        <f>('Исходные данные'!A233-'Таблица 1'!$F$3)*('Генерация случайных чисел'!A232 - 'Таблица 3'!$F$3)</f>
        <v>-3728.621287</v>
      </c>
      <c r="N232" s="3">
        <f>('Исходные данные'!A233-'Таблица 1'!$F$3)*('Исходные данные'!A233-'Таблица 1'!$F$3)</f>
        <v>4597.79745</v>
      </c>
      <c r="O232" s="3">
        <f>('Генерация случайных чисел'!A232 - 'Таблица 3'!$F$3)*('Генерация случайных чисел'!A232 - 'Таблица 3'!$F$3)</f>
        <v>3023.755799</v>
      </c>
    </row>
    <row r="233">
      <c r="M233" s="3">
        <f>('Исходные данные'!A234-'Таблица 1'!$F$3)*('Генерация случайных чисел'!A233 - 'Таблица 3'!$F$3)</f>
        <v>-8088.953305</v>
      </c>
      <c r="N233" s="3">
        <f>('Исходные данные'!A234-'Таблица 1'!$F$3)*('Исходные данные'!A234-'Таблица 1'!$F$3)</f>
        <v>13741.83731</v>
      </c>
      <c r="O233" s="3">
        <f>('Генерация случайных чисел'!A233 - 'Таблица 3'!$F$3)*('Генерация случайных чисел'!A233 - 'Таблица 3'!$F$3)</f>
        <v>4761.456864</v>
      </c>
    </row>
    <row r="234">
      <c r="M234" s="3">
        <f>('Исходные данные'!A235-'Таблица 1'!$F$3)*('Генерация случайных чисел'!A234 - 'Таблица 3'!$F$3)</f>
        <v>110.0332982</v>
      </c>
      <c r="N234" s="3">
        <f>('Исходные данные'!A235-'Таблица 1'!$F$3)*('Исходные данные'!A235-'Таблица 1'!$F$3)</f>
        <v>24486.52572</v>
      </c>
      <c r="O234" s="3">
        <f>('Генерация случайных чисел'!A234 - 'Таблица 3'!$F$3)*('Генерация случайных чисел'!A234 - 'Таблица 3'!$F$3)</f>
        <v>0.4944485324</v>
      </c>
    </row>
    <row r="235">
      <c r="M235" s="3">
        <f>('Исходные данные'!A236-'Таблица 1'!$F$3)*('Генерация случайных чисел'!A235 - 'Таблица 3'!$F$3)</f>
        <v>12461.82043</v>
      </c>
      <c r="N235" s="3">
        <f>('Исходные данные'!A236-'Таблица 1'!$F$3)*('Исходные данные'!A236-'Таблица 1'!$F$3)</f>
        <v>10199.21048</v>
      </c>
      <c r="O235" s="3">
        <f>('Генерация случайных чисел'!A235 - 'Таблица 3'!$F$3)*('Генерация случайных чисел'!A235 - 'Таблица 3'!$F$3)</f>
        <v>15226.37156</v>
      </c>
    </row>
    <row r="236">
      <c r="M236" s="3">
        <f>('Исходные данные'!A237-'Таблица 1'!$F$3)*('Генерация случайных чисел'!A236 - 'Таблица 3'!$F$3)</f>
        <v>-39014.04492</v>
      </c>
      <c r="N236" s="3">
        <f>('Исходные данные'!A237-'Таблица 1'!$F$3)*('Исходные данные'!A237-'Таблица 1'!$F$3)</f>
        <v>219336.3117</v>
      </c>
      <c r="O236" s="3">
        <f>('Генерация случайных чисел'!A236 - 'Таблица 3'!$F$3)*('Генерация случайных чисел'!A236 - 'Таблица 3'!$F$3)</f>
        <v>6939.551819</v>
      </c>
    </row>
    <row r="237">
      <c r="M237" s="3">
        <f>('Исходные данные'!A238-'Таблица 1'!$F$3)*('Генерация случайных чисел'!A237 - 'Таблица 3'!$F$3)</f>
        <v>-14222.30098</v>
      </c>
      <c r="N237" s="3">
        <f>('Исходные данные'!A238-'Таблица 1'!$F$3)*('Исходные данные'!A238-'Таблица 1'!$F$3)</f>
        <v>4930.925306</v>
      </c>
      <c r="O237" s="3">
        <f>('Генерация случайных чисел'!A237 - 'Таблица 3'!$F$3)*('Генерация случайных чисел'!A237 - 'Таблица 3'!$F$3)</f>
        <v>41021.47824</v>
      </c>
    </row>
    <row r="238">
      <c r="M238" s="3">
        <f>('Исходные данные'!A239-'Таблица 1'!$F$3)*('Генерация случайных чисел'!A238 - 'Таблица 3'!$F$3)</f>
        <v>-2793.994118</v>
      </c>
      <c r="N238" s="3">
        <f>('Исходные данные'!A239-'Таблица 1'!$F$3)*('Исходные данные'!A239-'Таблица 1'!$F$3)</f>
        <v>5267.163688</v>
      </c>
      <c r="O238" s="3">
        <f>('Генерация случайных чисел'!A238 - 'Таблица 3'!$F$3)*('Генерация случайных чисел'!A238 - 'Таблица 3'!$F$3)</f>
        <v>1482.088576</v>
      </c>
    </row>
    <row r="239">
      <c r="M239" s="3">
        <f>('Исходные данные'!A240-'Таблица 1'!$F$3)*('Генерация случайных чисел'!A239 - 'Таблица 3'!$F$3)</f>
        <v>2092.481903</v>
      </c>
      <c r="N239" s="3">
        <f>('Исходные данные'!A240-'Таблица 1'!$F$3)*('Исходные данные'!A240-'Таблица 1'!$F$3)</f>
        <v>1979.098537</v>
      </c>
      <c r="O239" s="3">
        <f>('Генерация случайных чисел'!A239 - 'Таблица 3'!$F$3)*('Генерация случайных чисел'!A239 - 'Таблица 3'!$F$3)</f>
        <v>2212.361048</v>
      </c>
    </row>
    <row r="240">
      <c r="M240" s="3">
        <f>('Исходные данные'!A241-'Таблица 1'!$F$3)*('Генерация случайных чисел'!A240 - 'Таблица 3'!$F$3)</f>
        <v>-2212.5527</v>
      </c>
      <c r="N240" s="3">
        <f>('Исходные данные'!A241-'Таблица 1'!$F$3)*('Исходные данные'!A241-'Таблица 1'!$F$3)</f>
        <v>2077.928334</v>
      </c>
      <c r="O240" s="3">
        <f>('Генерация случайных чисел'!A240 - 'Таблица 3'!$F$3)*('Генерация случайных чисел'!A240 - 'Таблица 3'!$F$3)</f>
        <v>2355.899081</v>
      </c>
    </row>
    <row r="241">
      <c r="M241" s="3">
        <f>('Исходные данные'!A242-'Таблица 1'!$F$3)*('Генерация случайных чисел'!A241 - 'Таблица 3'!$F$3)</f>
        <v>-544.0482591</v>
      </c>
      <c r="N241" s="3">
        <f>('Исходные данные'!A242-'Таблица 1'!$F$3)*('Исходные данные'!A242-'Таблица 1'!$F$3)</f>
        <v>8.69786024</v>
      </c>
      <c r="O241" s="3">
        <f>('Генерация случайных чисел'!A241 - 'Таблица 3'!$F$3)*('Генерация случайных чисел'!A241 - 'Таблица 3'!$F$3)</f>
        <v>34030.03728</v>
      </c>
    </row>
    <row r="242">
      <c r="M242" s="3">
        <f>('Исходные данные'!A243-'Таблица 1'!$F$3)*('Генерация случайных чисел'!A242 - 'Таблица 3'!$F$3)</f>
        <v>-3033.395397</v>
      </c>
      <c r="N242" s="3">
        <f>('Исходные данные'!A243-'Таблица 1'!$F$3)*('Исходные данные'!A243-'Таблица 1'!$F$3)</f>
        <v>1678.308977</v>
      </c>
      <c r="O242" s="3">
        <f>('Генерация случайных чисел'!A242 - 'Таблица 3'!$F$3)*('Генерация случайных чисел'!A242 - 'Таблица 3'!$F$3)</f>
        <v>5482.594539</v>
      </c>
    </row>
    <row r="243">
      <c r="M243" s="3">
        <f>('Исходные данные'!A244-'Таблица 1'!$F$3)*('Генерация случайных чисел'!A243 - 'Таблица 3'!$F$3)</f>
        <v>-131.142991</v>
      </c>
      <c r="N243" s="3">
        <f>('Исходные данные'!A244-'Таблица 1'!$F$3)*('Исходные данные'!A244-'Таблица 1'!$F$3)</f>
        <v>16.00659033</v>
      </c>
      <c r="O243" s="3">
        <f>('Генерация случайных чисел'!A243 - 'Таблица 3'!$F$3)*('Генерация случайных чисел'!A243 - 'Таблица 3'!$F$3)</f>
        <v>1074.462689</v>
      </c>
    </row>
    <row r="244">
      <c r="M244" s="3">
        <f>('Исходные данные'!A245-'Таблица 1'!$F$3)*('Генерация случайных чисел'!A244 - 'Таблица 3'!$F$3)</f>
        <v>-627.8736092</v>
      </c>
      <c r="N244" s="3">
        <f>('Исходные данные'!A245-'Таблица 1'!$F$3)*('Исходные данные'!A245-'Таблица 1'!$F$3)</f>
        <v>701.7921079</v>
      </c>
      <c r="O244" s="3">
        <f>('Генерация случайных чисел'!A244 - 'Таблица 3'!$F$3)*('Генерация случайных чисел'!A244 - 'Таблица 3'!$F$3)</f>
        <v>561.7408128</v>
      </c>
    </row>
    <row r="245">
      <c r="M245" s="3">
        <f>('Исходные данные'!A246-'Таблица 1'!$F$3)*('Генерация случайных чисел'!A245 - 'Таблица 3'!$F$3)</f>
        <v>33807.9282</v>
      </c>
      <c r="N245" s="3">
        <f>('Исходные данные'!A246-'Таблица 1'!$F$3)*('Исходные данные'!A246-'Таблица 1'!$F$3)</f>
        <v>95141.5005</v>
      </c>
      <c r="O245" s="3">
        <f>('Генерация случайных чисел'!A245 - 'Таблица 3'!$F$3)*('Генерация случайных чисел'!A245 - 'Таблица 3'!$F$3)</f>
        <v>12013.43266</v>
      </c>
    </row>
    <row r="246">
      <c r="M246" s="3">
        <f>('Исходные данные'!A247-'Таблица 1'!$F$3)*('Генерация случайных чисел'!A246 - 'Таблица 3'!$F$3)</f>
        <v>19643.4198</v>
      </c>
      <c r="N246" s="3">
        <f>('Исходные данные'!A247-'Таблица 1'!$F$3)*('Исходные данные'!A247-'Таблица 1'!$F$3)</f>
        <v>23376.53622</v>
      </c>
      <c r="O246" s="3">
        <f>('Генерация случайных чисел'!A246 - 'Таблица 3'!$F$3)*('Генерация случайных чисел'!A246 - 'Таблица 3'!$F$3)</f>
        <v>16506.46349</v>
      </c>
    </row>
    <row r="247">
      <c r="M247" s="3">
        <f>('Исходные данные'!A248-'Таблица 1'!$F$3)*('Генерация случайных чисел'!A247 - 'Таблица 3'!$F$3)</f>
        <v>-5491.934354</v>
      </c>
      <c r="N247" s="3">
        <f>('Исходные данные'!A248-'Таблица 1'!$F$3)*('Исходные данные'!A248-'Таблица 1'!$F$3)</f>
        <v>13170.70021</v>
      </c>
      <c r="O247" s="3">
        <f>('Генерация случайных чисел'!A247 - 'Таблица 3'!$F$3)*('Генерация случайных чисел'!A247 - 'Таблица 3'!$F$3)</f>
        <v>2290.033367</v>
      </c>
    </row>
    <row r="248">
      <c r="M248" s="3">
        <f>('Исходные данные'!A249-'Таблица 1'!$F$3)*('Генерация случайных чисел'!A248 - 'Таблица 3'!$F$3)</f>
        <v>-13956.96734</v>
      </c>
      <c r="N248" s="3">
        <f>('Исходные данные'!A249-'Таблица 1'!$F$3)*('Исходные данные'!A249-'Таблица 1'!$F$3)</f>
        <v>15189.89265</v>
      </c>
      <c r="O248" s="3">
        <f>('Генерация случайных чисел'!A248 - 'Таблица 3'!$F$3)*('Генерация случайных чисел'!A248 - 'Таблица 3'!$F$3)</f>
        <v>12824.11546</v>
      </c>
    </row>
    <row r="249">
      <c r="M249" s="3">
        <f>('Исходные данные'!A250-'Таблица 1'!$F$3)*('Генерация случайных чисел'!A249 - 'Таблица 3'!$F$3)</f>
        <v>-3433.574214</v>
      </c>
      <c r="N249" s="3">
        <f>('Исходные данные'!A250-'Таблица 1'!$F$3)*('Исходные данные'!A250-'Таблица 1'!$F$3)</f>
        <v>784.2892508</v>
      </c>
      <c r="O249" s="3">
        <f>('Генерация случайных чисел'!A249 - 'Таблица 3'!$F$3)*('Генерация случайных чисел'!A249 - 'Таблица 3'!$F$3)</f>
        <v>15031.99473</v>
      </c>
    </row>
    <row r="250">
      <c r="M250" s="3">
        <f>('Исходные данные'!A251-'Таблица 1'!$F$3)*('Генерация случайных чисел'!A250 - 'Таблица 3'!$F$3)</f>
        <v>19330.43689</v>
      </c>
      <c r="N250" s="3">
        <f>('Исходные данные'!A251-'Таблица 1'!$F$3)*('Исходные данные'!A251-'Таблица 1'!$F$3)</f>
        <v>1109.479602</v>
      </c>
      <c r="O250" s="3">
        <f>('Генерация случайных чисел'!A250 - 'Таблица 3'!$F$3)*('Генерация случайных чисел'!A250 - 'Таблица 3'!$F$3)</f>
        <v>336793.7451</v>
      </c>
    </row>
    <row r="251">
      <c r="M251" s="3">
        <f>('Исходные данные'!A252-'Таблица 1'!$F$3)*('Генерация случайных чисел'!A251 - 'Таблица 3'!$F$3)</f>
        <v>7228.700415</v>
      </c>
      <c r="N251" s="3">
        <f>('Исходные данные'!A252-'Таблица 1'!$F$3)*('Исходные данные'!A252-'Таблица 1'!$F$3)</f>
        <v>22815.71036</v>
      </c>
      <c r="O251" s="3">
        <f>('Генерация случайных чисел'!A251 - 'Таблица 3'!$F$3)*('Генерация случайных чисел'!A251 - 'Таблица 3'!$F$3)</f>
        <v>2290.268805</v>
      </c>
    </row>
    <row r="252">
      <c r="M252" s="3">
        <f>('Исходные данные'!A253-'Таблица 1'!$F$3)*('Генерация случайных чисел'!A252 - 'Таблица 3'!$F$3)</f>
        <v>-3823.858836</v>
      </c>
      <c r="N252" s="3">
        <f>('Исходные данные'!A253-'Таблица 1'!$F$3)*('Исходные данные'!A253-'Таблица 1'!$F$3)</f>
        <v>14374.11068</v>
      </c>
      <c r="O252" s="3">
        <f>('Генерация случайных чисел'!A252 - 'Таблица 3'!$F$3)*('Генерация случайных чисел'!A252 - 'Таблица 3'!$F$3)</f>
        <v>1017.238334</v>
      </c>
    </row>
    <row r="253">
      <c r="M253" s="3">
        <f>('Исходные данные'!A254-'Таблица 1'!$F$3)*('Генерация случайных чисел'!A253 - 'Таблица 3'!$F$3)</f>
        <v>-12769.29465</v>
      </c>
      <c r="N253" s="3">
        <f>('Исходные данные'!A254-'Таблица 1'!$F$3)*('Исходные данные'!A254-'Таблица 1'!$F$3)</f>
        <v>990.3376158</v>
      </c>
      <c r="O253" s="3">
        <f>('Генерация случайных чисел'!A253 - 'Таблица 3'!$F$3)*('Генерация случайных чисел'!A253 - 'Таблица 3'!$F$3)</f>
        <v>164645.7563</v>
      </c>
    </row>
    <row r="254">
      <c r="M254" s="3">
        <f>('Исходные данные'!A255-'Таблица 1'!$F$3)*('Генерация случайных чисел'!A254 - 'Таблица 3'!$F$3)</f>
        <v>-12606.35328</v>
      </c>
      <c r="N254" s="3">
        <f>('Исходные данные'!A255-'Таблица 1'!$F$3)*('Исходные данные'!A255-'Таблица 1'!$F$3)</f>
        <v>27038.32665</v>
      </c>
      <c r="O254" s="3">
        <f>('Генерация случайных чисел'!A254 - 'Таблица 3'!$F$3)*('Генерация случайных чисел'!A254 - 'Таблица 3'!$F$3)</f>
        <v>5877.587959</v>
      </c>
    </row>
    <row r="255">
      <c r="M255" s="3">
        <f>('Исходные данные'!A256-'Таблица 1'!$F$3)*('Генерация случайных чисел'!A255 - 'Таблица 3'!$F$3)</f>
        <v>12859.72107</v>
      </c>
      <c r="N255" s="3">
        <f>('Исходные данные'!A256-'Таблица 1'!$F$3)*('Исходные данные'!A256-'Таблица 1'!$F$3)</f>
        <v>15856.23874</v>
      </c>
      <c r="O255" s="3">
        <f>('Генерация случайных чисел'!A255 - 'Таблица 3'!$F$3)*('Генерация случайных чисел'!A255 - 'Таблица 3'!$F$3)</f>
        <v>10429.48638</v>
      </c>
    </row>
    <row r="256">
      <c r="M256" s="3">
        <f>('Исходные данные'!A257-'Таблица 1'!$F$3)*('Генерация случайных чисел'!A256 - 'Таблица 3'!$F$3)</f>
        <v>11327.82783</v>
      </c>
      <c r="N256" s="3">
        <f>('Исходные данные'!A257-'Таблица 1'!$F$3)*('Исходные данные'!A257-'Таблица 1'!$F$3)</f>
        <v>231175.9199</v>
      </c>
      <c r="O256" s="3">
        <f>('Генерация случайных чисел'!A256 - 'Таблица 3'!$F$3)*('Генерация случайных чисел'!A256 - 'Таблица 3'!$F$3)</f>
        <v>555.0737433</v>
      </c>
    </row>
    <row r="257">
      <c r="M257" s="3">
        <f>('Исходные данные'!A258-'Таблица 1'!$F$3)*('Генерация случайных чисел'!A257 - 'Таблица 3'!$F$3)</f>
        <v>-2680.472392</v>
      </c>
      <c r="N257" s="3">
        <f>('Исходные данные'!A258-'Таблица 1'!$F$3)*('Исходные данные'!A258-'Таблица 1'!$F$3)</f>
        <v>2829.979069</v>
      </c>
      <c r="O257" s="3">
        <f>('Генерация случайных чисел'!A257 - 'Таблица 3'!$F$3)*('Генерация случайных чисел'!A257 - 'Таблица 3'!$F$3)</f>
        <v>2538.864094</v>
      </c>
    </row>
    <row r="258">
      <c r="M258" s="3">
        <f>('Исходные данные'!A259-'Таблица 1'!$F$3)*('Генерация случайных чисел'!A258 - 'Таблица 3'!$F$3)</f>
        <v>-7171.831122</v>
      </c>
      <c r="N258" s="3">
        <f>('Исходные данные'!A259-'Таблица 1'!$F$3)*('Исходные данные'!A259-'Таблица 1'!$F$3)</f>
        <v>13450.62497</v>
      </c>
      <c r="O258" s="3">
        <f>('Генерация случайных чисел'!A258 - 'Таблица 3'!$F$3)*('Генерация случайных чисел'!A258 - 'Таблица 3'!$F$3)</f>
        <v>3823.9979</v>
      </c>
    </row>
    <row r="259">
      <c r="M259" s="3">
        <f>('Исходные данные'!A260-'Таблица 1'!$F$3)*('Генерация случайных чисел'!A259 - 'Таблица 3'!$F$3)</f>
        <v>38283.86235</v>
      </c>
      <c r="N259" s="3">
        <f>('Исходные данные'!A260-'Таблица 1'!$F$3)*('Исходные данные'!A260-'Таблица 1'!$F$3)</f>
        <v>71109.07918</v>
      </c>
      <c r="O259" s="3">
        <f>('Генерация случайных чисел'!A259 - 'Таблица 3'!$F$3)*('Генерация случайных чисел'!A259 - 'Таблица 3'!$F$3)</f>
        <v>20611.34996</v>
      </c>
    </row>
    <row r="260">
      <c r="M260" s="3">
        <f>('Исходные данные'!A261-'Таблица 1'!$F$3)*('Генерация случайных чисел'!A260 - 'Таблица 3'!$F$3)</f>
        <v>-1181.233536</v>
      </c>
      <c r="N260" s="3">
        <f>('Исходные данные'!A261-'Таблица 1'!$F$3)*('Исходные данные'!A261-'Таблица 1'!$F$3)</f>
        <v>120.7963092</v>
      </c>
      <c r="O260" s="3">
        <f>('Генерация случайных чисел'!A260 - 'Таблица 3'!$F$3)*('Генерация случайных чисел'!A260 - 'Таблица 3'!$F$3)</f>
        <v>11550.95447</v>
      </c>
    </row>
    <row r="261">
      <c r="M261" s="3">
        <f>('Исходные данные'!A262-'Таблица 1'!$F$3)*('Генерация случайных чисел'!A261 - 'Таблица 3'!$F$3)</f>
        <v>-992.5418536</v>
      </c>
      <c r="N261" s="3">
        <f>('Исходные данные'!A262-'Таблица 1'!$F$3)*('Исходные данные'!A262-'Таблица 1'!$F$3)</f>
        <v>535.8471781</v>
      </c>
      <c r="O261" s="3">
        <f>('Генерация случайных чисел'!A261 - 'Таблица 3'!$F$3)*('Генерация случайных чисел'!A261 - 'Таблица 3'!$F$3)</f>
        <v>1838.47069</v>
      </c>
    </row>
    <row r="262">
      <c r="M262" s="3">
        <f>('Исходные данные'!A263-'Таблица 1'!$F$3)*('Генерация случайных чисел'!A262 - 'Таблица 3'!$F$3)</f>
        <v>8234.644232</v>
      </c>
      <c r="N262" s="3">
        <f>('Исходные данные'!A263-'Таблица 1'!$F$3)*('Исходные данные'!A263-'Таблица 1'!$F$3)</f>
        <v>1263.225296</v>
      </c>
      <c r="O262" s="3">
        <f>('Генерация случайных чисел'!A262 - 'Таблица 3'!$F$3)*('Генерация случайных чисел'!A262 - 'Таблица 3'!$F$3)</f>
        <v>53679.55015</v>
      </c>
    </row>
    <row r="263">
      <c r="M263" s="3">
        <f>('Исходные данные'!A264-'Таблица 1'!$F$3)*('Генерация случайных чисел'!A263 - 'Таблица 3'!$F$3)</f>
        <v>-2800.918779</v>
      </c>
      <c r="N263" s="3">
        <f>('Исходные данные'!A264-'Таблица 1'!$F$3)*('Исходные данные'!A264-'Таблица 1'!$F$3)</f>
        <v>9865.378366</v>
      </c>
      <c r="O263" s="3">
        <f>('Генерация случайных чисел'!A263 - 'Таблица 3'!$F$3)*('Генерация случайных чисел'!A263 - 'Таблица 3'!$F$3)</f>
        <v>795.219982</v>
      </c>
    </row>
    <row r="264">
      <c r="M264" s="3">
        <f>('Исходные данные'!A265-'Таблица 1'!$F$3)*('Генерация случайных чисел'!A264 - 'Таблица 3'!$F$3)</f>
        <v>-97.28650809</v>
      </c>
      <c r="N264" s="3">
        <f>('Исходные данные'!A265-'Таблица 1'!$F$3)*('Исходные данные'!A265-'Таблица 1'!$F$3)</f>
        <v>979.4443783</v>
      </c>
      <c r="O264" s="3">
        <f>('Генерация случайных чисел'!A264 - 'Таблица 3'!$F$3)*('Генерация случайных чисел'!A264 - 'Таблица 3'!$F$3)</f>
        <v>9.66329979</v>
      </c>
    </row>
    <row r="265">
      <c r="M265" s="3">
        <f>('Исходные данные'!A266-'Таблица 1'!$F$3)*('Генерация случайных чисел'!A265 - 'Таблица 3'!$F$3)</f>
        <v>-2356.068902</v>
      </c>
      <c r="N265" s="3">
        <f>('Исходные данные'!A266-'Таблица 1'!$F$3)*('Исходные данные'!A266-'Таблица 1'!$F$3)</f>
        <v>16126.67418</v>
      </c>
      <c r="O265" s="3">
        <f>('Генерация случайных чисел'!A265 - 'Таблица 3'!$F$3)*('Генерация случайных чисел'!A265 - 'Таблица 3'!$F$3)</f>
        <v>344.2160863</v>
      </c>
    </row>
    <row r="266">
      <c r="M266" s="3">
        <f>('Исходные данные'!A267-'Таблица 1'!$F$3)*('Генерация случайных чисел'!A266 - 'Таблица 3'!$F$3)</f>
        <v>12245.03939</v>
      </c>
      <c r="N266" s="3">
        <f>('Исходные данные'!A267-'Таблица 1'!$F$3)*('Исходные данные'!A267-'Таблица 1'!$F$3)</f>
        <v>9074.607068</v>
      </c>
      <c r="O266" s="3">
        <f>('Генерация случайных чисел'!A266 - 'Таблица 3'!$F$3)*('Генерация случайных чисел'!A266 - 'Таблица 3'!$F$3)</f>
        <v>16523.13853</v>
      </c>
    </row>
    <row r="267">
      <c r="M267" s="3">
        <f>('Исходные данные'!A268-'Таблица 1'!$F$3)*('Генерация случайных чисел'!A267 - 'Таблица 3'!$F$3)</f>
        <v>-3648.014178</v>
      </c>
      <c r="N267" s="3">
        <f>('Исходные данные'!A268-'Таблица 1'!$F$3)*('Исходные данные'!A268-'Таблица 1'!$F$3)</f>
        <v>331.7650052</v>
      </c>
      <c r="O267" s="3">
        <f>('Генерация случайных чисел'!A267 - 'Таблица 3'!$F$3)*('Генерация случайных чисел'!A267 - 'Таблица 3'!$F$3)</f>
        <v>40112.7522</v>
      </c>
    </row>
    <row r="268">
      <c r="M268" s="3">
        <f>('Исходные данные'!A269-'Таблица 1'!$F$3)*('Генерация случайных чисел'!A268 - 'Таблица 3'!$F$3)</f>
        <v>2675.376459</v>
      </c>
      <c r="N268" s="3">
        <f>('Исходные данные'!A269-'Таблица 1'!$F$3)*('Исходные данные'!A269-'Таблица 1'!$F$3)</f>
        <v>1954.017231</v>
      </c>
      <c r="O268" s="3">
        <f>('Генерация случайных чисел'!A268 - 'Таблица 3'!$F$3)*('Генерация случайных чисел'!A268 - 'Таблица 3'!$F$3)</f>
        <v>3663.037912</v>
      </c>
    </row>
    <row r="269">
      <c r="M269" s="3">
        <f>('Исходные данные'!A270-'Таблица 1'!$F$3)*('Генерация случайных чисел'!A269 - 'Таблица 3'!$F$3)</f>
        <v>4006.887657</v>
      </c>
      <c r="N269" s="3">
        <f>('Исходные данные'!A270-'Таблица 1'!$F$3)*('Исходные данные'!A270-'Таблица 1'!$F$3)</f>
        <v>9380.503898</v>
      </c>
      <c r="O269" s="3">
        <f>('Генерация случайных чисел'!A269 - 'Таблица 3'!$F$3)*('Генерация случайных чисел'!A269 - 'Таблица 3'!$F$3)</f>
        <v>1711.544377</v>
      </c>
    </row>
    <row r="270">
      <c r="M270" s="3">
        <f>('Исходные данные'!A271-'Таблица 1'!$F$3)*('Генерация случайных чисел'!A270 - 'Таблица 3'!$F$3)</f>
        <v>-18660.29727</v>
      </c>
      <c r="N270" s="3">
        <f>('Исходные данные'!A271-'Таблица 1'!$F$3)*('Исходные данные'!A271-'Таблица 1'!$F$3)</f>
        <v>38096.77399</v>
      </c>
      <c r="O270" s="3">
        <f>('Генерация случайных чисел'!A270 - 'Таблица 3'!$F$3)*('Генерация случайных чисел'!A270 - 'Таблица 3'!$F$3)</f>
        <v>9140.057223</v>
      </c>
    </row>
    <row r="271">
      <c r="M271" s="3">
        <f>('Исходные данные'!A272-'Таблица 1'!$F$3)*('Генерация случайных чисел'!A271 - 'Таблица 3'!$F$3)</f>
        <v>-13828.27132</v>
      </c>
      <c r="N271" s="3">
        <f>('Исходные данные'!A272-'Таблица 1'!$F$3)*('Исходные данные'!A272-'Таблица 1'!$F$3)</f>
        <v>11626.10682</v>
      </c>
      <c r="O271" s="3">
        <f>('Генерация случайных чисел'!A271 - 'Таблица 3'!$F$3)*('Генерация случайных чисел'!A271 - 'Таблица 3'!$F$3)</f>
        <v>16447.55985</v>
      </c>
    </row>
    <row r="272">
      <c r="M272" s="3">
        <f>('Исходные данные'!A273-'Таблица 1'!$F$3)*('Генерация случайных чисел'!A272 - 'Таблица 3'!$F$3)</f>
        <v>19754.52047</v>
      </c>
      <c r="N272" s="3">
        <f>('Исходные данные'!A273-'Таблица 1'!$F$3)*('Исходные данные'!A273-'Таблица 1'!$F$3)</f>
        <v>25423.22282</v>
      </c>
      <c r="O272" s="3">
        <f>('Генерация случайных чисел'!A272 - 'Таблица 3'!$F$3)*('Генерация случайных чисел'!A272 - 'Таблица 3'!$F$3)</f>
        <v>15349.78793</v>
      </c>
    </row>
    <row r="273">
      <c r="M273" s="3">
        <f>('Исходные данные'!A274-'Таблица 1'!$F$3)*('Генерация случайных чисел'!A273 - 'Таблица 3'!$F$3)</f>
        <v>3075.402103</v>
      </c>
      <c r="N273" s="3">
        <f>('Исходные данные'!A274-'Таблица 1'!$F$3)*('Исходные данные'!A274-'Таблица 1'!$F$3)</f>
        <v>10880.67817</v>
      </c>
      <c r="O273" s="3">
        <f>('Генерация случайных чисел'!A273 - 'Таблица 3'!$F$3)*('Генерация случайных чисел'!A273 - 'Таблица 3'!$F$3)</f>
        <v>869.2563048</v>
      </c>
    </row>
    <row r="274">
      <c r="M274" s="3">
        <f>('Исходные данные'!A275-'Таблица 1'!$F$3)*('Генерация случайных чисел'!A274 - 'Таблица 3'!$F$3)</f>
        <v>15468.97162</v>
      </c>
      <c r="N274" s="3">
        <f>('Исходные данные'!A275-'Таблица 1'!$F$3)*('Исходные данные'!A275-'Таблица 1'!$F$3)</f>
        <v>16718.33781</v>
      </c>
      <c r="O274" s="3">
        <f>('Генерация случайных чисел'!A274 - 'Таблица 3'!$F$3)*('Генерация случайных чисел'!A274 - 'Таблица 3'!$F$3)</f>
        <v>14312.97092</v>
      </c>
    </row>
    <row r="275">
      <c r="M275" s="3">
        <f>('Исходные данные'!A276-'Таблица 1'!$F$3)*('Генерация случайных чисел'!A275 - 'Таблица 3'!$F$3)</f>
        <v>-705.4948588</v>
      </c>
      <c r="N275" s="3">
        <f>('Исходные данные'!A276-'Таблица 1'!$F$3)*('Исходные данные'!A276-'Таблица 1'!$F$3)</f>
        <v>12939.18857</v>
      </c>
      <c r="O275" s="3">
        <f>('Генерация случайных чисел'!A275 - 'Таблица 3'!$F$3)*('Генерация случайных чисел'!A275 - 'Таблица 3'!$F$3)</f>
        <v>38.46632215</v>
      </c>
    </row>
    <row r="276">
      <c r="M276" s="3">
        <f>('Исходные данные'!A277-'Таблица 1'!$F$3)*('Генерация случайных чисел'!A276 - 'Таблица 3'!$F$3)</f>
        <v>941.3198371</v>
      </c>
      <c r="N276" s="3">
        <f>('Исходные данные'!A277-'Таблица 1'!$F$3)*('Исходные данные'!A277-'Таблица 1'!$F$3)</f>
        <v>270.1251109</v>
      </c>
      <c r="O276" s="3">
        <f>('Генерация случайных чисел'!A276 - 'Таблица 3'!$F$3)*('Генерация случайных чисел'!A276 - 'Таблица 3'!$F$3)</f>
        <v>3280.269031</v>
      </c>
    </row>
    <row r="277">
      <c r="M277" s="3">
        <f>('Исходные данные'!A278-'Таблица 1'!$F$3)*('Генерация случайных чисел'!A277 - 'Таблица 3'!$F$3)</f>
        <v>3961.090602</v>
      </c>
      <c r="N277" s="3">
        <f>('Исходные данные'!A278-'Таблица 1'!$F$3)*('Исходные данные'!A278-'Таблица 1'!$F$3)</f>
        <v>2377.825117</v>
      </c>
      <c r="O277" s="3">
        <f>('Генерация случайных чисел'!A277 - 'Таблица 3'!$F$3)*('Генерация случайных чисел'!A277 - 'Таблица 3'!$F$3)</f>
        <v>6598.567172</v>
      </c>
    </row>
    <row r="278">
      <c r="M278" s="3">
        <f>('Исходные данные'!A279-'Таблица 1'!$F$3)*('Генерация случайных чисел'!A278 - 'Таблица 3'!$F$3)</f>
        <v>-1237.89123</v>
      </c>
      <c r="N278" s="3">
        <f>('Исходные данные'!A279-'Таблица 1'!$F$3)*('Исходные данные'!A279-'Таблица 1'!$F$3)</f>
        <v>2565.459864</v>
      </c>
      <c r="O278" s="3">
        <f>('Генерация случайных чисел'!A278 - 'Таблица 3'!$F$3)*('Генерация случайных чисел'!A278 - 'Таблица 3'!$F$3)</f>
        <v>597.309948</v>
      </c>
    </row>
    <row r="279">
      <c r="M279" s="3">
        <f>('Исходные данные'!A280-'Таблица 1'!$F$3)*('Генерация случайных чисел'!A279 - 'Таблица 3'!$F$3)</f>
        <v>46348.63524</v>
      </c>
      <c r="N279" s="3">
        <f>('Исходные данные'!A280-'Таблица 1'!$F$3)*('Исходные данные'!A280-'Таблица 1'!$F$3)</f>
        <v>42623.45268</v>
      </c>
      <c r="O279" s="3">
        <f>('Генерация случайных чисел'!A279 - 'Таблица 3'!$F$3)*('Генерация случайных чисел'!A279 - 'Таблица 3'!$F$3)</f>
        <v>50399.38938</v>
      </c>
    </row>
    <row r="280">
      <c r="M280" s="3">
        <f>('Исходные данные'!A281-'Таблица 1'!$F$3)*('Генерация случайных чисел'!A280 - 'Таблица 3'!$F$3)</f>
        <v>2407.39986</v>
      </c>
      <c r="N280" s="3">
        <f>('Исходные данные'!A281-'Таблица 1'!$F$3)*('Исходные данные'!A281-'Таблица 1'!$F$3)</f>
        <v>6426.475706</v>
      </c>
      <c r="O280" s="3">
        <f>('Генерация случайных чисел'!A280 - 'Таблица 3'!$F$3)*('Генерация случайных чисел'!A280 - 'Таблица 3'!$F$3)</f>
        <v>901.827744</v>
      </c>
    </row>
    <row r="281">
      <c r="M281" s="3">
        <f>('Исходные данные'!A282-'Таблица 1'!$F$3)*('Генерация случайных чисел'!A281 - 'Таблица 3'!$F$3)</f>
        <v>5523.966787</v>
      </c>
      <c r="N281" s="3">
        <f>('Исходные данные'!A282-'Таблица 1'!$F$3)*('Исходные данные'!A282-'Таблица 1'!$F$3)</f>
        <v>5211.128981</v>
      </c>
      <c r="O281" s="3">
        <f>('Генерация случайных чисел'!A281 - 'Таблица 3'!$F$3)*('Генерация случайных чисел'!A281 - 'Таблица 3'!$F$3)</f>
        <v>5855.585071</v>
      </c>
    </row>
    <row r="282">
      <c r="M282" s="3">
        <f>('Исходные данные'!A283-'Таблица 1'!$F$3)*('Генерация случайных чисел'!A282 - 'Таблица 3'!$F$3)</f>
        <v>-3770.967637</v>
      </c>
      <c r="N282" s="3">
        <f>('Исходные данные'!A283-'Таблица 1'!$F$3)*('Исходные данные'!A283-'Таблица 1'!$F$3)</f>
        <v>3254.141842</v>
      </c>
      <c r="O282" s="3">
        <f>('Генерация случайных чисел'!A282 - 'Таблица 3'!$F$3)*('Генерация случайных чисел'!A282 - 'Таблица 3'!$F$3)</f>
        <v>4369.87618</v>
      </c>
    </row>
    <row r="283">
      <c r="M283" s="3">
        <f>('Исходные данные'!A284-'Таблица 1'!$F$3)*('Генерация случайных чисел'!A283 - 'Таблица 3'!$F$3)</f>
        <v>-310.4990004</v>
      </c>
      <c r="N283" s="3">
        <f>('Исходные данные'!A284-'Таблица 1'!$F$3)*('Исходные данные'!A284-'Таблица 1'!$F$3)</f>
        <v>20691.49599</v>
      </c>
      <c r="O283" s="3">
        <f>('Генерация случайных чисел'!A283 - 'Таблица 3'!$F$3)*('Генерация случайных чисел'!A283 - 'Таблица 3'!$F$3)</f>
        <v>4.65938419</v>
      </c>
    </row>
    <row r="284">
      <c r="M284" s="3">
        <f>('Исходные данные'!A285-'Таблица 1'!$F$3)*('Генерация случайных чисел'!A284 - 'Таблица 3'!$F$3)</f>
        <v>3114.054823</v>
      </c>
      <c r="N284" s="3">
        <f>('Исходные данные'!A285-'Таблица 1'!$F$3)*('Исходные данные'!A285-'Таблица 1'!$F$3)</f>
        <v>3572.627217</v>
      </c>
      <c r="O284" s="3">
        <f>('Генерация случайных чисел'!A284 - 'Таблица 3'!$F$3)*('Генерация случайных чисел'!A284 - 'Таблица 3'!$F$3)</f>
        <v>2714.343493</v>
      </c>
    </row>
    <row r="285">
      <c r="M285" s="3">
        <f>('Исходные данные'!A286-'Таблица 1'!$F$3)*('Генерация случайных чисел'!A285 - 'Таблица 3'!$F$3)</f>
        <v>38552.10044</v>
      </c>
      <c r="N285" s="3">
        <f>('Исходные данные'!A286-'Таблица 1'!$F$3)*('Исходные данные'!A286-'Таблица 1'!$F$3)</f>
        <v>59706.98859</v>
      </c>
      <c r="O285" s="3">
        <f>('Генерация случайных чисел'!A285 - 'Таблица 3'!$F$3)*('Генерация случайных чисел'!A285 - 'Таблица 3'!$F$3)</f>
        <v>24892.63792</v>
      </c>
    </row>
    <row r="286">
      <c r="M286" s="3">
        <f>('Исходные данные'!A287-'Таблица 1'!$F$3)*('Генерация случайных чисел'!A286 - 'Таблица 3'!$F$3)</f>
        <v>617.0294105</v>
      </c>
      <c r="N286" s="3">
        <f>('Исходные данные'!A287-'Таблица 1'!$F$3)*('Исходные данные'!A287-'Таблица 1'!$F$3)</f>
        <v>1243.835749</v>
      </c>
      <c r="O286" s="3">
        <f>('Генерация случайных чисел'!A286 - 'Таблица 3'!$F$3)*('Генерация случайных чисел'!A286 - 'Таблица 3'!$F$3)</f>
        <v>306.0896857</v>
      </c>
    </row>
    <row r="287">
      <c r="M287" s="3">
        <f>('Исходные данные'!A288-'Таблица 1'!$F$3)*('Генерация случайных чисел'!A287 - 'Таблица 3'!$F$3)</f>
        <v>-2799.430524</v>
      </c>
      <c r="N287" s="3">
        <f>('Исходные данные'!A288-'Таблица 1'!$F$3)*('Исходные данные'!A288-'Таблица 1'!$F$3)</f>
        <v>715.3933205</v>
      </c>
      <c r="O287" s="3">
        <f>('Генерация случайных чисел'!A287 - 'Таблица 3'!$F$3)*('Генерация случайных чисел'!A287 - 'Таблица 3'!$F$3)</f>
        <v>10954.5491</v>
      </c>
    </row>
    <row r="288">
      <c r="M288" s="3">
        <f>('Исходные данные'!A289-'Таблица 1'!$F$3)*('Генерация случайных чисел'!A288 - 'Таблица 3'!$F$3)</f>
        <v>11925.26338</v>
      </c>
      <c r="N288" s="3">
        <f>('Исходные данные'!A289-'Таблица 1'!$F$3)*('Исходные данные'!A289-'Таблица 1'!$F$3)</f>
        <v>9223.803208</v>
      </c>
      <c r="O288" s="3">
        <f>('Генерация случайных чисел'!A288 - 'Таблица 3'!$F$3)*('Генерация случайных чисел'!A288 - 'Таблица 3'!$F$3)</f>
        <v>15417.92506</v>
      </c>
    </row>
    <row r="289">
      <c r="M289" s="3">
        <f>('Исходные данные'!A290-'Таблица 1'!$F$3)*('Генерация случайных чисел'!A289 - 'Таблица 3'!$F$3)</f>
        <v>18975.54425</v>
      </c>
      <c r="N289" s="3">
        <f>('Исходные данные'!A290-'Таблица 1'!$F$3)*('Исходные данные'!A290-'Таблица 1'!$F$3)</f>
        <v>14695.29498</v>
      </c>
      <c r="O289" s="3">
        <f>('Генерация случайных чисел'!A289 - 'Таблица 3'!$F$3)*('Генерация случайных чисел'!A289 - 'Таблица 3'!$F$3)</f>
        <v>24502.48736</v>
      </c>
    </row>
    <row r="290">
      <c r="M290" s="3">
        <f>('Исходные данные'!A291-'Таблица 1'!$F$3)*('Генерация случайных чисел'!A290 - 'Таблица 3'!$F$3)</f>
        <v>-13124.76923</v>
      </c>
      <c r="N290" s="3">
        <f>('Исходные данные'!A291-'Таблица 1'!$F$3)*('Исходные данные'!A291-'Таблица 1'!$F$3)</f>
        <v>32074.44836</v>
      </c>
      <c r="O290" s="3">
        <f>('Генерация случайных чисел'!A290 - 'Таблица 3'!$F$3)*('Генерация случайных чисел'!A290 - 'Таблица 3'!$F$3)</f>
        <v>5370.616679</v>
      </c>
    </row>
    <row r="291">
      <c r="M291" s="3">
        <f>('Исходные данные'!A292-'Таблица 1'!$F$3)*('Генерация случайных чисел'!A291 - 'Таблица 3'!$F$3)</f>
        <v>13769.95975</v>
      </c>
      <c r="N291" s="3">
        <f>('Исходные данные'!A292-'Таблица 1'!$F$3)*('Исходные данные'!A292-'Таблица 1'!$F$3)</f>
        <v>7812.889575</v>
      </c>
      <c r="O291" s="3">
        <f>('Генерация случайных чисел'!A291 - 'Таблица 3'!$F$3)*('Генерация случайных чисел'!A291 - 'Таблица 3'!$F$3)</f>
        <v>24269.09912</v>
      </c>
    </row>
    <row r="292">
      <c r="M292" s="3">
        <f>('Исходные данные'!A293-'Таблица 1'!$F$3)*('Генерация случайных чисел'!A292 - 'Таблица 3'!$F$3)</f>
        <v>-846.8392725</v>
      </c>
      <c r="N292" s="3">
        <f>('Исходные данные'!A293-'Таблица 1'!$F$3)*('Исходные данные'!A293-'Таблица 1'!$F$3)</f>
        <v>300.8713293</v>
      </c>
      <c r="O292" s="3">
        <f>('Генерация случайных чисел'!A292 - 'Таблица 3'!$F$3)*('Генерация случайных чисел'!A292 - 'Таблица 3'!$F$3)</f>
        <v>2383.533037</v>
      </c>
    </row>
    <row r="293">
      <c r="M293" s="3">
        <f>('Исходные данные'!A294-'Таблица 1'!$F$3)*('Генерация случайных чисел'!A293 - 'Таблица 3'!$F$3)</f>
        <v>-514.0915342</v>
      </c>
      <c r="N293" s="3">
        <f>('Исходные данные'!A294-'Таблица 1'!$F$3)*('Исходные данные'!A294-'Таблица 1'!$F$3)</f>
        <v>1374.204773</v>
      </c>
      <c r="O293" s="3">
        <f>('Генерация случайных чисел'!A293 - 'Таблица 3'!$F$3)*('Генерация случайных чисел'!A293 - 'Таблица 3'!$F$3)</f>
        <v>192.3222148</v>
      </c>
    </row>
    <row r="294">
      <c r="M294" s="3">
        <f>('Исходные данные'!A295-'Таблица 1'!$F$3)*('Генерация случайных чисел'!A294 - 'Таблица 3'!$F$3)</f>
        <v>-5911.077538</v>
      </c>
      <c r="N294" s="3">
        <f>('Исходные данные'!A295-'Таблица 1'!$F$3)*('Исходные данные'!A295-'Таблица 1'!$F$3)</f>
        <v>100669.8661</v>
      </c>
      <c r="O294" s="3">
        <f>('Генерация случайных чисел'!A294 - 'Таблица 3'!$F$3)*('Генерация случайных чисел'!A294 - 'Таблица 3'!$F$3)</f>
        <v>347.0833827</v>
      </c>
    </row>
    <row r="295">
      <c r="M295" s="3">
        <f>('Исходные данные'!A296-'Таблица 1'!$F$3)*('Генерация случайных чисел'!A295 - 'Таблица 3'!$F$3)</f>
        <v>4224.478918</v>
      </c>
      <c r="N295" s="3">
        <f>('Исходные данные'!A296-'Таблица 1'!$F$3)*('Исходные данные'!A296-'Таблица 1'!$F$3)</f>
        <v>2500.360725</v>
      </c>
      <c r="O295" s="3">
        <f>('Генерация случайных чисел'!A295 - 'Таблица 3'!$F$3)*('Генерация случайных чисел'!A295 - 'Таблица 3'!$F$3)</f>
        <v>7137.458988</v>
      </c>
    </row>
    <row r="296">
      <c r="M296" s="3">
        <f>('Исходные данные'!A297-'Таблица 1'!$F$3)*('Генерация случайных чисел'!A296 - 'Таблица 3'!$F$3)</f>
        <v>1278.266057</v>
      </c>
      <c r="N296" s="3">
        <f>('Исходные данные'!A297-'Таблица 1'!$F$3)*('Исходные данные'!A297-'Таблица 1'!$F$3)</f>
        <v>2115.35785</v>
      </c>
      <c r="O296" s="3">
        <f>('Генерация случайных чисел'!A296 - 'Таблица 3'!$F$3)*('Генерация случайных чисел'!A296 - 'Таблица 3'!$F$3)</f>
        <v>772.429172</v>
      </c>
    </row>
    <row r="297">
      <c r="M297" s="3">
        <f>('Исходные данные'!A298-'Таблица 1'!$F$3)*('Генерация случайных чисел'!A297 - 'Таблица 3'!$F$3)</f>
        <v>802.5203704</v>
      </c>
      <c r="N297" s="3">
        <f>('Исходные данные'!A298-'Таблица 1'!$F$3)*('Исходные данные'!A298-'Таблица 1'!$F$3)</f>
        <v>331.4385576</v>
      </c>
      <c r="O297" s="3">
        <f>('Генерация случайных чисел'!A297 - 'Таблица 3'!$F$3)*('Генерация случайных чисел'!A297 - 'Таблица 3'!$F$3)</f>
        <v>1943.162405</v>
      </c>
    </row>
    <row r="298">
      <c r="M298" s="3">
        <f>('Исходные данные'!A299-'Таблица 1'!$F$3)*('Генерация случайных чисел'!A298 - 'Таблица 3'!$F$3)</f>
        <v>8149.480137</v>
      </c>
      <c r="N298" s="3">
        <f>('Исходные данные'!A299-'Таблица 1'!$F$3)*('Исходные данные'!A299-'Таблица 1'!$F$3)</f>
        <v>3655.337585</v>
      </c>
      <c r="O298" s="3">
        <f>('Генерация случайных чисел'!A298 - 'Таблица 3'!$F$3)*('Генерация случайных чисел'!A298 - 'Таблица 3'!$F$3)</f>
        <v>18169.05414</v>
      </c>
    </row>
    <row r="299">
      <c r="M299" s="3">
        <f>('Исходные данные'!A300-'Таблица 1'!$F$3)*('Генерация случайных чисел'!A299 - 'Таблица 3'!$F$3)</f>
        <v>7970.814329</v>
      </c>
      <c r="N299" s="3">
        <f>('Исходные данные'!A300-'Таблица 1'!$F$3)*('Исходные данные'!A300-'Таблица 1'!$F$3)</f>
        <v>14029.86288</v>
      </c>
      <c r="O299" s="3">
        <f>('Генерация случайных чисел'!A299 - 'Таблица 3'!$F$3)*('Генерация случайных чисел'!A299 - 'Таблица 3'!$F$3)</f>
        <v>4528.474841</v>
      </c>
    </row>
    <row r="300">
      <c r="M300" s="3">
        <f>('Исходные данные'!A301-'Таблица 1'!$F$3)*('Генерация случайных чисел'!A300 - 'Таблица 3'!$F$3)</f>
        <v>-6774.500369</v>
      </c>
      <c r="N300" s="3">
        <f>('Исходные данные'!A301-'Таблица 1'!$F$3)*('Исходные данные'!A301-'Таблица 1'!$F$3)</f>
        <v>940.6924224</v>
      </c>
      <c r="O300" s="3">
        <f>('Генерация случайных чисел'!A300 - 'Таблица 3'!$F$3)*('Генерация случайных чисел'!A300 - 'Таблица 3'!$F$3)</f>
        <v>48787.31258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>
        <f>-1/'Распределение Эрланга'!B$2*(LN(RAND())+LN(RAND())+LN(RAND()))/'Распределение Эрланга'!B$1</f>
        <v>197.0471476</v>
      </c>
    </row>
    <row r="2">
      <c r="A2" s="3">
        <f>-1/'Распределение Эрланга'!B$2*(LN(RAND())+LN(RAND())+LN(RAND()))/'Распределение Эрланга'!B$1</f>
        <v>280.1260955</v>
      </c>
    </row>
    <row r="3">
      <c r="A3" s="3">
        <f>-1/'Распределение Эрланга'!B$2*(LN(RAND())+LN(RAND())+LN(RAND()))/'Распределение Эрланга'!B$1</f>
        <v>148.5423554</v>
      </c>
      <c r="G3" s="32"/>
      <c r="H3" s="32"/>
      <c r="I3" s="32"/>
      <c r="J3" s="32"/>
      <c r="K3" s="32"/>
      <c r="L3" s="32"/>
      <c r="M3" s="32"/>
      <c r="N3" s="32"/>
      <c r="O3" s="32"/>
      <c r="P3" s="32"/>
    </row>
    <row r="4">
      <c r="A4" s="3">
        <f>-1/'Распределение Эрланга'!B$2*(LN(RAND())+LN(RAND())+LN(RAND()))/'Распределение Эрланга'!B$1</f>
        <v>127.2542777</v>
      </c>
    </row>
    <row r="5">
      <c r="A5" s="3">
        <f>-1/'Распределение Эрланга'!B$2*(LN(RAND())+LN(RAND())+LN(RAND()))/'Распределение Эрланга'!B$1</f>
        <v>208.297555</v>
      </c>
    </row>
    <row r="6">
      <c r="A6" s="3">
        <f>-1/'Распределение Эрланга'!B$2*(LN(RAND())+LN(RAND())+LN(RAND()))/'Распределение Эрланга'!B$1</f>
        <v>56.7510017</v>
      </c>
    </row>
    <row r="7">
      <c r="A7" s="3">
        <f>-1/'Распределение Эрланга'!B$2*(LN(RAND())+LN(RAND())+LN(RAND()))/'Распределение Эрланга'!B$1</f>
        <v>126.5852961</v>
      </c>
    </row>
    <row r="8">
      <c r="A8" s="3">
        <f>-1/'Распределение Эрланга'!B$2*(LN(RAND())+LN(RAND())+LN(RAND()))/'Распределение Эрланга'!B$1</f>
        <v>204.0157782</v>
      </c>
    </row>
    <row r="9">
      <c r="A9" s="3">
        <f>-1/'Распределение Эрланга'!B$2*(LN(RAND())+LN(RAND())+LN(RAND()))/'Распределение Эрланга'!B$1</f>
        <v>169.8002344</v>
      </c>
    </row>
    <row r="10">
      <c r="A10" s="3">
        <f>-1/'Распределение Эрланга'!B$2*(LN(RAND())+LN(RAND())+LN(RAND()))/'Распределение Эрланга'!B$1</f>
        <v>108.5955794</v>
      </c>
    </row>
    <row r="11">
      <c r="A11" s="3">
        <f>-1/'Распределение Эрланга'!B$2*(LN(RAND())+LN(RAND())+LN(RAND()))/'Распределение Эрланга'!B$1</f>
        <v>209.4256402</v>
      </c>
    </row>
    <row r="12">
      <c r="A12" s="3">
        <f>-1/'Распределение Эрланга'!B$2*(LN(RAND())+LN(RAND())+LN(RAND()))/'Распределение Эрланга'!B$1</f>
        <v>28.9665221</v>
      </c>
    </row>
    <row r="13">
      <c r="A13" s="3">
        <f>-1/'Распределение Эрланга'!B$2*(LN(RAND())+LN(RAND())+LN(RAND()))/'Распределение Эрланга'!B$1</f>
        <v>73.28270432</v>
      </c>
    </row>
    <row r="14">
      <c r="A14" s="3">
        <f>-1/'Распределение Эрланга'!B$2*(LN(RAND())+LN(RAND())+LN(RAND()))/'Распределение Эрланга'!B$1</f>
        <v>193.5887593</v>
      </c>
    </row>
    <row r="15">
      <c r="A15" s="3">
        <f>-1/'Распределение Эрланга'!B$2*(LN(RAND())+LN(RAND())+LN(RAND()))/'Распределение Эрланга'!B$1</f>
        <v>122.5855283</v>
      </c>
    </row>
    <row r="16">
      <c r="A16" s="3">
        <f>-1/'Распределение Эрланга'!B$2*(LN(RAND())+LN(RAND())+LN(RAND()))/'Распределение Эрланга'!B$1</f>
        <v>249.009588</v>
      </c>
    </row>
    <row r="17">
      <c r="A17" s="3">
        <f>-1/'Распределение Эрланга'!B$2*(LN(RAND())+LN(RAND())+LN(RAND()))/'Распределение Эрланга'!B$1</f>
        <v>224.6764457</v>
      </c>
    </row>
    <row r="18">
      <c r="A18" s="3">
        <f>-1/'Распределение Эрланга'!B$2*(LN(RAND())+LN(RAND())+LN(RAND()))/'Распределение Эрланга'!B$1</f>
        <v>41.8026444</v>
      </c>
    </row>
    <row r="19">
      <c r="A19" s="3">
        <f>-1/'Распределение Эрланга'!B$2*(LN(RAND())+LN(RAND())+LN(RAND()))/'Распределение Эрланга'!B$1</f>
        <v>213.9174957</v>
      </c>
    </row>
    <row r="20">
      <c r="A20" s="3">
        <f>-1/'Распределение Эрланга'!B$2*(LN(RAND())+LN(RAND())+LN(RAND()))/'Распределение Эрланга'!B$1</f>
        <v>415.632708</v>
      </c>
    </row>
    <row r="21">
      <c r="A21" s="3">
        <f>-1/'Распределение Эрланга'!B$2*(LN(RAND())+LN(RAND())+LN(RAND()))/'Распределение Эрланга'!B$1</f>
        <v>41.42206059</v>
      </c>
    </row>
    <row r="22">
      <c r="A22" s="3">
        <f>-1/'Распределение Эрланга'!B$2*(LN(RAND())+LN(RAND())+LN(RAND()))/'Распределение Эрланга'!B$1</f>
        <v>91.4308619</v>
      </c>
    </row>
    <row r="23">
      <c r="A23" s="3">
        <f>-1/'Распределение Эрланга'!B$2*(LN(RAND())+LN(RAND())+LN(RAND()))/'Распределение Эрланга'!B$1</f>
        <v>59.69454573</v>
      </c>
    </row>
    <row r="24">
      <c r="A24" s="3">
        <f>-1/'Распределение Эрланга'!B$2*(LN(RAND())+LN(RAND())+LN(RAND()))/'Распределение Эрланга'!B$1</f>
        <v>60.18517916</v>
      </c>
    </row>
    <row r="25">
      <c r="A25" s="3">
        <f>-1/'Распределение Эрланга'!B$2*(LN(RAND())+LN(RAND())+LN(RAND()))/'Распределение Эрланга'!B$1</f>
        <v>139.2684902</v>
      </c>
    </row>
    <row r="26">
      <c r="A26" s="3">
        <f>-1/'Распределение Эрланга'!B$2*(LN(RAND())+LN(RAND())+LN(RAND()))/'Распределение Эрланга'!B$1</f>
        <v>194.9594318</v>
      </c>
    </row>
    <row r="27">
      <c r="A27" s="3">
        <f>-1/'Распределение Эрланга'!B$2*(LN(RAND())+LN(RAND())+LN(RAND()))/'Распределение Эрланга'!B$1</f>
        <v>293.984552</v>
      </c>
    </row>
    <row r="28">
      <c r="A28" s="3">
        <f>-1/'Распределение Эрланга'!B$2*(LN(RAND())+LN(RAND())+LN(RAND()))/'Распределение Эрланга'!B$1</f>
        <v>127.81674</v>
      </c>
    </row>
    <row r="29">
      <c r="A29" s="3">
        <f>-1/'Распределение Эрланга'!B$2*(LN(RAND())+LN(RAND())+LN(RAND()))/'Распределение Эрланга'!B$1</f>
        <v>321.9215009</v>
      </c>
    </row>
    <row r="30">
      <c r="A30" s="3">
        <f>-1/'Распределение Эрланга'!B$2*(LN(RAND())+LN(RAND())+LN(RAND()))/'Распределение Эрланга'!B$1</f>
        <v>127.7400271</v>
      </c>
    </row>
    <row r="31">
      <c r="A31" s="3">
        <f>-1/'Распределение Эрланга'!B$2*(LN(RAND())+LN(RAND())+LN(RAND()))/'Распределение Эрланга'!B$1</f>
        <v>231.3819057</v>
      </c>
    </row>
    <row r="32">
      <c r="A32" s="3">
        <f>-1/'Распределение Эрланга'!B$2*(LN(RAND())+LN(RAND())+LN(RAND()))/'Распределение Эрланга'!B$1</f>
        <v>144.5185978</v>
      </c>
    </row>
    <row r="33">
      <c r="A33" s="3">
        <f>-1/'Распределение Эрланга'!B$2*(LN(RAND())+LN(RAND())+LN(RAND()))/'Распределение Эрланга'!B$1</f>
        <v>182.0177342</v>
      </c>
    </row>
    <row r="34">
      <c r="A34" s="3">
        <f>-1/'Распределение Эрланга'!B$2*(LN(RAND())+LN(RAND())+LN(RAND()))/'Распределение Эрланга'!B$1</f>
        <v>103.8566076</v>
      </c>
    </row>
    <row r="35">
      <c r="A35" s="3">
        <f>-1/'Распределение Эрланга'!B$2*(LN(RAND())+LN(RAND())+LN(RAND()))/'Распределение Эрланга'!B$1</f>
        <v>423.0741999</v>
      </c>
    </row>
    <row r="36">
      <c r="A36" s="3">
        <f>-1/'Распределение Эрланга'!B$2*(LN(RAND())+LN(RAND())+LN(RAND()))/'Распределение Эрланга'!B$1</f>
        <v>52.46691268</v>
      </c>
    </row>
    <row r="37">
      <c r="A37" s="3">
        <f>-1/'Распределение Эрланга'!B$2*(LN(RAND())+LN(RAND())+LN(RAND()))/'Распределение Эрланга'!B$1</f>
        <v>247.4261945</v>
      </c>
    </row>
    <row r="38">
      <c r="A38" s="3">
        <f>-1/'Распределение Эрланга'!B$2*(LN(RAND())+LN(RAND())+LN(RAND()))/'Распределение Эрланга'!B$1</f>
        <v>256.4358967</v>
      </c>
    </row>
    <row r="39">
      <c r="A39" s="3">
        <f>-1/'Распределение Эрланга'!B$2*(LN(RAND())+LN(RAND())+LN(RAND()))/'Распределение Эрланга'!B$1</f>
        <v>108.1795022</v>
      </c>
    </row>
    <row r="40">
      <c r="A40" s="3">
        <f>-1/'Распределение Эрланга'!B$2*(LN(RAND())+LN(RAND())+LN(RAND()))/'Распределение Эрланга'!B$1</f>
        <v>168.1534384</v>
      </c>
    </row>
    <row r="41">
      <c r="A41" s="3">
        <f>-1/'Распределение Эрланга'!B$2*(LN(RAND())+LN(RAND())+LN(RAND()))/'Распределение Эрланга'!B$1</f>
        <v>211.4010277</v>
      </c>
    </row>
    <row r="42">
      <c r="A42" s="3">
        <f>-1/'Распределение Эрланга'!B$2*(LN(RAND())+LN(RAND())+LN(RAND()))/'Распределение Эрланга'!B$1</f>
        <v>311.4577499</v>
      </c>
    </row>
    <row r="43">
      <c r="A43" s="3">
        <f>-1/'Распределение Эрланга'!B$2*(LN(RAND())+LN(RAND())+LN(RAND()))/'Распределение Эрланга'!B$1</f>
        <v>27.21297738</v>
      </c>
    </row>
    <row r="44">
      <c r="A44" s="3">
        <f>-1/'Распределение Эрланга'!B$2*(LN(RAND())+LN(RAND())+LN(RAND()))/'Распределение Эрланга'!B$1</f>
        <v>207.8493119</v>
      </c>
    </row>
    <row r="45">
      <c r="A45" s="3">
        <f>-1/'Распределение Эрланга'!B$2*(LN(RAND())+LN(RAND())+LN(RAND()))/'Распределение Эрланга'!B$1</f>
        <v>387.4311414</v>
      </c>
    </row>
    <row r="46">
      <c r="A46" s="3">
        <f>-1/'Распределение Эрланга'!B$2*(LN(RAND())+LN(RAND())+LN(RAND()))/'Распределение Эрланга'!B$1</f>
        <v>298.6695545</v>
      </c>
    </row>
    <row r="47">
      <c r="A47" s="3">
        <f>-1/'Распределение Эрланга'!B$2*(LN(RAND())+LN(RAND())+LN(RAND()))/'Распределение Эрланга'!B$1</f>
        <v>226.3196292</v>
      </c>
    </row>
    <row r="48">
      <c r="A48" s="3">
        <f>-1/'Распределение Эрланга'!B$2*(LN(RAND())+LN(RAND())+LN(RAND()))/'Распределение Эрланга'!B$1</f>
        <v>81.77630363</v>
      </c>
    </row>
    <row r="49">
      <c r="A49" s="3">
        <f>-1/'Распределение Эрланга'!B$2*(LN(RAND())+LN(RAND())+LN(RAND()))/'Распределение Эрланга'!B$1</f>
        <v>192.5852001</v>
      </c>
    </row>
    <row r="50">
      <c r="A50" s="3">
        <f>-1/'Распределение Эрланга'!B$2*(LN(RAND())+LN(RAND())+LN(RAND()))/'Распределение Эрланга'!B$1</f>
        <v>113.7021464</v>
      </c>
    </row>
    <row r="51">
      <c r="A51" s="3">
        <f>-1/'Распределение Эрланга'!B$2*(LN(RAND())+LN(RAND())+LN(RAND()))/'Распределение Эрланга'!B$1</f>
        <v>208.3360854</v>
      </c>
    </row>
    <row r="52">
      <c r="A52" s="3">
        <f>-1/'Распределение Эрланга'!B$2*(LN(RAND())+LN(RAND())+LN(RAND()))/'Распределение Эрланга'!B$1</f>
        <v>346.0546179</v>
      </c>
    </row>
    <row r="53">
      <c r="A53" s="3">
        <f>-1/'Распределение Эрланга'!B$2*(LN(RAND())+LN(RAND())+LN(RAND()))/'Распределение Эрланга'!B$1</f>
        <v>137.1923222</v>
      </c>
    </row>
    <row r="54">
      <c r="A54" s="3">
        <f>-1/'Распределение Эрланга'!B$2*(LN(RAND())+LN(RAND())+LN(RAND()))/'Распределение Эрланга'!B$1</f>
        <v>69.36027108</v>
      </c>
    </row>
    <row r="55">
      <c r="A55" s="3">
        <f>-1/'Распределение Эрланга'!B$2*(LN(RAND())+LN(RAND())+LN(RAND()))/'Распределение Эрланга'!B$1</f>
        <v>71.55347967</v>
      </c>
    </row>
    <row r="56">
      <c r="A56" s="3">
        <f>-1/'Распределение Эрланга'!B$2*(LN(RAND())+LN(RAND())+LN(RAND()))/'Распределение Эрланга'!B$1</f>
        <v>209.8979908</v>
      </c>
    </row>
    <row r="57">
      <c r="A57" s="3">
        <f>-1/'Распределение Эрланга'!B$2*(LN(RAND())+LN(RAND())+LN(RAND()))/'Распределение Эрланга'!B$1</f>
        <v>96.12439855</v>
      </c>
    </row>
    <row r="58">
      <c r="A58" s="3">
        <f>-1/'Распределение Эрланга'!B$2*(LN(RAND())+LN(RAND())+LN(RAND()))/'Распределение Эрланга'!B$1</f>
        <v>85.20875743</v>
      </c>
    </row>
    <row r="59">
      <c r="A59" s="3">
        <f>-1/'Распределение Эрланга'!B$2*(LN(RAND())+LN(RAND())+LN(RAND()))/'Распределение Эрланга'!B$1</f>
        <v>56.02337031</v>
      </c>
    </row>
    <row r="60">
      <c r="A60" s="3">
        <f>-1/'Распределение Эрланга'!B$2*(LN(RAND())+LN(RAND())+LN(RAND()))/'Распределение Эрланга'!B$1</f>
        <v>151.1975367</v>
      </c>
    </row>
    <row r="61">
      <c r="A61" s="3">
        <f>-1/'Распределение Эрланга'!B$2*(LN(RAND())+LN(RAND())+LN(RAND()))/'Распределение Эрланга'!B$1</f>
        <v>144.3761864</v>
      </c>
    </row>
    <row r="62">
      <c r="A62" s="3">
        <f>-1/'Распределение Эрланга'!B$2*(LN(RAND())+LN(RAND())+LN(RAND()))/'Распределение Эрланга'!B$1</f>
        <v>180.3650168</v>
      </c>
    </row>
    <row r="63">
      <c r="A63" s="3">
        <f>-1/'Распределение Эрланга'!B$2*(LN(RAND())+LN(RAND())+LN(RAND()))/'Распределение Эрланга'!B$1</f>
        <v>218.143139</v>
      </c>
    </row>
    <row r="64">
      <c r="A64" s="3">
        <f>-1/'Распределение Эрланга'!B$2*(LN(RAND())+LN(RAND())+LN(RAND()))/'Распределение Эрланга'!B$1</f>
        <v>32.41178186</v>
      </c>
    </row>
    <row r="65">
      <c r="A65" s="3">
        <f>-1/'Распределение Эрланга'!B$2*(LN(RAND())+LN(RAND())+LN(RAND()))/'Распределение Эрланга'!B$1</f>
        <v>184.4091276</v>
      </c>
    </row>
    <row r="66">
      <c r="A66" s="3">
        <f>-1/'Распределение Эрланга'!B$2*(LN(RAND())+LN(RAND())+LN(RAND()))/'Распределение Эрланга'!B$1</f>
        <v>210.3277736</v>
      </c>
    </row>
    <row r="67">
      <c r="A67" s="3">
        <f>-1/'Распределение Эрланга'!B$2*(LN(RAND())+LN(RAND())+LN(RAND()))/'Распределение Эрланга'!B$1</f>
        <v>122.5261277</v>
      </c>
    </row>
    <row r="68">
      <c r="A68" s="3">
        <f>-1/'Распределение Эрланга'!B$2*(LN(RAND())+LN(RAND())+LN(RAND()))/'Распределение Эрланга'!B$1</f>
        <v>61.36878043</v>
      </c>
    </row>
    <row r="69">
      <c r="A69" s="3">
        <f>-1/'Распределение Эрланга'!B$2*(LN(RAND())+LN(RAND())+LN(RAND()))/'Распределение Эрланга'!B$1</f>
        <v>205.9781712</v>
      </c>
    </row>
    <row r="70">
      <c r="A70" s="3">
        <f>-1/'Распределение Эрланга'!B$2*(LN(RAND())+LN(RAND())+LN(RAND()))/'Распределение Эрланга'!B$1</f>
        <v>30.12448015</v>
      </c>
    </row>
    <row r="71">
      <c r="A71" s="3">
        <f>-1/'Распределение Эрланга'!B$2*(LN(RAND())+LN(RAND())+LN(RAND()))/'Распределение Эрланга'!B$1</f>
        <v>80.67471927</v>
      </c>
    </row>
    <row r="72">
      <c r="A72" s="3">
        <f>-1/'Распределение Эрланга'!B$2*(LN(RAND())+LN(RAND())+LN(RAND()))/'Распределение Эрланга'!B$1</f>
        <v>162.882292</v>
      </c>
    </row>
    <row r="73">
      <c r="A73" s="3">
        <f>-1/'Распределение Эрланга'!B$2*(LN(RAND())+LN(RAND())+LN(RAND()))/'Распределение Эрланга'!B$1</f>
        <v>272.7825669</v>
      </c>
    </row>
    <row r="74">
      <c r="A74" s="3">
        <f>-1/'Распределение Эрланга'!B$2*(LN(RAND())+LN(RAND())+LN(RAND()))/'Распределение Эрланга'!B$1</f>
        <v>126.6503278</v>
      </c>
    </row>
    <row r="75">
      <c r="A75" s="3">
        <f>-1/'Распределение Эрланга'!B$2*(LN(RAND())+LN(RAND())+LN(RAND()))/'Распределение Эрланга'!B$1</f>
        <v>210.6575922</v>
      </c>
    </row>
    <row r="76">
      <c r="A76" s="3">
        <f>-1/'Распределение Эрланга'!B$2*(LN(RAND())+LN(RAND())+LN(RAND()))/'Распределение Эрланга'!B$1</f>
        <v>283.0450238</v>
      </c>
    </row>
    <row r="77">
      <c r="A77" s="3">
        <f>-1/'Распределение Эрланга'!B$2*(LN(RAND())+LN(RAND())+LN(RAND()))/'Распределение Эрланга'!B$1</f>
        <v>82.34233098</v>
      </c>
    </row>
    <row r="78">
      <c r="A78" s="3">
        <f>-1/'Распределение Эрланга'!B$2*(LN(RAND())+LN(RAND())+LN(RAND()))/'Распределение Эрланга'!B$1</f>
        <v>113.1585301</v>
      </c>
    </row>
    <row r="79">
      <c r="A79" s="3">
        <f>-1/'Распределение Эрланга'!B$2*(LN(RAND())+LN(RAND())+LN(RAND()))/'Распределение Эрланга'!B$1</f>
        <v>324.8661927</v>
      </c>
    </row>
    <row r="80">
      <c r="A80" s="3">
        <f>-1/'Распределение Эрланга'!B$2*(LN(RAND())+LN(RAND())+LN(RAND()))/'Распределение Эрланга'!B$1</f>
        <v>279.1997178</v>
      </c>
    </row>
    <row r="81">
      <c r="A81" s="3">
        <f>-1/'Распределение Эрланга'!B$2*(LN(RAND())+LN(RAND())+LN(RAND()))/'Распределение Эрланга'!B$1</f>
        <v>206.7448491</v>
      </c>
    </row>
    <row r="82">
      <c r="A82" s="3">
        <f>-1/'Распределение Эрланга'!B$2*(LN(RAND())+LN(RAND())+LN(RAND()))/'Распределение Эрланга'!B$1</f>
        <v>252.7294023</v>
      </c>
    </row>
    <row r="83">
      <c r="A83" s="3">
        <f>-1/'Распределение Эрланга'!B$2*(LN(RAND())+LN(RAND())+LN(RAND()))/'Распределение Эрланга'!B$1</f>
        <v>113.2871869</v>
      </c>
    </row>
    <row r="84">
      <c r="A84" s="3">
        <f>-1/'Распределение Эрланга'!B$2*(LN(RAND())+LN(RAND())+LN(RAND()))/'Распределение Эрланга'!B$1</f>
        <v>121.7701252</v>
      </c>
    </row>
    <row r="85">
      <c r="A85" s="3">
        <f>-1/'Распределение Эрланга'!B$2*(LN(RAND())+LN(RAND())+LN(RAND()))/'Распределение Эрланга'!B$1</f>
        <v>92.41035248</v>
      </c>
    </row>
    <row r="86">
      <c r="A86" s="3">
        <f>-1/'Распределение Эрланга'!B$2*(LN(RAND())+LN(RAND())+LN(RAND()))/'Распределение Эрланга'!B$1</f>
        <v>48.61524968</v>
      </c>
    </row>
    <row r="87">
      <c r="A87" s="3">
        <f>-1/'Распределение Эрланга'!B$2*(LN(RAND())+LN(RAND())+LN(RAND()))/'Распределение Эрланга'!B$1</f>
        <v>85.29292768</v>
      </c>
    </row>
    <row r="88">
      <c r="A88" s="3">
        <f>-1/'Распределение Эрланга'!B$2*(LN(RAND())+LN(RAND())+LN(RAND()))/'Распределение Эрланга'!B$1</f>
        <v>296.2026709</v>
      </c>
    </row>
    <row r="89">
      <c r="A89" s="3">
        <f>-1/'Распределение Эрланга'!B$2*(LN(RAND())+LN(RAND())+LN(RAND()))/'Распределение Эрланга'!B$1</f>
        <v>315.0907568</v>
      </c>
    </row>
    <row r="90">
      <c r="A90" s="3">
        <f>-1/'Распределение Эрланга'!B$2*(LN(RAND())+LN(RAND())+LN(RAND()))/'Распределение Эрланга'!B$1</f>
        <v>217.0078739</v>
      </c>
    </row>
    <row r="91">
      <c r="A91" s="3">
        <f>-1/'Распределение Эрланга'!B$2*(LN(RAND())+LN(RAND())+LN(RAND()))/'Распределение Эрланга'!B$1</f>
        <v>295.2270069</v>
      </c>
    </row>
    <row r="92">
      <c r="A92" s="3">
        <f>-1/'Распределение Эрланга'!B$2*(LN(RAND())+LN(RAND())+LN(RAND()))/'Распределение Эрланга'!B$1</f>
        <v>305.0346283</v>
      </c>
    </row>
    <row r="93">
      <c r="A93" s="3">
        <f>-1/'Распределение Эрланга'!B$2*(LN(RAND())+LN(RAND())+LN(RAND()))/'Распределение Эрланга'!B$1</f>
        <v>59.49364427</v>
      </c>
    </row>
    <row r="94">
      <c r="A94" s="3">
        <f>-1/'Распределение Эрланга'!B$2*(LN(RAND())+LN(RAND())+LN(RAND()))/'Распределение Эрланга'!B$1</f>
        <v>134.371818</v>
      </c>
    </row>
    <row r="95">
      <c r="A95" s="3">
        <f>-1/'Распределение Эрланга'!B$2*(LN(RAND())+LN(RAND())+LN(RAND()))/'Распределение Эрланга'!B$1</f>
        <v>122.1993093</v>
      </c>
    </row>
    <row r="96">
      <c r="A96" s="3">
        <f>-1/'Распределение Эрланга'!B$2*(LN(RAND())+LN(RAND())+LN(RAND()))/'Распределение Эрланга'!B$1</f>
        <v>168.1586813</v>
      </c>
    </row>
    <row r="97">
      <c r="A97" s="3">
        <f>-1/'Распределение Эрланга'!B$2*(LN(RAND())+LN(RAND())+LN(RAND()))/'Распределение Эрланга'!B$1</f>
        <v>49.11351644</v>
      </c>
    </row>
    <row r="98">
      <c r="A98" s="3">
        <f>-1/'Распределение Эрланга'!B$2*(LN(RAND())+LN(RAND())+LN(RAND()))/'Распределение Эрланга'!B$1</f>
        <v>368.0279636</v>
      </c>
    </row>
    <row r="99">
      <c r="A99" s="3">
        <f>-1/'Распределение Эрланга'!B$2*(LN(RAND())+LN(RAND())+LN(RAND()))/'Распределение Эрланга'!B$1</f>
        <v>227.703215</v>
      </c>
    </row>
    <row r="100">
      <c r="A100" s="3">
        <f>-1/'Распределение Эрланга'!B$2*(LN(RAND())+LN(RAND())+LN(RAND()))/'Распределение Эрланга'!B$1</f>
        <v>136.5887431</v>
      </c>
    </row>
    <row r="101">
      <c r="A101" s="3">
        <f>-1/'Распределение Эрланга'!B$2*(LN(RAND())+LN(RAND())+LN(RAND()))/'Распределение Эрланга'!B$1</f>
        <v>227.6844329</v>
      </c>
    </row>
    <row r="102">
      <c r="A102" s="3">
        <f>-1/'Распределение Эрланга'!B$2*(LN(RAND())+LN(RAND())+LN(RAND()))/'Распределение Эрланга'!B$1</f>
        <v>168.5578023</v>
      </c>
    </row>
    <row r="103">
      <c r="A103" s="3">
        <f>-1/'Распределение Эрланга'!B$2*(LN(RAND())+LN(RAND())+LN(RAND()))/'Распределение Эрланга'!B$1</f>
        <v>105.5368793</v>
      </c>
    </row>
    <row r="104">
      <c r="A104" s="3">
        <f>-1/'Распределение Эрланга'!B$2*(LN(RAND())+LN(RAND())+LN(RAND()))/'Распределение Эрланга'!B$1</f>
        <v>118.7287203</v>
      </c>
    </row>
    <row r="105">
      <c r="A105" s="3">
        <f>-1/'Распределение Эрланга'!B$2*(LN(RAND())+LN(RAND())+LN(RAND()))/'Распределение Эрланга'!B$1</f>
        <v>93.89790171</v>
      </c>
    </row>
    <row r="106">
      <c r="A106" s="3">
        <f>-1/'Распределение Эрланга'!B$2*(LN(RAND())+LN(RAND())+LN(RAND()))/'Распределение Эрланга'!B$1</f>
        <v>161.4228425</v>
      </c>
    </row>
    <row r="107">
      <c r="A107" s="3">
        <f>-1/'Распределение Эрланга'!B$2*(LN(RAND())+LN(RAND())+LN(RAND()))/'Распределение Эрланга'!B$1</f>
        <v>172.1866465</v>
      </c>
    </row>
    <row r="108">
      <c r="A108" s="3">
        <f>-1/'Распределение Эрланга'!B$2*(LN(RAND())+LN(RAND())+LN(RAND()))/'Распределение Эрланга'!B$1</f>
        <v>149.6736907</v>
      </c>
    </row>
    <row r="109">
      <c r="A109" s="3">
        <f>-1/'Распределение Эрланга'!B$2*(LN(RAND())+LN(RAND())+LN(RAND()))/'Распределение Эрланга'!B$1</f>
        <v>179.5631894</v>
      </c>
    </row>
    <row r="110">
      <c r="A110" s="3">
        <f>-1/'Распределение Эрланга'!B$2*(LN(RAND())+LN(RAND())+LN(RAND()))/'Распределение Эрланга'!B$1</f>
        <v>249.0678461</v>
      </c>
    </row>
    <row r="111">
      <c r="A111" s="3">
        <f>-1/'Распределение Эрланга'!B$2*(LN(RAND())+LN(RAND())+LN(RAND()))/'Распределение Эрланга'!B$1</f>
        <v>94.26439502</v>
      </c>
    </row>
    <row r="112">
      <c r="A112" s="3">
        <f>-1/'Распределение Эрланга'!B$2*(LN(RAND())+LN(RAND())+LN(RAND()))/'Распределение Эрланга'!B$1</f>
        <v>140.2218715</v>
      </c>
    </row>
    <row r="113">
      <c r="A113" s="3">
        <f>-1/'Распределение Эрланга'!B$2*(LN(RAND())+LN(RAND())+LN(RAND()))/'Распределение Эрланга'!B$1</f>
        <v>69.2379422</v>
      </c>
    </row>
    <row r="114">
      <c r="A114" s="3">
        <f>-1/'Распределение Эрланга'!B$2*(LN(RAND())+LN(RAND())+LN(RAND()))/'Распределение Эрланга'!B$1</f>
        <v>126.2145325</v>
      </c>
    </row>
    <row r="115">
      <c r="A115" s="3">
        <f>-1/'Распределение Эрланга'!B$2*(LN(RAND())+LN(RAND())+LN(RAND()))/'Распределение Эрланга'!B$1</f>
        <v>86.20589153</v>
      </c>
    </row>
    <row r="116">
      <c r="A116" s="3">
        <f>-1/'Распределение Эрланга'!B$2*(LN(RAND())+LN(RAND())+LN(RAND()))/'Распределение Эрланга'!B$1</f>
        <v>156.3921331</v>
      </c>
    </row>
    <row r="117">
      <c r="A117" s="3">
        <f>-1/'Распределение Эрланга'!B$2*(LN(RAND())+LN(RAND())+LN(RAND()))/'Распределение Эрланга'!B$1</f>
        <v>266.8243233</v>
      </c>
    </row>
    <row r="118">
      <c r="A118" s="3">
        <f>-1/'Распределение Эрланга'!B$2*(LN(RAND())+LN(RAND())+LN(RAND()))/'Распределение Эрланга'!B$1</f>
        <v>204.0253559</v>
      </c>
    </row>
    <row r="119">
      <c r="A119" s="3">
        <f>-1/'Распределение Эрланга'!B$2*(LN(RAND())+LN(RAND())+LN(RAND()))/'Распределение Эрланга'!B$1</f>
        <v>295.0139526</v>
      </c>
    </row>
    <row r="120">
      <c r="A120" s="3">
        <f>-1/'Распределение Эрланга'!B$2*(LN(RAND())+LN(RAND())+LN(RAND()))/'Распределение Эрланга'!B$1</f>
        <v>193.2418796</v>
      </c>
    </row>
    <row r="121">
      <c r="A121" s="3">
        <f>-1/'Распределение Эрланга'!B$2*(LN(RAND())+LN(RAND())+LN(RAND()))/'Распределение Эрланга'!B$1</f>
        <v>315.9821979</v>
      </c>
    </row>
    <row r="122">
      <c r="A122" s="3">
        <f>-1/'Распределение Эрланга'!B$2*(LN(RAND())+LN(RAND())+LN(RAND()))/'Распределение Эрланга'!B$1</f>
        <v>153.0341715</v>
      </c>
    </row>
    <row r="123">
      <c r="A123" s="3">
        <f>-1/'Распределение Эрланга'!B$2*(LN(RAND())+LN(RAND())+LN(RAND()))/'Распределение Эрланга'!B$1</f>
        <v>96.10286596</v>
      </c>
    </row>
    <row r="124">
      <c r="A124" s="3">
        <f>-1/'Распределение Эрланга'!B$2*(LN(RAND())+LN(RAND())+LN(RAND()))/'Распределение Эрланга'!B$1</f>
        <v>205.7199412</v>
      </c>
    </row>
    <row r="125">
      <c r="A125" s="3">
        <f>-1/'Распределение Эрланга'!B$2*(LN(RAND())+LN(RAND())+LN(RAND()))/'Распределение Эрланга'!B$1</f>
        <v>292.4927574</v>
      </c>
    </row>
    <row r="126">
      <c r="A126" s="3">
        <f>-1/'Распределение Эрланга'!B$2*(LN(RAND())+LN(RAND())+LN(RAND()))/'Распределение Эрланга'!B$1</f>
        <v>119.8553108</v>
      </c>
    </row>
    <row r="127">
      <c r="A127" s="3">
        <f>-1/'Распределение Эрланга'!B$2*(LN(RAND())+LN(RAND())+LN(RAND()))/'Распределение Эрланга'!B$1</f>
        <v>103.8399277</v>
      </c>
    </row>
    <row r="128">
      <c r="A128" s="3">
        <f>-1/'Распределение Эрланга'!B$2*(LN(RAND())+LN(RAND())+LN(RAND()))/'Распределение Эрланга'!B$1</f>
        <v>125.6731331</v>
      </c>
    </row>
    <row r="129">
      <c r="A129" s="3">
        <f>-1/'Распределение Эрланга'!B$2*(LN(RAND())+LN(RAND())+LN(RAND()))/'Распределение Эрланга'!B$1</f>
        <v>110.9395556</v>
      </c>
    </row>
    <row r="130">
      <c r="A130" s="3">
        <f>-1/'Распределение Эрланга'!B$2*(LN(RAND())+LN(RAND())+LN(RAND()))/'Распределение Эрланга'!B$1</f>
        <v>40.48875776</v>
      </c>
    </row>
    <row r="131">
      <c r="A131" s="3">
        <f>-1/'Распределение Эрланга'!B$2*(LN(RAND())+LN(RAND())+LN(RAND()))/'Распределение Эрланга'!B$1</f>
        <v>50.21909577</v>
      </c>
    </row>
    <row r="132">
      <c r="A132" s="3">
        <f>-1/'Распределение Эрланга'!B$2*(LN(RAND())+LN(RAND())+LN(RAND()))/'Распределение Эрланга'!B$1</f>
        <v>148.708164</v>
      </c>
    </row>
    <row r="133">
      <c r="A133" s="3">
        <f>-1/'Распределение Эрланга'!B$2*(LN(RAND())+LN(RAND())+LN(RAND()))/'Распределение Эрланга'!B$1</f>
        <v>122.5697412</v>
      </c>
    </row>
    <row r="134">
      <c r="A134" s="3">
        <f>-1/'Распределение Эрланга'!B$2*(LN(RAND())+LN(RAND())+LN(RAND()))/'Распределение Эрланга'!B$1</f>
        <v>186.7282466</v>
      </c>
    </row>
    <row r="135">
      <c r="A135" s="3">
        <f>-1/'Распределение Эрланга'!B$2*(LN(RAND())+LN(RAND())+LN(RAND()))/'Распределение Эрланга'!B$1</f>
        <v>177.9089952</v>
      </c>
    </row>
    <row r="136">
      <c r="A136" s="3">
        <f>-1/'Распределение Эрланга'!B$2*(LN(RAND())+LN(RAND())+LN(RAND()))/'Распределение Эрланга'!B$1</f>
        <v>96.14790036</v>
      </c>
    </row>
    <row r="137">
      <c r="A137" s="3">
        <f>-1/'Распределение Эрланга'!B$2*(LN(RAND())+LN(RAND())+LN(RAND()))/'Распределение Эрланга'!B$1</f>
        <v>288.7093078</v>
      </c>
    </row>
    <row r="138">
      <c r="A138" s="3">
        <f>-1/'Распределение Эрланга'!B$2*(LN(RAND())+LN(RAND())+LN(RAND()))/'Распределение Эрланга'!B$1</f>
        <v>89.05720749</v>
      </c>
    </row>
    <row r="139">
      <c r="A139" s="3">
        <f>-1/'Распределение Эрланга'!B$2*(LN(RAND())+LN(RAND())+LN(RAND()))/'Распределение Эрланга'!B$1</f>
        <v>132.2345896</v>
      </c>
    </row>
    <row r="140">
      <c r="A140" s="3">
        <f>-1/'Распределение Эрланга'!B$2*(LN(RAND())+LN(RAND())+LN(RAND()))/'Распределение Эрланга'!B$1</f>
        <v>136.1654186</v>
      </c>
    </row>
    <row r="141">
      <c r="A141" s="3">
        <f>-1/'Распределение Эрланга'!B$2*(LN(RAND())+LN(RAND())+LN(RAND()))/'Распределение Эрланга'!B$1</f>
        <v>130.5054037</v>
      </c>
    </row>
    <row r="142">
      <c r="A142" s="3">
        <f>-1/'Распределение Эрланга'!B$2*(LN(RAND())+LN(RAND())+LN(RAND()))/'Распределение Эрланга'!B$1</f>
        <v>214.1579992</v>
      </c>
    </row>
    <row r="143">
      <c r="A143" s="3">
        <f>-1/'Распределение Эрланга'!B$2*(LN(RAND())+LN(RAND())+LN(RAND()))/'Распределение Эрланга'!B$1</f>
        <v>57.12726976</v>
      </c>
    </row>
    <row r="144">
      <c r="A144" s="3">
        <f>-1/'Распределение Эрланга'!B$2*(LN(RAND())+LN(RAND())+LN(RAND()))/'Распределение Эрланга'!B$1</f>
        <v>207.1034446</v>
      </c>
    </row>
    <row r="145">
      <c r="A145" s="3">
        <f>-1/'Распределение Эрланга'!B$2*(LN(RAND())+LN(RAND())+LN(RAND()))/'Распределение Эрланга'!B$1</f>
        <v>236.0625708</v>
      </c>
    </row>
    <row r="146">
      <c r="A146" s="3">
        <f>-1/'Распределение Эрланга'!B$2*(LN(RAND())+LN(RAND())+LN(RAND()))/'Распределение Эрланга'!B$1</f>
        <v>103.0984628</v>
      </c>
    </row>
    <row r="147">
      <c r="A147" s="3">
        <f>-1/'Распределение Эрланга'!B$2*(LN(RAND())+LN(RAND())+LN(RAND()))/'Распределение Эрланга'!B$1</f>
        <v>113.7343165</v>
      </c>
    </row>
    <row r="148">
      <c r="A148" s="3">
        <f>-1/'Распределение Эрланга'!B$2*(LN(RAND())+LN(RAND())+LN(RAND()))/'Распределение Эрланга'!B$1</f>
        <v>196.6332666</v>
      </c>
    </row>
    <row r="149">
      <c r="A149" s="3">
        <f>-1/'Распределение Эрланга'!B$2*(LN(RAND())+LN(RAND())+LN(RAND()))/'Распределение Эрланга'!B$1</f>
        <v>121.259215</v>
      </c>
    </row>
    <row r="150">
      <c r="A150" s="3">
        <f>-1/'Распределение Эрланга'!B$2*(LN(RAND())+LN(RAND())+LN(RAND()))/'Распределение Эрланга'!B$1</f>
        <v>518.8692634</v>
      </c>
    </row>
    <row r="151">
      <c r="A151" s="3">
        <f>-1/'Распределение Эрланга'!B$2*(LN(RAND())+LN(RAND())+LN(RAND()))/'Распределение Эрланга'!B$1</f>
        <v>116.6461232</v>
      </c>
    </row>
    <row r="152">
      <c r="A152" s="3">
        <f>-1/'Распределение Эрланга'!B$2*(LN(RAND())+LN(RAND())+LN(RAND()))/'Распределение Эрланга'!B$1</f>
        <v>176.1106897</v>
      </c>
    </row>
    <row r="153">
      <c r="A153" s="3">
        <f>-1/'Распределение Эрланга'!B$2*(LN(RAND())+LN(RAND())+LN(RAND()))/'Распределение Эрланга'!B$1</f>
        <v>84.58541997</v>
      </c>
    </row>
    <row r="154">
      <c r="A154" s="3">
        <f>-1/'Распределение Эрланга'!B$2*(LN(RAND())+LN(RAND())+LN(RAND()))/'Распределение Эрланга'!B$1</f>
        <v>152.5579346</v>
      </c>
    </row>
    <row r="155">
      <c r="A155" s="3">
        <f>-1/'Распределение Эрланга'!B$2*(LN(RAND())+LN(RAND())+LN(RAND()))/'Распределение Эрланга'!B$1</f>
        <v>116.2479531</v>
      </c>
    </row>
    <row r="156">
      <c r="A156" s="3">
        <f>-1/'Распределение Эрланга'!B$2*(LN(RAND())+LN(RAND())+LN(RAND()))/'Распределение Эрланга'!B$1</f>
        <v>463.6571945</v>
      </c>
    </row>
    <row r="157">
      <c r="A157" s="3">
        <f>-1/'Распределение Эрланга'!B$2*(LN(RAND())+LN(RAND())+LN(RAND()))/'Распределение Эрланга'!B$1</f>
        <v>272.8717661</v>
      </c>
    </row>
    <row r="158">
      <c r="A158" s="3">
        <f>-1/'Распределение Эрланга'!B$2*(LN(RAND())+LN(RAND())+LN(RAND()))/'Распределение Эрланга'!B$1</f>
        <v>32.62485348</v>
      </c>
    </row>
    <row r="159">
      <c r="A159" s="3">
        <f>-1/'Распределение Эрланга'!B$2*(LN(RAND())+LN(RAND())+LN(RAND()))/'Распределение Эрланга'!B$1</f>
        <v>62.66983894</v>
      </c>
    </row>
    <row r="160">
      <c r="A160" s="3">
        <f>-1/'Распределение Эрланга'!B$2*(LN(RAND())+LN(RAND())+LN(RAND()))/'Распределение Эрланга'!B$1</f>
        <v>189.0334326</v>
      </c>
    </row>
    <row r="161">
      <c r="A161" s="3">
        <f>-1/'Распределение Эрланга'!B$2*(LN(RAND())+LN(RAND())+LN(RAND()))/'Распределение Эрланга'!B$1</f>
        <v>109.408279</v>
      </c>
    </row>
    <row r="162">
      <c r="A162" s="3">
        <f>-1/'Распределение Эрланга'!B$2*(LN(RAND())+LN(RAND())+LN(RAND()))/'Распределение Эрланга'!B$1</f>
        <v>29.30963227</v>
      </c>
    </row>
    <row r="163">
      <c r="A163" s="3">
        <f>-1/'Распределение Эрланга'!B$2*(LN(RAND())+LN(RAND())+LN(RAND()))/'Распределение Эрланга'!B$1</f>
        <v>166.8395683</v>
      </c>
    </row>
    <row r="164">
      <c r="A164" s="3">
        <f>-1/'Распределение Эрланга'!B$2*(LN(RAND())+LN(RAND())+LN(RAND()))/'Распределение Эрланга'!B$1</f>
        <v>147.8525147</v>
      </c>
    </row>
    <row r="165">
      <c r="A165" s="3">
        <f>-1/'Распределение Эрланга'!B$2*(LN(RAND())+LN(RAND())+LN(RAND()))/'Распределение Эрланга'!B$1</f>
        <v>535.9194461</v>
      </c>
    </row>
    <row r="166">
      <c r="A166" s="3">
        <f>-1/'Распределение Эрланга'!B$2*(LN(RAND())+LN(RAND())+LN(RAND()))/'Распределение Эрланга'!B$1</f>
        <v>95.92779064</v>
      </c>
    </row>
    <row r="167">
      <c r="A167" s="3">
        <f>-1/'Распределение Эрланга'!B$2*(LN(RAND())+LN(RAND())+LN(RAND()))/'Распределение Эрланга'!B$1</f>
        <v>153.8604898</v>
      </c>
    </row>
    <row r="168">
      <c r="A168" s="3">
        <f>-1/'Распределение Эрланга'!B$2*(LN(RAND())+LN(RAND())+LN(RAND()))/'Распределение Эрланга'!B$1</f>
        <v>150.4964283</v>
      </c>
    </row>
    <row r="169">
      <c r="A169" s="3">
        <f>-1/'Распределение Эрланга'!B$2*(LN(RAND())+LN(RAND())+LN(RAND()))/'Распределение Эрланга'!B$1</f>
        <v>272.2412113</v>
      </c>
    </row>
    <row r="170">
      <c r="A170" s="3">
        <f>-1/'Распределение Эрланга'!B$2*(LN(RAND())+LN(RAND())+LN(RAND()))/'Распределение Эрланга'!B$1</f>
        <v>251.8713107</v>
      </c>
    </row>
    <row r="171">
      <c r="A171" s="3">
        <f>-1/'Распределение Эрланга'!B$2*(LN(RAND())+LN(RAND())+LN(RAND()))/'Распределение Эрланга'!B$1</f>
        <v>55.48431157</v>
      </c>
    </row>
    <row r="172">
      <c r="A172" s="3">
        <f>-1/'Распределение Эрланга'!B$2*(LN(RAND())+LN(RAND())+LN(RAND()))/'Распределение Эрланга'!B$1</f>
        <v>121.9290145</v>
      </c>
    </row>
    <row r="173">
      <c r="A173" s="3">
        <f>-1/'Распределение Эрланга'!B$2*(LN(RAND())+LN(RAND())+LN(RAND()))/'Распределение Эрланга'!B$1</f>
        <v>197.0690504</v>
      </c>
    </row>
    <row r="174">
      <c r="A174" s="3">
        <f>-1/'Распределение Эрланга'!B$2*(LN(RAND())+LN(RAND())+LN(RAND()))/'Распределение Эрланга'!B$1</f>
        <v>107.3240759</v>
      </c>
    </row>
    <row r="175">
      <c r="A175" s="3">
        <f>-1/'Распределение Эрланга'!B$2*(LN(RAND())+LN(RAND())+LN(RAND()))/'Распределение Эрланга'!B$1</f>
        <v>114.6207444</v>
      </c>
    </row>
    <row r="176">
      <c r="A176" s="3">
        <f>-1/'Распределение Эрланга'!B$2*(LN(RAND())+LN(RAND())+LN(RAND()))/'Распределение Эрланга'!B$1</f>
        <v>118.9564579</v>
      </c>
    </row>
    <row r="177">
      <c r="A177" s="3">
        <f>-1/'Распределение Эрланга'!B$2*(LN(RAND())+LN(RAND())+LN(RAND()))/'Распределение Эрланга'!B$1</f>
        <v>99.55635904</v>
      </c>
    </row>
    <row r="178">
      <c r="A178" s="3">
        <f>-1/'Распределение Эрланга'!B$2*(LN(RAND())+LN(RAND())+LN(RAND()))/'Распределение Эрланга'!B$1</f>
        <v>242.8166802</v>
      </c>
    </row>
    <row r="179">
      <c r="A179" s="3">
        <f>-1/'Распределение Эрланга'!B$2*(LN(RAND())+LN(RAND())+LN(RAND()))/'Распределение Эрланга'!B$1</f>
        <v>129.9988564</v>
      </c>
    </row>
    <row r="180">
      <c r="A180" s="3">
        <f>-1/'Распределение Эрланга'!B$2*(LN(RAND())+LN(RAND())+LN(RAND()))/'Распределение Эрланга'!B$1</f>
        <v>219.0443609</v>
      </c>
    </row>
    <row r="181">
      <c r="A181" s="3">
        <f>-1/'Распределение Эрланга'!B$2*(LN(RAND())+LN(RAND())+LN(RAND()))/'Распределение Эрланга'!B$1</f>
        <v>114.9243504</v>
      </c>
    </row>
    <row r="182">
      <c r="A182" s="3">
        <f>-1/'Распределение Эрланга'!B$2*(LN(RAND())+LN(RAND())+LN(RAND()))/'Распределение Эрланга'!B$1</f>
        <v>113.9133726</v>
      </c>
    </row>
    <row r="183">
      <c r="A183" s="3">
        <f>-1/'Распределение Эрланга'!B$2*(LN(RAND())+LN(RAND())+LN(RAND()))/'Распределение Эрланга'!B$1</f>
        <v>269.8727964</v>
      </c>
    </row>
    <row r="184">
      <c r="A184" s="3">
        <f>-1/'Распределение Эрланга'!B$2*(LN(RAND())+LN(RAND())+LN(RAND()))/'Распределение Эрланга'!B$1</f>
        <v>72.66303345</v>
      </c>
    </row>
    <row r="185">
      <c r="A185" s="3">
        <f>-1/'Распределение Эрланга'!B$2*(LN(RAND())+LN(RAND())+LN(RAND()))/'Распределение Эрланга'!B$1</f>
        <v>259.2152566</v>
      </c>
    </row>
    <row r="186">
      <c r="A186" s="3">
        <f>-1/'Распределение Эрланга'!B$2*(LN(RAND())+LN(RAND())+LN(RAND()))/'Распределение Эрланга'!B$1</f>
        <v>185.2482107</v>
      </c>
    </row>
    <row r="187">
      <c r="A187" s="3">
        <f>-1/'Распределение Эрланга'!B$2*(LN(RAND())+LN(RAND())+LN(RAND()))/'Распределение Эрланга'!B$1</f>
        <v>150.3966842</v>
      </c>
    </row>
    <row r="188">
      <c r="A188" s="3">
        <f>-1/'Распределение Эрланга'!B$2*(LN(RAND())+LN(RAND())+LN(RAND()))/'Распределение Эрланга'!B$1</f>
        <v>301.1262134</v>
      </c>
    </row>
    <row r="189">
      <c r="A189" s="3">
        <f>-1/'Распределение Эрланга'!B$2*(LN(RAND())+LN(RAND())+LN(RAND()))/'Распределение Эрланга'!B$1</f>
        <v>130.7924657</v>
      </c>
    </row>
    <row r="190">
      <c r="A190" s="3">
        <f>-1/'Распределение Эрланга'!B$2*(LN(RAND())+LN(RAND())+LN(RAND()))/'Распределение Эрланга'!B$1</f>
        <v>177.0021459</v>
      </c>
    </row>
    <row r="191">
      <c r="A191" s="3">
        <f>-1/'Распределение Эрланга'!B$2*(LN(RAND())+LN(RAND())+LN(RAND()))/'Распределение Эрланга'!B$1</f>
        <v>177.9923961</v>
      </c>
    </row>
    <row r="192">
      <c r="A192" s="3">
        <f>-1/'Распределение Эрланга'!B$2*(LN(RAND())+LN(RAND())+LN(RAND()))/'Распределение Эрланга'!B$1</f>
        <v>306.2565833</v>
      </c>
    </row>
    <row r="193">
      <c r="A193" s="3">
        <f>-1/'Распределение Эрланга'!B$2*(LN(RAND())+LN(RAND())+LN(RAND()))/'Распределение Эрланга'!B$1</f>
        <v>25.999543</v>
      </c>
    </row>
    <row r="194">
      <c r="A194" s="3">
        <f>-1/'Распределение Эрланга'!B$2*(LN(RAND())+LN(RAND())+LN(RAND()))/'Распределение Эрланга'!B$1</f>
        <v>91.21811002</v>
      </c>
    </row>
    <row r="195">
      <c r="A195" s="3">
        <f>-1/'Распределение Эрланга'!B$2*(LN(RAND())+LN(RAND())+LN(RAND()))/'Распределение Эрланга'!B$1</f>
        <v>162.1213433</v>
      </c>
    </row>
    <row r="196">
      <c r="A196" s="3">
        <f>-1/'Распределение Эрланга'!B$2*(LN(RAND())+LN(RAND())+LN(RAND()))/'Распределение Эрланга'!B$1</f>
        <v>257.2368894</v>
      </c>
    </row>
    <row r="197">
      <c r="A197" s="3">
        <f>-1/'Распределение Эрланга'!B$2*(LN(RAND())+LN(RAND())+LN(RAND()))/'Распределение Эрланга'!B$1</f>
        <v>244.8451864</v>
      </c>
    </row>
    <row r="198">
      <c r="A198" s="3">
        <f>-1/'Распределение Эрланга'!B$2*(LN(RAND())+LN(RAND())+LN(RAND()))/'Распределение Эрланга'!B$1</f>
        <v>159.7697698</v>
      </c>
    </row>
    <row r="199">
      <c r="A199" s="3">
        <f>-1/'Распределение Эрланга'!B$2*(LN(RAND())+LN(RAND())+LN(RAND()))/'Распределение Эрланга'!B$1</f>
        <v>263.5831383</v>
      </c>
    </row>
    <row r="200">
      <c r="A200" s="3">
        <f>-1/'Распределение Эрланга'!B$2*(LN(RAND())+LN(RAND())+LN(RAND()))/'Распределение Эрланга'!B$1</f>
        <v>50.47910495</v>
      </c>
    </row>
    <row r="201">
      <c r="A201" s="3">
        <f>-1/'Распределение Эрланга'!B$2*(LN(RAND())+LN(RAND())+LN(RAND()))/'Распределение Эрланга'!B$1</f>
        <v>273.2641298</v>
      </c>
    </row>
    <row r="202">
      <c r="A202" s="3">
        <f>-1/'Распределение Эрланга'!B$2*(LN(RAND())+LN(RAND())+LN(RAND()))/'Распределение Эрланга'!B$1</f>
        <v>108.0824699</v>
      </c>
    </row>
    <row r="203">
      <c r="A203" s="3">
        <f>-1/'Распределение Эрланга'!B$2*(LN(RAND())+LN(RAND())+LN(RAND()))/'Распределение Эрланга'!B$1</f>
        <v>410.6769497</v>
      </c>
    </row>
    <row r="204">
      <c r="A204" s="3">
        <f>-1/'Распределение Эрланга'!B$2*(LN(RAND())+LN(RAND())+LN(RAND()))/'Распределение Эрланга'!B$1</f>
        <v>78.74432541</v>
      </c>
    </row>
    <row r="205">
      <c r="A205" s="3">
        <f>-1/'Распределение Эрланга'!B$2*(LN(RAND())+LN(RAND())+LN(RAND()))/'Распределение Эрланга'!B$1</f>
        <v>439.9846947</v>
      </c>
    </row>
    <row r="206">
      <c r="A206" s="3">
        <f>-1/'Распределение Эрланга'!B$2*(LN(RAND())+LN(RAND())+LN(RAND()))/'Распределение Эрланга'!B$1</f>
        <v>71.48428892</v>
      </c>
    </row>
    <row r="207">
      <c r="A207" s="3">
        <f>-1/'Распределение Эрланга'!B$2*(LN(RAND())+LN(RAND())+LN(RAND()))/'Распределение Эрланга'!B$1</f>
        <v>124.0778208</v>
      </c>
    </row>
    <row r="208">
      <c r="A208" s="3">
        <f>-1/'Распределение Эрланга'!B$2*(LN(RAND())+LN(RAND())+LN(RAND()))/'Распределение Эрланга'!B$1</f>
        <v>176.9846799</v>
      </c>
    </row>
    <row r="209">
      <c r="A209" s="3">
        <f>-1/'Распределение Эрланга'!B$2*(LN(RAND())+LN(RAND())+LN(RAND()))/'Распределение Эрланга'!B$1</f>
        <v>160.0094521</v>
      </c>
    </row>
    <row r="210">
      <c r="A210" s="3">
        <f>-1/'Распределение Эрланга'!B$2*(LN(RAND())+LN(RAND())+LN(RAND()))/'Распределение Эрланга'!B$1</f>
        <v>91.14937259</v>
      </c>
    </row>
    <row r="211">
      <c r="A211" s="3">
        <f>-1/'Распределение Эрланга'!B$2*(LN(RAND())+LN(RAND())+LN(RAND()))/'Распределение Эрланга'!B$1</f>
        <v>112.8180212</v>
      </c>
    </row>
    <row r="212">
      <c r="A212" s="3">
        <f>-1/'Распределение Эрланга'!B$2*(LN(RAND())+LN(RAND())+LN(RAND()))/'Распределение Эрланга'!B$1</f>
        <v>167.3543774</v>
      </c>
    </row>
    <row r="213">
      <c r="A213" s="3">
        <f>-1/'Распределение Эрланга'!B$2*(LN(RAND())+LN(RAND())+LN(RAND()))/'Распределение Эрланга'!B$1</f>
        <v>177.2244766</v>
      </c>
    </row>
    <row r="214">
      <c r="A214" s="3">
        <f>-1/'Распределение Эрланга'!B$2*(LN(RAND())+LN(RAND())+LN(RAND()))/'Распределение Эрланга'!B$1</f>
        <v>82.14917998</v>
      </c>
    </row>
    <row r="215">
      <c r="A215" s="3">
        <f>-1/'Распределение Эрланга'!B$2*(LN(RAND())+LN(RAND())+LN(RAND()))/'Распределение Эрланга'!B$1</f>
        <v>270.0570068</v>
      </c>
    </row>
    <row r="216">
      <c r="A216" s="3">
        <f>-1/'Распределение Эрланга'!B$2*(LN(RAND())+LN(RAND())+LN(RAND()))/'Распределение Эрланга'!B$1</f>
        <v>145.3509047</v>
      </c>
    </row>
    <row r="217">
      <c r="A217" s="3">
        <f>-1/'Распределение Эрланга'!B$2*(LN(RAND())+LN(RAND())+LN(RAND()))/'Распределение Эрланга'!B$1</f>
        <v>99.47141681</v>
      </c>
    </row>
    <row r="218">
      <c r="A218" s="3">
        <f>-1/'Распределение Эрланга'!B$2*(LN(RAND())+LN(RAND())+LN(RAND()))/'Распределение Эрланга'!B$1</f>
        <v>250.7432618</v>
      </c>
    </row>
    <row r="219">
      <c r="A219" s="3">
        <f>-1/'Распределение Эрланга'!B$2*(LN(RAND())+LN(RAND())+LN(RAND()))/'Распределение Эрланга'!B$1</f>
        <v>228.611265</v>
      </c>
    </row>
    <row r="220">
      <c r="A220" s="3">
        <f>-1/'Распределение Эрланга'!B$2*(LN(RAND())+LN(RAND())+LN(RAND()))/'Распределение Эрланга'!B$1</f>
        <v>73.33192192</v>
      </c>
    </row>
    <row r="221">
      <c r="A221" s="3">
        <f>-1/'Распределение Эрланга'!B$2*(LN(RAND())+LN(RAND())+LN(RAND()))/'Распределение Эрланга'!B$1</f>
        <v>133.2049655</v>
      </c>
    </row>
    <row r="222">
      <c r="A222" s="3">
        <f>-1/'Распределение Эрланга'!B$2*(LN(RAND())+LN(RAND())+LN(RAND()))/'Распределение Эрланга'!B$1</f>
        <v>122.0079433</v>
      </c>
    </row>
    <row r="223">
      <c r="A223" s="3">
        <f>-1/'Распределение Эрланга'!B$2*(LN(RAND())+LN(RAND())+LN(RAND()))/'Распределение Эрланга'!B$1</f>
        <v>57.5520524</v>
      </c>
    </row>
    <row r="224">
      <c r="A224" s="3">
        <f>-1/'Распределение Эрланга'!B$2*(LN(RAND())+LN(RAND())+LN(RAND()))/'Распределение Эрланга'!B$1</f>
        <v>189.5518201</v>
      </c>
    </row>
    <row r="225">
      <c r="A225" s="3">
        <f>-1/'Распределение Эрланга'!B$2*(LN(RAND())+LN(RAND())+LN(RAND()))/'Распределение Эрланга'!B$1</f>
        <v>39.21256447</v>
      </c>
    </row>
    <row r="226">
      <c r="A226" s="3">
        <f>-1/'Распределение Эрланга'!B$2*(LN(RAND())+LN(RAND())+LN(RAND()))/'Распределение Эрланга'!B$1</f>
        <v>18.31813146</v>
      </c>
    </row>
    <row r="227">
      <c r="A227" s="3">
        <f>-1/'Распределение Эрланга'!B$2*(LN(RAND())+LN(RAND())+LN(RAND()))/'Распределение Эрланга'!B$1</f>
        <v>111.3825465</v>
      </c>
    </row>
    <row r="228">
      <c r="A228" s="3">
        <f>-1/'Распределение Эрланга'!B$2*(LN(RAND())+LN(RAND())+LN(RAND()))/'Распределение Эрланга'!B$1</f>
        <v>215.1562727</v>
      </c>
    </row>
    <row r="229">
      <c r="A229" s="3">
        <f>-1/'Распределение Эрланга'!B$2*(LN(RAND())+LN(RAND())+LN(RAND()))/'Распределение Эрланга'!B$1</f>
        <v>164.0119144</v>
      </c>
    </row>
    <row r="230">
      <c r="A230" s="3">
        <f>-1/'Распределение Эрланга'!B$2*(LN(RAND())+LN(RAND())+LN(RAND()))/'Распределение Эрланга'!B$1</f>
        <v>185.1720337</v>
      </c>
    </row>
    <row r="231">
      <c r="A231" s="3">
        <f>-1/'Распределение Эрланга'!B$2*(LN(RAND())+LN(RAND())+LN(RAND()))/'Распределение Эрланга'!B$1</f>
        <v>153.6636516</v>
      </c>
    </row>
    <row r="232">
      <c r="A232" s="3">
        <f>-1/'Распределение Эрланга'!B$2*(LN(RAND())+LN(RAND())+LN(RAND()))/'Распределение Эрланга'!B$1</f>
        <v>126.0742899</v>
      </c>
    </row>
    <row r="233">
      <c r="A233" s="3">
        <f>-1/'Распределение Эрланга'!B$2*(LN(RAND())+LN(RAND())+LN(RAND()))/'Распределение Эрланга'!B$1</f>
        <v>250.0662883</v>
      </c>
    </row>
    <row r="234">
      <c r="A234" s="3">
        <f>-1/'Распределение Эрланга'!B$2*(LN(RAND())+LN(RAND())+LN(RAND()))/'Распределение Эрланга'!B$1</f>
        <v>180.3598075</v>
      </c>
    </row>
    <row r="235">
      <c r="A235" s="3">
        <f>-1/'Распределение Эрланга'!B$2*(LN(RAND())+LN(RAND())+LN(RAND()))/'Распределение Эрланга'!B$1</f>
        <v>304.4581623</v>
      </c>
    </row>
    <row r="236">
      <c r="A236" s="3">
        <f>-1/'Распределение Эрланга'!B$2*(LN(RAND())+LN(RAND())+LN(RAND()))/'Распределение Эрланга'!B$1</f>
        <v>97.75900541</v>
      </c>
    </row>
    <row r="237">
      <c r="A237" s="3">
        <f>-1/'Распределение Эрланга'!B$2*(LN(RAND())+LN(RAND())+LN(RAND()))/'Распределение Эрланга'!B$1</f>
        <v>383.6005749</v>
      </c>
    </row>
    <row r="238">
      <c r="A238" s="3">
        <f>-1/'Распределение Эрланга'!B$2*(LN(RAND())+LN(RAND())+LN(RAND()))/'Распределение Эрланга'!B$1</f>
        <v>219.5608813</v>
      </c>
    </row>
    <row r="239">
      <c r="A239" s="3">
        <f>-1/'Распределение Эрланга'!B$2*(LN(RAND())+LN(RAND())+LN(RAND()))/'Распределение Эрланга'!B$1</f>
        <v>228.0987201</v>
      </c>
    </row>
    <row r="240">
      <c r="A240" s="3">
        <f>-1/'Распределение Эрланга'!B$2*(LN(RAND())+LN(RAND())+LN(RAND()))/'Распределение Эрланга'!B$1</f>
        <v>132.525373</v>
      </c>
    </row>
    <row r="241">
      <c r="A241" s="3">
        <f>-1/'Распределение Эрланга'!B$2*(LN(RAND())+LN(RAND())+LN(RAND()))/'Распределение Эрланга'!B$1</f>
        <v>365.535299</v>
      </c>
    </row>
    <row r="242">
      <c r="A242" s="3">
        <f>-1/'Распределение Эрланга'!B$2*(LN(RAND())+LN(RAND())+LN(RAND()))/'Распределение Эрланга'!B$1</f>
        <v>255.1075221</v>
      </c>
    </row>
    <row r="243">
      <c r="A243" s="3">
        <f>-1/'Распределение Эрланга'!B$2*(LN(RAND())+LN(RAND())+LN(RAND()))/'Распределение Эрланга'!B$1</f>
        <v>148.2839801</v>
      </c>
    </row>
    <row r="244">
      <c r="A244" s="3">
        <f>-1/'Распределение Эрланга'!B$2*(LN(RAND())+LN(RAND())+LN(RAND()))/'Распределение Эрланга'!B$1</f>
        <v>204.7640498</v>
      </c>
    </row>
    <row r="245">
      <c r="A245" s="3">
        <f>-1/'Распределение Эрланга'!B$2*(LN(RAND())+LN(RAND())+LN(RAND()))/'Распределение Эрланга'!B$1</f>
        <v>290.6687836</v>
      </c>
    </row>
    <row r="246">
      <c r="A246" s="3">
        <f>-1/'Распределение Эрланга'!B$2*(LN(RAND())+LN(RAND())+LN(RAND()))/'Распределение Эрланга'!B$1</f>
        <v>309.5404602</v>
      </c>
    </row>
    <row r="247">
      <c r="A247" s="3">
        <f>-1/'Распределение Эрланга'!B$2*(LN(RAND())+LN(RAND())+LN(RAND()))/'Распределение Эрланга'!B$1</f>
        <v>133.2086847</v>
      </c>
    </row>
    <row r="248">
      <c r="A248" s="3">
        <f>-1/'Распределение Эрланга'!B$2*(LN(RAND())+LN(RAND())+LN(RAND()))/'Распределение Эрланга'!B$1</f>
        <v>294.306589</v>
      </c>
    </row>
    <row r="249">
      <c r="A249" s="3">
        <f>-1/'Распределение Эрланга'!B$2*(LN(RAND())+LN(RAND())+LN(RAND()))/'Распределение Эрланга'!B$1</f>
        <v>303.6680133</v>
      </c>
    </row>
    <row r="250">
      <c r="A250" s="3">
        <f>-1/'Распределение Эрланга'!B$2*(LN(RAND())+LN(RAND())+LN(RAND()))/'Распределение Эрланга'!B$1</f>
        <v>761.402314</v>
      </c>
    </row>
    <row r="251">
      <c r="A251" s="3">
        <f>-1/'Распределение Эрланга'!B$2*(LN(RAND())+LN(RAND())+LN(RAND()))/'Распределение Эрланга'!B$1</f>
        <v>133.2062249</v>
      </c>
    </row>
    <row r="252">
      <c r="A252" s="3">
        <f>-1/'Распределение Эрланга'!B$2*(LN(RAND())+LN(RAND())+LN(RAND()))/'Распределение Эрланга'!B$1</f>
        <v>212.9571518</v>
      </c>
    </row>
    <row r="253">
      <c r="A253" s="3">
        <f>-1/'Распределение Эрланга'!B$2*(LN(RAND())+LN(RAND())+LN(RAND()))/'Распределение Эрланга'!B$1</f>
        <v>586.82862</v>
      </c>
    </row>
    <row r="254">
      <c r="A254" s="3">
        <f>-1/'Распределение Эрланга'!B$2*(LN(RAND())+LN(RAND())+LN(RAND()))/'Распределение Эрланга'!B$1</f>
        <v>104.3975491</v>
      </c>
    </row>
    <row r="255">
      <c r="A255" s="3">
        <f>-1/'Распределение Эрланга'!B$2*(LN(RAND())+LN(RAND())+LN(RAND()))/'Распределение Эрланга'!B$1</f>
        <v>78.93812102</v>
      </c>
    </row>
    <row r="256">
      <c r="A256" s="3">
        <f>-1/'Распределение Эрланга'!B$2*(LN(RAND())+LN(RAND())+LN(RAND()))/'Распределение Эрланга'!B$1</f>
        <v>204.6229809</v>
      </c>
    </row>
    <row r="257">
      <c r="A257" s="3">
        <f>-1/'Распределение Эрланга'!B$2*(LN(RAND())+LN(RAND())+LN(RAND()))/'Распределение Эрланга'!B$1</f>
        <v>231.45012</v>
      </c>
    </row>
    <row r="258">
      <c r="A258" s="3">
        <f>-1/'Распределение Эрланга'!B$2*(LN(RAND())+LN(RAND())+LN(RAND()))/'Распределение Эрланга'!B$1</f>
        <v>242.9014602</v>
      </c>
    </row>
    <row r="259">
      <c r="A259" s="3">
        <f>-1/'Распределение Эрланга'!B$2*(LN(RAND())+LN(RAND())+LN(RAND()))/'Распределение Эрланга'!B$1</f>
        <v>324.6295128</v>
      </c>
    </row>
    <row r="260">
      <c r="A260" s="3">
        <f>-1/'Распределение Эрланга'!B$2*(LN(RAND())+LN(RAND())+LN(RAND()))/'Распределение Эрланга'!B$1</f>
        <v>288.5383446</v>
      </c>
    </row>
    <row r="261">
      <c r="A261" s="3">
        <f>-1/'Распределение Эрланга'!B$2*(LN(RAND())+LN(RAND())+LN(RAND()))/'Распределение Эрланга'!B$1</f>
        <v>138.1855865</v>
      </c>
    </row>
    <row r="262">
      <c r="A262" s="3">
        <f>-1/'Распределение Эрланга'!B$2*(LN(RAND())+LN(RAND())+LN(RAND()))/'Распределение Эрланга'!B$1</f>
        <v>412.7514543</v>
      </c>
    </row>
    <row r="263">
      <c r="A263" s="3">
        <f>-1/'Распределение Эрланга'!B$2*(LN(RAND())+LN(RAND())+LN(RAND()))/'Распределение Эрланга'!B$1</f>
        <v>209.2626229</v>
      </c>
    </row>
    <row r="264">
      <c r="A264" s="3">
        <f>-1/'Распределение Эрланга'!B$2*(LN(RAND())+LN(RAND())+LN(RAND()))/'Распределение Эрланга'!B$1</f>
        <v>184.1715627</v>
      </c>
    </row>
    <row r="265">
      <c r="A265" s="3">
        <f>-1/'Распределение Эрланга'!B$2*(LN(RAND())+LN(RAND())+LN(RAND()))/'Распределение Эрланга'!B$1</f>
        <v>199.6160392</v>
      </c>
    </row>
    <row r="266">
      <c r="A266" s="3">
        <f>-1/'Распределение Эрланга'!B$2*(LN(RAND())+LN(RAND())+LN(RAND()))/'Распределение Эрланга'!B$1</f>
        <v>309.6053387</v>
      </c>
    </row>
    <row r="267">
      <c r="A267" s="3">
        <f>-1/'Распределение Эрланга'!B$2*(LN(RAND())+LN(RAND())+LN(RAND()))/'Распределение Эрланга'!B$1</f>
        <v>381.34466</v>
      </c>
    </row>
    <row r="268">
      <c r="A268" s="3">
        <f>-1/'Распределение Эрланга'!B$2*(LN(RAND())+LN(RAND())+LN(RAND()))/'Распределение Эрланга'!B$1</f>
        <v>120.5399416</v>
      </c>
    </row>
    <row r="269">
      <c r="A269" s="3">
        <f>-1/'Распределение Эрланга'!B$2*(LN(RAND())+LN(RAND())+LN(RAND()))/'Распределение Эрланга'!B$1</f>
        <v>222.4337933</v>
      </c>
    </row>
    <row r="270">
      <c r="A270" s="3">
        <f>-1/'Распределение Эрланга'!B$2*(LN(RAND())+LN(RAND())+LN(RAND()))/'Распределение Эрланга'!B$1</f>
        <v>85.45933133</v>
      </c>
    </row>
    <row r="271">
      <c r="A271" s="3">
        <f>-1/'Распределение Эрланга'!B$2*(LN(RAND())+LN(RAND())+LN(RAND()))/'Распределение Эрланга'!B$1</f>
        <v>309.3110182</v>
      </c>
    </row>
    <row r="272">
      <c r="A272" s="3">
        <f>-1/'Распределение Эрланга'!B$2*(LN(RAND())+LN(RAND())+LN(RAND()))/'Распределение Эрланга'!B$1</f>
        <v>57.16871672</v>
      </c>
    </row>
    <row r="273">
      <c r="A273" s="3">
        <f>-1/'Распределение Эрланга'!B$2*(LN(RAND())+LN(RAND())+LN(RAND()))/'Распределение Эрланга'!B$1</f>
        <v>151.5798249</v>
      </c>
    </row>
    <row r="274">
      <c r="A274" s="3">
        <f>-1/'Распределение Эрланга'!B$2*(LN(RAND())+LN(RAND())+LN(RAND()))/'Распределение Эрланга'!B$1</f>
        <v>61.42614855</v>
      </c>
    </row>
    <row r="275">
      <c r="A275" s="3">
        <f>-1/'Распределение Эрланга'!B$2*(LN(RAND())+LN(RAND())+LN(RAND()))/'Распределение Эрланга'!B$1</f>
        <v>187.2651002</v>
      </c>
    </row>
    <row r="276">
      <c r="A276" s="3">
        <f>-1/'Распределение Эрланга'!B$2*(LN(RAND())+LN(RAND())+LN(RAND()))/'Распределение Эрланга'!B$1</f>
        <v>123.7893449</v>
      </c>
    </row>
    <row r="277">
      <c r="A277" s="3">
        <f>-1/'Распределение Эрланга'!B$2*(LN(RAND())+LN(RAND())+LN(RAND()))/'Распределение Эрланга'!B$1</f>
        <v>262.2945429</v>
      </c>
    </row>
    <row r="278">
      <c r="A278" s="3">
        <f>-1/'Распределение Эрланга'!B$2*(LN(RAND())+LN(RAND())+LN(RAND()))/'Распределение Эрланга'!B$1</f>
        <v>156.6230525</v>
      </c>
    </row>
    <row r="279">
      <c r="A279" s="3">
        <f>-1/'Распределение Эрланга'!B$2*(LN(RAND())+LN(RAND())+LN(RAND()))/'Распределение Эрланга'!B$1</f>
        <v>405.5610611</v>
      </c>
    </row>
    <row r="280">
      <c r="A280" s="3">
        <f>-1/'Распределение Эрланга'!B$2*(LN(RAND())+LN(RAND())+LN(RAND()))/'Распределение Эрланга'!B$1</f>
        <v>151.0325309</v>
      </c>
    </row>
    <row r="281">
      <c r="A281" s="3">
        <f>-1/'Распределение Эрланга'!B$2*(LN(RAND())+LN(RAND())+LN(RAND()))/'Распределение Эрланга'!B$1</f>
        <v>104.5411831</v>
      </c>
    </row>
    <row r="282">
      <c r="A282" s="3">
        <f>-1/'Распределение Эрланга'!B$2*(LN(RAND())+LN(RAND())+LN(RAND()))/'Распределение Эрланга'!B$1</f>
        <v>247.1680168</v>
      </c>
    </row>
    <row r="283">
      <c r="A283" s="3">
        <f>-1/'Распределение Эрланга'!B$2*(LN(RAND())+LN(RAND())+LN(RAND()))/'Распределение Эрланга'!B$1</f>
        <v>183.2215385</v>
      </c>
    </row>
    <row r="284">
      <c r="A284" s="3">
        <f>-1/'Распределение Эрланга'!B$2*(LN(RAND())+LN(RAND())+LN(RAND()))/'Распределение Эрланга'!B$1</f>
        <v>128.9636161</v>
      </c>
    </row>
    <row r="285">
      <c r="A285" s="3">
        <f>-1/'Распределение Эрланга'!B$2*(LN(RAND())+LN(RAND())+LN(RAND()))/'Распределение Эрланга'!B$1</f>
        <v>338.8369868</v>
      </c>
    </row>
    <row r="286">
      <c r="A286" s="3">
        <f>-1/'Распределение Эрланга'!B$2*(LN(RAND())+LN(RAND())+LN(RAND()))/'Распределение Эрланга'!B$1</f>
        <v>198.5583968</v>
      </c>
    </row>
    <row r="287">
      <c r="A287" s="3">
        <f>-1/'Распределение Эрланга'!B$2*(LN(RAND())+LN(RAND())+LN(RAND()))/'Распределение Эрланга'!B$1</f>
        <v>285.7269597</v>
      </c>
    </row>
    <row r="288">
      <c r="A288" s="3">
        <f>-1/'Распределение Эрланга'!B$2*(LN(RAND())+LN(RAND())+LN(RAND()))/'Распределение Эрланга'!B$1</f>
        <v>305.2319154</v>
      </c>
    </row>
    <row r="289">
      <c r="A289" s="3">
        <f>-1/'Распределение Эрланга'!B$2*(LN(RAND())+LN(RAND())+LN(RAND()))/'Распределение Эрланга'!B$1</f>
        <v>24.53027402</v>
      </c>
    </row>
    <row r="290">
      <c r="A290" s="3">
        <f>-1/'Распределение Эрланга'!B$2*(LN(RAND())+LN(RAND())+LN(RAND()))/'Распределение Эрланга'!B$1</f>
        <v>107.7784864</v>
      </c>
    </row>
    <row r="291">
      <c r="A291" s="3">
        <f>-1/'Распределение Эрланга'!B$2*(LN(RAND())+LN(RAND())+LN(RAND()))/'Распределение Эрланга'!B$1</f>
        <v>336.8484044</v>
      </c>
    </row>
    <row r="292">
      <c r="A292" s="3">
        <f>-1/'Распределение Эрланга'!B$2*(LN(RAND())+LN(RAND())+LN(RAND()))/'Распределение Эрланга'!B$1</f>
        <v>132.2415375</v>
      </c>
    </row>
    <row r="293">
      <c r="A293" s="3">
        <f>-1/'Распределение Эрланга'!B$2*(LN(RAND())+LN(RAND())+LN(RAND()))/'Распределение Эрланга'!B$1</f>
        <v>194.9310063</v>
      </c>
    </row>
    <row r="294">
      <c r="A294" s="3">
        <f>-1/'Распределение Эрланга'!B$2*(LN(RAND())+LN(RAND())+LN(RAND()))/'Распределение Эрланга'!B$1</f>
        <v>162.4328038</v>
      </c>
    </row>
    <row r="295">
      <c r="A295" s="3">
        <f>-1/'Распределение Эрланга'!B$2*(LN(RAND())+LN(RAND())+LN(RAND()))/'Распределение Эрланга'!B$1</f>
        <v>265.5464613</v>
      </c>
    </row>
    <row r="296">
      <c r="A296" s="3">
        <f>-1/'Распределение Эрланга'!B$2*(LN(RAND())+LN(RAND())+LN(RAND()))/'Распределение Эрланга'!B$1</f>
        <v>153.2703678</v>
      </c>
    </row>
    <row r="297">
      <c r="A297" s="3">
        <f>-1/'Распределение Эрланга'!B$2*(LN(RAND())+LN(RAND())+LN(RAND()))/'Распределение Эрланга'!B$1</f>
        <v>136.981662</v>
      </c>
    </row>
    <row r="298">
      <c r="A298" s="3">
        <f>-1/'Распределение Эрланга'!B$2*(LN(RAND())+LN(RAND())+LN(RAND()))/'Распределение Эрланга'!B$1</f>
        <v>46.27034395</v>
      </c>
    </row>
    <row r="299">
      <c r="A299" s="3">
        <f>-1/'Распределение Эрланга'!B$2*(LN(RAND())+LN(RAND())+LN(RAND()))/'Распределение Эрланга'!B$1</f>
        <v>248.3569214</v>
      </c>
    </row>
    <row r="300">
      <c r="A300" s="3">
        <f>-1/'Распределение Эрланга'!B$2*(LN(RAND())+LN(RAND())+LN(RAND()))/'Распределение Эрланга'!B$1</f>
        <v>401.9414797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</cols>
  <sheetData>
    <row r="1">
      <c r="A1" s="7" t="s">
        <v>3</v>
      </c>
      <c r="B1" s="8" t="s">
        <v>4</v>
      </c>
      <c r="C1" s="9"/>
      <c r="D1" s="9"/>
      <c r="E1" s="9"/>
      <c r="F1" s="10"/>
      <c r="H1" s="11" t="s">
        <v>5</v>
      </c>
      <c r="I1" s="11" t="s">
        <v>6</v>
      </c>
    </row>
    <row r="2">
      <c r="A2" s="12"/>
      <c r="B2" s="13">
        <v>10.0</v>
      </c>
      <c r="C2" s="13">
        <v>50.0</v>
      </c>
      <c r="D2" s="13">
        <v>100.0</v>
      </c>
      <c r="E2" s="13">
        <v>200.0</v>
      </c>
      <c r="F2" s="13">
        <v>300.0</v>
      </c>
      <c r="H2" s="14" t="s">
        <v>7</v>
      </c>
      <c r="I2" s="14">
        <v>1.643</v>
      </c>
    </row>
    <row r="3">
      <c r="A3" s="11" t="s">
        <v>8</v>
      </c>
      <c r="B3" s="15">
        <f>AVERAGE('Исходные данные'!$A2:$A11)</f>
        <v>137.2104634</v>
      </c>
      <c r="C3" s="15">
        <f>AVERAGE('Исходные данные'!$A2:$A51)</f>
        <v>181.6991192</v>
      </c>
      <c r="D3" s="15">
        <f>AVERAGE('Исходные данные'!$A2:$A101)</f>
        <v>171.3209263</v>
      </c>
      <c r="E3" s="15">
        <f>AVERAGE('Исходные данные'!$A2:$A201)</f>
        <v>163.4067943</v>
      </c>
      <c r="F3" s="15">
        <f>AVERAGE('Исходные данные'!$A2:$A301)</f>
        <v>169.5732018</v>
      </c>
      <c r="H3" s="14" t="s">
        <v>9</v>
      </c>
      <c r="I3" s="14">
        <v>1.96</v>
      </c>
    </row>
    <row r="4">
      <c r="A4" s="14" t="s">
        <v>10</v>
      </c>
      <c r="B4" s="15">
        <f t="shared" ref="B4:F4" si="1">SQRT(B$7/B$2)*$I2</f>
        <v>42.41274554</v>
      </c>
      <c r="C4" s="15">
        <f t="shared" si="1"/>
        <v>28.3830533</v>
      </c>
      <c r="D4" s="15">
        <f t="shared" si="1"/>
        <v>19.12674237</v>
      </c>
      <c r="E4" s="15">
        <f t="shared" si="1"/>
        <v>12.95604716</v>
      </c>
      <c r="F4" s="15">
        <f t="shared" si="1"/>
        <v>11.00441015</v>
      </c>
      <c r="H4" s="14" t="s">
        <v>11</v>
      </c>
      <c r="I4" s="14">
        <v>2.576</v>
      </c>
    </row>
    <row r="5">
      <c r="A5" s="14" t="s">
        <v>12</v>
      </c>
      <c r="B5" s="15">
        <f t="shared" ref="B5:F5" si="2">SQRT(B$7/B$2)*$I3</f>
        <v>50.59584982</v>
      </c>
      <c r="C5" s="15">
        <f t="shared" si="2"/>
        <v>33.85927235</v>
      </c>
      <c r="D5" s="15">
        <f t="shared" si="2"/>
        <v>22.81705115</v>
      </c>
      <c r="E5" s="15">
        <f t="shared" si="2"/>
        <v>15.45578358</v>
      </c>
      <c r="F5" s="15">
        <f t="shared" si="2"/>
        <v>13.12759823</v>
      </c>
    </row>
    <row r="6">
      <c r="A6" s="14" t="s">
        <v>13</v>
      </c>
      <c r="B6" s="15">
        <f t="shared" ref="B6:F6" si="3">SQRT(B$7/B$2)*$I4</f>
        <v>66.49740262</v>
      </c>
      <c r="C6" s="15">
        <f t="shared" si="3"/>
        <v>44.50075794</v>
      </c>
      <c r="D6" s="15">
        <f t="shared" si="3"/>
        <v>29.98812437</v>
      </c>
      <c r="E6" s="15">
        <f t="shared" si="3"/>
        <v>20.31331556</v>
      </c>
      <c r="F6" s="15">
        <f t="shared" si="3"/>
        <v>17.25341481</v>
      </c>
    </row>
    <row r="7">
      <c r="A7" s="11" t="s">
        <v>14</v>
      </c>
      <c r="B7" s="15">
        <f>SUM('Расчеты'!A:A)/(B2-1)</f>
        <v>6663.73391</v>
      </c>
      <c r="C7" s="15">
        <f>SUM('Расчеты'!B:B)/(C2-1)</f>
        <v>14921.52129</v>
      </c>
      <c r="D7" s="15">
        <f>SUM('Расчеты'!C:C)/(D2-1)</f>
        <v>13552.1091</v>
      </c>
      <c r="E7" s="15">
        <f>SUM('Расчеты'!D:D)/(E2-1)</f>
        <v>12436.54967</v>
      </c>
      <c r="F7" s="15">
        <f>SUM('Расчеты'!E:E)/(F2-1)</f>
        <v>13457.97339</v>
      </c>
    </row>
    <row r="8">
      <c r="A8" s="11" t="s">
        <v>15</v>
      </c>
      <c r="B8" s="15">
        <f t="shared" ref="B8:F8" si="4">SQRT(B7)</f>
        <v>81.63169672</v>
      </c>
      <c r="C8" s="15">
        <f t="shared" si="4"/>
        <v>122.153679</v>
      </c>
      <c r="D8" s="15">
        <f t="shared" si="4"/>
        <v>116.4135263</v>
      </c>
      <c r="E8" s="15">
        <f t="shared" si="4"/>
        <v>111.5192794</v>
      </c>
      <c r="F8" s="15">
        <f t="shared" si="4"/>
        <v>116.0085057</v>
      </c>
    </row>
    <row r="9">
      <c r="A9" s="11" t="s">
        <v>16</v>
      </c>
      <c r="B9" s="15">
        <f t="shared" ref="B9:F9" si="5">B8/B3</f>
        <v>0.5949378399</v>
      </c>
      <c r="C9" s="15">
        <f t="shared" si="5"/>
        <v>0.6722854769</v>
      </c>
      <c r="D9" s="15">
        <f t="shared" si="5"/>
        <v>0.6795055851</v>
      </c>
      <c r="E9" s="15">
        <f t="shared" si="5"/>
        <v>0.6824641523</v>
      </c>
      <c r="F9" s="15">
        <f t="shared" si="5"/>
        <v>0.6841205123</v>
      </c>
    </row>
    <row r="11">
      <c r="G11" s="4">
        <f>0.68*0.68</f>
        <v>0.4624</v>
      </c>
    </row>
    <row r="12">
      <c r="G12" s="3">
        <f>1/G11</f>
        <v>2.162629758</v>
      </c>
    </row>
  </sheetData>
  <mergeCells count="2">
    <mergeCell ref="A1:A2"/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1" max="21" width="18.5"/>
  </cols>
  <sheetData>
    <row r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>
        <v>1.0</v>
      </c>
      <c r="G1" s="4">
        <v>2.0</v>
      </c>
      <c r="H1" s="4">
        <v>3.0</v>
      </c>
      <c r="I1" s="4">
        <v>4.0</v>
      </c>
      <c r="J1" s="4">
        <v>5.0</v>
      </c>
      <c r="K1" s="4">
        <v>6.0</v>
      </c>
      <c r="L1" s="4">
        <v>7.0</v>
      </c>
      <c r="M1" s="4">
        <v>8.0</v>
      </c>
      <c r="N1" s="4">
        <v>9.0</v>
      </c>
      <c r="O1" s="4">
        <v>10.0</v>
      </c>
      <c r="R1" s="4" t="s">
        <v>22</v>
      </c>
      <c r="S1" s="16">
        <f>MAX('Исходные данные'!$A2:A301)</f>
        <v>650.3807723</v>
      </c>
    </row>
    <row r="2">
      <c r="A2" s="17">
        <f>('Исходные данные'!$A2-'Таблица 1'!B$3)^2</f>
        <v>8176.041049</v>
      </c>
      <c r="B2" s="17">
        <f>('Исходные данные'!$A2-'Таблица 1'!C$3)^2</f>
        <v>18200.74025</v>
      </c>
      <c r="C2" s="17">
        <f>('Исходные данные'!$A2-'Таблица 1'!D$3)^2</f>
        <v>15508.20068</v>
      </c>
      <c r="D2" s="17">
        <f>('Исходные данные'!$A2-'Таблица 1'!E$3)^2</f>
        <v>13599.70996</v>
      </c>
      <c r="E2" s="17">
        <f>('Исходные данные'!$A2-'Таблица 1'!F$3)^2</f>
        <v>15075.9602</v>
      </c>
      <c r="F2" s="17">
        <f>('Исходные данные'!$A2-'Таблица 1'!F$3)*('Исходные данные'!$A3-'Таблица 1'!F$3)</f>
        <v>15793.96519</v>
      </c>
      <c r="G2" s="18">
        <f>('Исходные данные'!$A2-'Таблица 1'!F$3)*('Исходные данные'!$A4-'Таблица 1'!F$3)</f>
        <v>-17710.93088</v>
      </c>
      <c r="H2" s="18">
        <f>('Исходные данные'!$A2-'Таблица 1'!F$3)*('Исходные данные'!$A5-'Таблица 1'!F$3)</f>
        <v>-55.32277336</v>
      </c>
      <c r="I2" s="18">
        <f>('Исходные данные'!$A2-'Таблица 1'!F$3)*('Исходные данные'!$A6-'Таблица 1'!F$3)</f>
        <v>11054.82103</v>
      </c>
      <c r="J2" s="18">
        <f>('Исходные данные'!$A2-'Таблица 1'!F$3)*('Исходные данные'!$A7-'Таблица 1'!F$3)</f>
        <v>4765.442385</v>
      </c>
      <c r="K2" s="19">
        <f>('Исходные данные'!$A2-'Таблица 1'!F$3)*('Исходные данные'!$A8-'Таблица 1'!F$3)</f>
        <v>9759.41192</v>
      </c>
      <c r="L2" s="19">
        <f>('Исходные данные'!$A2-'Таблица 1'!F$3)*('Исходные данные'!$A9-'Таблица 1'!F$3)</f>
        <v>766.0862763</v>
      </c>
      <c r="M2" s="19">
        <f>('Исходные данные'!$A2-'Таблица 1'!F$3)*('Исходные данные'!$A10-'Таблица 1'!F$3)</f>
        <v>4070.951154</v>
      </c>
      <c r="N2" s="19">
        <f>('Исходные данные'!$A2-'Таблица 1'!F$3)*('Исходные данные'!$A11-'Таблица 1'!F$3)</f>
        <v>-3784.054592</v>
      </c>
      <c r="O2" s="19">
        <f>('Исходные данные'!$A2-'Таблица 1'!F$3)*('Исходные данные'!$A12-'Таблица 1'!F$3)</f>
        <v>-15209.10013</v>
      </c>
      <c r="R2" s="4" t="s">
        <v>23</v>
      </c>
      <c r="S2" s="20">
        <f>MIN('Исходные данные'!$A2:$A301)</f>
        <v>7.928821757</v>
      </c>
    </row>
    <row r="3">
      <c r="A3" s="17">
        <f>('Исходные данные'!$A3-'Таблица 1'!B$3)^2</f>
        <v>9267.75153</v>
      </c>
      <c r="B3" s="17">
        <f>('Исходные данные'!$A3-'Таблица 1'!C$3)^2</f>
        <v>19812.76322</v>
      </c>
      <c r="C3" s="17">
        <f>('Исходные данные'!$A3-'Таблица 1'!D$3)^2</f>
        <v>16998.84656</v>
      </c>
      <c r="D3" s="17">
        <f>('Исходные данные'!$A3-'Таблица 1'!E$3)^2</f>
        <v>14997.79693</v>
      </c>
      <c r="E3" s="17">
        <f>('Исходные данные'!$A3-'Таблица 1'!F$3)^2</f>
        <v>16546.16575</v>
      </c>
      <c r="F3" s="17">
        <f>('Исходные данные'!$A3-'Таблица 1'!F$3)*('Исходные данные'!$A4-'Таблица 1'!F$3)</f>
        <v>-18554.42851</v>
      </c>
      <c r="G3" s="18">
        <f>('Исходные данные'!$A3-'Таблица 1'!F$3)*('Исходные данные'!$A5-'Таблица 1'!F$3)</f>
        <v>-57.95756588</v>
      </c>
      <c r="H3" s="18">
        <f>('Исходные данные'!$A3-'Таблица 1'!F$3)*('Исходные данные'!$A6-'Таблица 1'!F$3)</f>
        <v>11581.31596</v>
      </c>
      <c r="I3" s="18">
        <f>('Исходные данные'!$A3-'Таблица 1'!F$3)*('Исходные данные'!$A7-'Таблица 1'!F$3)</f>
        <v>4992.400493</v>
      </c>
      <c r="J3" s="18">
        <f>('Исходные данные'!$A3-'Таблица 1'!F$3)*('Исходные данные'!$A8-'Таблица 1'!F$3)</f>
        <v>10224.21193</v>
      </c>
      <c r="K3" s="19">
        <f>('Исходные данные'!$A3-'Таблица 1'!F$3)*('Исходные данные'!$A9-'Таблица 1'!F$3)</f>
        <v>802.5717644</v>
      </c>
      <c r="L3" s="19">
        <f>('Исходные данные'!$A3-'Таблица 1'!F$3)*('Исходные данные'!$A10-'Таблица 1'!F$3)</f>
        <v>4264.833546</v>
      </c>
      <c r="M3" s="19">
        <f>('Исходные данные'!$A3-'Таблица 1'!F$3)*('Исходные данные'!$A11-'Таблица 1'!F$3)</f>
        <v>-3964.273299</v>
      </c>
      <c r="N3" s="19">
        <f>('Исходные данные'!$A3-'Таблица 1'!F$3)*('Исходные данные'!$A12-'Таблица 1'!F$3)</f>
        <v>-15933.44602</v>
      </c>
      <c r="O3" s="19">
        <f>('Исходные данные'!$A3-'Таблица 1'!F$3)*('Исходные данные'!$A13-'Таблица 1'!F$3)</f>
        <v>-6453.562804</v>
      </c>
      <c r="R3" s="4" t="s">
        <v>24</v>
      </c>
      <c r="S3" s="16">
        <f>S1-S2</f>
        <v>642.4519506</v>
      </c>
    </row>
    <row r="4">
      <c r="A4" s="17">
        <f>('Исходные данные'!$A4-'Таблица 1'!B$3)^2</f>
        <v>31190.07374</v>
      </c>
      <c r="B4" s="17">
        <f>('Исходные данные'!$A4-'Таблица 1'!C$3)^2</f>
        <v>17455.28778</v>
      </c>
      <c r="C4" s="17">
        <f>('Исходные данные'!$A4-'Таблица 1'!D$3)^2</f>
        <v>20305.29639</v>
      </c>
      <c r="D4" s="17">
        <f>('Исходные данные'!$A4-'Таблица 1'!E$3)^2</f>
        <v>22623.40454</v>
      </c>
      <c r="E4" s="17">
        <f>('Исходные данные'!$A4-'Таблица 1'!F$3)^2</f>
        <v>20806.44075</v>
      </c>
      <c r="F4" s="17">
        <f>('Исходные данные'!$A4-'Таблица 1'!F$3)*('Исходные данные'!$A5-'Таблица 1'!F$3)</f>
        <v>64.99206698</v>
      </c>
      <c r="G4" s="18">
        <f>('Исходные данные'!$A4-'Таблица 1'!F$3)*('Исходные данные'!$A6-'Таблица 1'!F$3)</f>
        <v>-12986.97852</v>
      </c>
      <c r="H4" s="18">
        <f>('Исходные данные'!$A4-'Таблица 1'!F$3)*('Исходные данные'!$A7-'Таблица 1'!F$3)</f>
        <v>-5598.344621</v>
      </c>
      <c r="I4" s="18">
        <f>('Исходные данные'!$A4-'Таблица 1'!F$3)*('Исходные данные'!$A8-'Таблица 1'!F$3)</f>
        <v>-11465.15828</v>
      </c>
      <c r="J4" s="18">
        <f>('Исходные данные'!$A4-'Таблица 1'!F$3)*('Исходные данные'!$A9-'Таблица 1'!F$3)</f>
        <v>-899.9825489</v>
      </c>
      <c r="K4" s="19">
        <f>('Исходные данные'!$A4-'Таблица 1'!F$3)*('Исходные данные'!$A10-'Таблица 1'!F$3)</f>
        <v>-4782.470473</v>
      </c>
      <c r="L4" s="19">
        <f>('Исходные данные'!$A4-'Таблица 1'!F$3)*('Исходные данные'!$A11-'Таблица 1'!F$3)</f>
        <v>4445.430237</v>
      </c>
      <c r="M4" s="19">
        <f>('Исходные данные'!$A4-'Таблица 1'!F$3)*('Исходные данные'!$A12-'Таблица 1'!F$3)</f>
        <v>17867.34096</v>
      </c>
      <c r="N4" s="19">
        <f>('Исходные данные'!$A4-'Таблица 1'!F$3)*('Исходные данные'!$A13-'Таблица 1'!F$3)</f>
        <v>7236.853026</v>
      </c>
      <c r="O4" s="19">
        <f>('Исходные данные'!$A4-'Таблица 1'!F$3)*('Исходные данные'!$A14-'Таблица 1'!F$3)</f>
        <v>30448.55731</v>
      </c>
      <c r="R4" s="4" t="s">
        <v>25</v>
      </c>
      <c r="S4" s="4">
        <v>15.0</v>
      </c>
    </row>
    <row r="5">
      <c r="A5" s="17">
        <f>('Исходные данные'!$A5-'Таблица 1'!B$3)^2</f>
        <v>1076.713147</v>
      </c>
      <c r="B5" s="17">
        <f>('Исходные данные'!$A5-'Таблица 1'!C$3)^2</f>
        <v>136.3137572</v>
      </c>
      <c r="C5" s="17">
        <f>('Исходные данные'!$A5-'Таблица 1'!D$3)^2</f>
        <v>1.682612239</v>
      </c>
      <c r="D5" s="17">
        <f>('Исходные данные'!$A5-'Таблица 1'!E$3)^2</f>
        <v>43.78437876</v>
      </c>
      <c r="E5" s="17">
        <f>('Исходные данные'!$A5-'Таблица 1'!F$3)^2</f>
        <v>0.2030125585</v>
      </c>
      <c r="F5" s="17">
        <f>('Исходные данные'!$A5-'Таблица 1'!F$3)*('Исходные данные'!$A6-'Таблица 1'!F$3)</f>
        <v>-40.56679312</v>
      </c>
      <c r="G5" s="18">
        <f>('Исходные данные'!$A5-'Таблица 1'!F$3)*('Исходные данные'!$A7-'Таблица 1'!F$3)</f>
        <v>-17.4872768</v>
      </c>
      <c r="H5" s="18">
        <f>('Исходные данные'!$A5-'Таблица 1'!F$3)*('Исходные данные'!$A8-'Таблица 1'!F$3)</f>
        <v>-35.81315728</v>
      </c>
      <c r="I5" s="18">
        <f>('Исходные данные'!$A5-'Таблица 1'!F$3)*('Исходные данные'!$A9-'Таблица 1'!F$3)</f>
        <v>-2.811231714</v>
      </c>
      <c r="J5" s="18">
        <f>('Исходные данные'!$A5-'Таблица 1'!F$3)*('Исходные данные'!$A10-'Таблица 1'!F$3)</f>
        <v>-14.93877041</v>
      </c>
      <c r="K5" s="19">
        <f>('Исходные данные'!$A5-'Таблица 1'!F$3)*('Исходные данные'!$A11-'Таблица 1'!F$3)</f>
        <v>13.88597421</v>
      </c>
      <c r="L5" s="19">
        <f>('Исходные данные'!$A5-'Таблица 1'!F$3)*('Исходные данные'!$A12-'Таблица 1'!F$3)</f>
        <v>55.81134391</v>
      </c>
      <c r="M5" s="19">
        <f>('Исходные данные'!$A5-'Таблица 1'!F$3)*('Исходные данные'!$A13-'Таблица 1'!F$3)</f>
        <v>22.60540581</v>
      </c>
      <c r="N5" s="19">
        <f>('Исходные данные'!$A5-'Таблица 1'!F$3)*('Исходные данные'!$A14-'Таблица 1'!F$3)</f>
        <v>95.11067749</v>
      </c>
      <c r="O5" s="19">
        <f>('Исходные данные'!$A5-'Таблица 1'!F$3)*('Исходные данные'!$A15-'Таблица 1'!F$3)</f>
        <v>11.7566786</v>
      </c>
      <c r="R5" s="4" t="s">
        <v>26</v>
      </c>
      <c r="S5" s="3">
        <f>S3/S4</f>
        <v>42.83013004</v>
      </c>
    </row>
    <row r="6">
      <c r="A6" s="17">
        <f>('Исходные данные'!$A6-'Таблица 1'!B$3)^2</f>
        <v>3326.038503</v>
      </c>
      <c r="B6" s="17">
        <f>('Исходные данные'!$A6-'Таблица 1'!C$3)^2</f>
        <v>10436.76224</v>
      </c>
      <c r="C6" s="17">
        <f>('Исходные данные'!$A6-'Таблица 1'!D$3)^2</f>
        <v>8423.986948</v>
      </c>
      <c r="D6" s="17">
        <f>('Исходные данные'!$A6-'Таблица 1'!E$3)^2</f>
        <v>7033.866273</v>
      </c>
      <c r="E6" s="17">
        <f>('Исходные данные'!$A6-'Таблица 1'!F$3)^2</f>
        <v>8106.221193</v>
      </c>
      <c r="F6" s="17">
        <f>('Исходные данные'!$A6-'Таблица 1'!F$3)*('Исходные данные'!$A7-'Таблица 1'!F$3)</f>
        <v>3494.378601</v>
      </c>
      <c r="G6" s="18">
        <f>('Исходные данные'!$A6-'Таблица 1'!F$3)*('Исходные данные'!$A8-'Таблица 1'!F$3)</f>
        <v>7156.330392</v>
      </c>
      <c r="H6" s="18">
        <f>('Исходные данные'!$A6-'Таблица 1'!F$3)*('Исходные данные'!$A9-'Таблица 1'!F$3)</f>
        <v>561.7517271</v>
      </c>
      <c r="I6" s="18">
        <f>('Исходные данные'!$A6-'Таблица 1'!F$3)*('Исходные данные'!$A10-'Таблица 1'!F$3)</f>
        <v>2985.125713</v>
      </c>
      <c r="J6" s="18">
        <f>('Исходные данные'!$A6-'Таблица 1'!F$3)*('Исходные данные'!$A11-'Таблица 1'!F$3)</f>
        <v>-2774.751706</v>
      </c>
      <c r="K6" s="19">
        <f>('Исходные данные'!$A6-'Таблица 1'!F$3)*('Исходные данные'!$A12-'Таблица 1'!F$3)</f>
        <v>-11152.44918</v>
      </c>
      <c r="L6" s="19">
        <f>('Исходные данные'!$A6-'Таблица 1'!F$3)*('Исходные данные'!$A13-'Таблица 1'!F$3)</f>
        <v>-4517.103905</v>
      </c>
      <c r="M6" s="19">
        <f>('Исходные данные'!$A6-'Таблица 1'!F$3)*('Исходные данные'!$A14-'Таблица 1'!F$3)</f>
        <v>-19005.40147</v>
      </c>
      <c r="N6" s="19">
        <f>('Исходные данные'!$A6-'Таблица 1'!F$3)*('Исходные данные'!$A15-'Таблица 1'!F$3)</f>
        <v>-2349.267219</v>
      </c>
      <c r="O6" s="19">
        <f>('Исходные данные'!$A6-'Таблица 1'!F$3)*('Исходные данные'!$A16-'Таблица 1'!F$3)</f>
        <v>-13733.13623</v>
      </c>
      <c r="Q6" s="4" t="s">
        <v>27</v>
      </c>
      <c r="R6" s="4" t="s">
        <v>28</v>
      </c>
      <c r="S6" s="4" t="s">
        <v>29</v>
      </c>
      <c r="T6" s="4" t="s">
        <v>30</v>
      </c>
      <c r="V6" s="3" t="s">
        <v>31</v>
      </c>
      <c r="W6" s="4" t="s">
        <v>32</v>
      </c>
      <c r="X6" s="4" t="s">
        <v>33</v>
      </c>
    </row>
    <row r="7">
      <c r="A7" s="17">
        <f>('Исходные данные'!$A7-'Таблица 1'!B$3)^2</f>
        <v>41.58687794</v>
      </c>
      <c r="B7" s="17">
        <f>('Исходные данные'!$A7-'Таблица 1'!C$3)^2</f>
        <v>2594.623264</v>
      </c>
      <c r="C7" s="17">
        <f>('Исходные данные'!$A7-'Таблица 1'!D$3)^2</f>
        <v>1645.052905</v>
      </c>
      <c r="D7" s="17">
        <f>('Исходные данные'!$A7-'Таблица 1'!E$3)^2</f>
        <v>1065.703846</v>
      </c>
      <c r="E7" s="17">
        <f>('Исходные данные'!$A7-'Таблица 1'!F$3)^2</f>
        <v>1506.334643</v>
      </c>
      <c r="F7" s="17">
        <f>('Исходные данные'!$A7-'Таблица 1'!F$3)*('Исходные данные'!$A8-'Таблица 1'!F$3)</f>
        <v>3084.905678</v>
      </c>
      <c r="G7" s="18">
        <f>('Исходные данные'!$A7-'Таблица 1'!F$3)*('Исходные данные'!$A9-'Таблица 1'!F$3)</f>
        <v>242.1563843</v>
      </c>
      <c r="H7" s="18">
        <f>('Исходные данные'!$A7-'Таблица 1'!F$3)*('Исходные данные'!$A10-'Таблица 1'!F$3)</f>
        <v>1286.809127</v>
      </c>
      <c r="I7" s="18">
        <f>('Исходные данные'!$A7-'Таблица 1'!F$3)*('Исходные данные'!$A11-'Таблица 1'!F$3)</f>
        <v>-1196.122429</v>
      </c>
      <c r="J7" s="18">
        <f>('Исходные данные'!$A7-'Таблица 1'!F$3)*('Исходные данные'!$A12-'Таблица 1'!F$3)</f>
        <v>-4807.527311</v>
      </c>
      <c r="K7" s="19">
        <f>('Исходные данные'!$A7-'Таблица 1'!F$3)*('Исходные данные'!$A13-'Таблица 1'!F$3)</f>
        <v>-1947.204604</v>
      </c>
      <c r="L7" s="19">
        <f>('Исходные данные'!$A7-'Таблица 1'!F$3)*('Исходные данные'!$A14-'Таблица 1'!F$3)</f>
        <v>-8192.728352</v>
      </c>
      <c r="M7" s="19">
        <f>('Исходные данные'!$A7-'Таблица 1'!F$3)*('Исходные данные'!$A15-'Таблица 1'!F$3)</f>
        <v>-1012.707265</v>
      </c>
      <c r="N7" s="19">
        <f>('Исходные данные'!$A7-'Таблица 1'!F$3)*('Исходные данные'!$A16-'Таблица 1'!F$3)</f>
        <v>-5919.993572</v>
      </c>
      <c r="O7" s="19">
        <f>('Исходные данные'!$A7-'Таблица 1'!F$3)*('Исходные данные'!$A17-'Таблица 1'!F$3)</f>
        <v>-12451.73562</v>
      </c>
      <c r="Q7" s="3" t="str">
        <f>CONCATENATE(ROUND(S2,2)," - ",ROUND(S7,2))</f>
        <v>7,93 - 50,76</v>
      </c>
      <c r="R7" s="4">
        <v>1.0</v>
      </c>
      <c r="S7" s="16">
        <f t="shared" ref="S7:S21" si="1">S$2+R7*S$5</f>
        <v>50.7589518</v>
      </c>
      <c r="T7" s="3">
        <f>COUNT('Исходные данные'!A2:A301)-COUNTIF('Исходные данные'!A2:A301,"&gt;="&amp;S7)</f>
        <v>38</v>
      </c>
      <c r="V7" s="16">
        <f>AVERAGE(S2,S7)</f>
        <v>29.34388678</v>
      </c>
      <c r="W7" s="3">
        <f t="shared" ref="W7:W21" si="2">T7/SUM(T$7:T$21)</f>
        <v>0.127090301</v>
      </c>
      <c r="X7" s="3">
        <f>SUMIF('Распределение Эрланга'!A:A,"&gt;="&amp;S2,'Распределение Эрланга'!F:F)-SUMIF('Распределение Эрланга'!A:A,"&gt;="&amp;S7,'Распределение Эрланга'!F:F)</f>
        <v>0.06679326843</v>
      </c>
    </row>
    <row r="8">
      <c r="A8" s="17">
        <f>('Исходные данные'!$A8-'Таблица 1'!B$3)^2</f>
        <v>2220.438193</v>
      </c>
      <c r="B8" s="17">
        <f>('Исходные данные'!$A8-'Таблица 1'!C$3)^2</f>
        <v>8392.425359</v>
      </c>
      <c r="C8" s="17">
        <f>('Исходные данные'!$A8-'Таблица 1'!D$3)^2</f>
        <v>6598.635988</v>
      </c>
      <c r="D8" s="17">
        <f>('Исходные данные'!$A8-'Таблица 1'!E$3)^2</f>
        <v>5375.508111</v>
      </c>
      <c r="E8" s="17">
        <f>('Исходные данные'!$A8-'Таблица 1'!F$3)^2</f>
        <v>6317.748241</v>
      </c>
      <c r="F8" s="17">
        <f>('Исходные данные'!$A8-'Таблица 1'!F$3)*('Исходные данные'!$A9-'Таблица 1'!F$3)</f>
        <v>495.9253963</v>
      </c>
      <c r="G8" s="18">
        <f>('Исходные данные'!$A8-'Таблица 1'!F$3)*('Исходные данные'!$A10-'Таблица 1'!F$3)</f>
        <v>2635.327282</v>
      </c>
      <c r="H8" s="18">
        <f>('Исходные данные'!$A8-'Таблица 1'!F$3)*('Исходные данные'!$A11-'Таблица 1'!F$3)</f>
        <v>-2449.605</v>
      </c>
      <c r="I8" s="18">
        <f>('Исходные данные'!$A8-'Таблица 1'!F$3)*('Исходные данные'!$A12-'Таблица 1'!F$3)</f>
        <v>-9845.599957</v>
      </c>
      <c r="J8" s="18">
        <f>('Исходные данные'!$A8-'Таблица 1'!F$3)*('Исходные данные'!$A13-'Таблица 1'!F$3)</f>
        <v>-3987.787551</v>
      </c>
      <c r="K8" s="19">
        <f>('Исходные данные'!$A8-'Таблица 1'!F$3)*('Исходные данные'!$A14-'Таблица 1'!F$3)</f>
        <v>-16778.33961</v>
      </c>
      <c r="L8" s="19">
        <f>('Исходные данные'!$A8-'Таблица 1'!F$3)*('Исходные данные'!$A15-'Таблица 1'!F$3)</f>
        <v>-2073.978984</v>
      </c>
      <c r="M8" s="19">
        <f>('Исходные данные'!$A8-'Таблица 1'!F$3)*('Исходные данные'!$A16-'Таблица 1'!F$3)</f>
        <v>-12123.88088</v>
      </c>
      <c r="N8" s="19">
        <f>('Исходные данные'!$A8-'Таблица 1'!F$3)*('Исходные данные'!$A17-'Таблица 1'!F$3)</f>
        <v>-25500.59517</v>
      </c>
      <c r="O8" s="19">
        <f>('Исходные данные'!$A8-'Таблица 1'!F$3)*('Исходные данные'!$A18-'Таблица 1'!F$3)</f>
        <v>-15499.74138</v>
      </c>
      <c r="Q8" s="3" t="str">
        <f t="shared" ref="Q8:Q21" si="3">CONCATENATE(ROUND(S7,2)," - ",ROUND(S8,2))</f>
        <v>50,76 - 93,59</v>
      </c>
      <c r="R8" s="3">
        <f t="shared" ref="R8:R21" si="4">R7+1</f>
        <v>2</v>
      </c>
      <c r="S8" s="16">
        <f t="shared" si="1"/>
        <v>93.58908183</v>
      </c>
      <c r="T8" s="3">
        <f>COUNTIF('Исходные данные'!A3:A302,"&gt;="&amp;S7)-COUNTIF('Исходные данные'!A3:A302,"&gt;="&amp;S8)</f>
        <v>47</v>
      </c>
      <c r="V8" s="16">
        <f t="shared" ref="V8:V21" si="5">AVERAGE(S7,S8)</f>
        <v>72.17401682</v>
      </c>
      <c r="W8" s="3">
        <f t="shared" si="2"/>
        <v>0.1571906355</v>
      </c>
      <c r="X8" s="3">
        <f>SUMIF('Распределение Эрланга'!A:A,"&gt;="&amp;S7,'Распределение Эрланга'!F:F)-SUMIF('Распределение Эрланга'!A:A,"&gt;="&amp;S8,'Распределение Эрланга'!F:F)</f>
        <v>0.1796383869</v>
      </c>
    </row>
    <row r="9">
      <c r="A9" s="17">
        <f>('Исходные данные'!$A9-'Таблица 1'!B$3)^2</f>
        <v>682.4345376</v>
      </c>
      <c r="B9" s="17">
        <f>('Исходные данные'!$A9-'Таблица 1'!C$3)^2</f>
        <v>337.2808537</v>
      </c>
      <c r="C9" s="17">
        <f>('Исходные данные'!$A9-'Таблица 1'!D$3)^2</f>
        <v>63.79240652</v>
      </c>
      <c r="D9" s="17">
        <f>('Исходные данные'!$A9-'Таблица 1'!E$3)^2</f>
        <v>0.005311912755</v>
      </c>
      <c r="E9" s="17">
        <f>('Исходные данные'!$A9-'Таблица 1'!F$3)^2</f>
        <v>38.92874317</v>
      </c>
      <c r="F9" s="17">
        <f>('Исходные данные'!$A9-'Таблица 1'!F$3)*('Исходные данные'!$A10-'Таблица 1'!F$3)</f>
        <v>206.8657498</v>
      </c>
      <c r="G9" s="18">
        <f>('Исходные данные'!$A9-'Таблица 1'!F$3)*('Исходные данные'!$A11-'Таблица 1'!F$3)</f>
        <v>-192.2870751</v>
      </c>
      <c r="H9" s="18">
        <f>('Исходные данные'!$A9-'Таблица 1'!F$3)*('Исходные данные'!$A12-'Таблица 1'!F$3)</f>
        <v>-772.8517938</v>
      </c>
      <c r="I9" s="18">
        <f>('Исходные данные'!$A9-'Таблица 1'!F$3)*('Исходные данные'!$A13-'Таблица 1'!F$3)</f>
        <v>-313.0300617</v>
      </c>
      <c r="J9" s="18">
        <f>('Исходные данные'!$A9-'Таблица 1'!F$3)*('Исходные данные'!$A14-'Таблица 1'!F$3)</f>
        <v>-1317.052279</v>
      </c>
      <c r="K9" s="19">
        <f>('Исходные данные'!$A9-'Таблица 1'!F$3)*('Исходные данные'!$A15-'Таблица 1'!F$3)</f>
        <v>-162.8014936</v>
      </c>
      <c r="L9" s="19">
        <f>('Исходные данные'!$A9-'Таблица 1'!F$3)*('Исходные данные'!$A16-'Таблица 1'!F$3)</f>
        <v>-951.6904129</v>
      </c>
      <c r="M9" s="19">
        <f>('Исходные данные'!$A9-'Таблица 1'!F$3)*('Исходные данные'!$A17-'Таблица 1'!F$3)</f>
        <v>-2001.72471</v>
      </c>
      <c r="N9" s="19">
        <f>('Исходные данные'!$A9-'Таблица 1'!F$3)*('Исходные данные'!$A18-'Таблица 1'!F$3)</f>
        <v>-1216.685929</v>
      </c>
      <c r="O9" s="19">
        <f>('Исходные данные'!$A9-'Таблица 1'!F$3)*('Исходные данные'!$A19-'Таблица 1'!F$3)</f>
        <v>693.0974073</v>
      </c>
      <c r="Q9" s="3" t="str">
        <f t="shared" si="3"/>
        <v>93,59 - 136,42</v>
      </c>
      <c r="R9" s="3">
        <f t="shared" si="4"/>
        <v>3</v>
      </c>
      <c r="S9" s="16">
        <f t="shared" si="1"/>
        <v>136.4192119</v>
      </c>
      <c r="T9" s="3">
        <f>COUNTIF('Исходные данные'!A4:A303,"&gt;="&amp;S8)-COUNTIF('Исходные данные'!A4:A303,"&gt;="&amp;S9)</f>
        <v>53</v>
      </c>
      <c r="V9" s="16">
        <f t="shared" si="5"/>
        <v>115.0041469</v>
      </c>
      <c r="W9" s="3">
        <f t="shared" si="2"/>
        <v>0.1772575251</v>
      </c>
      <c r="X9" s="3">
        <f>SUMIF('Распределение Эрланга'!A:A,"&gt;="&amp;S8,'Распределение Эрланга'!F:F)-SUMIF('Распределение Эрланга'!A:A,"&gt;="&amp;S9,'Распределение Эрланга'!F:F)</f>
        <v>0.2105830204</v>
      </c>
    </row>
    <row r="10">
      <c r="A10" s="17">
        <f>('Исходные данные'!$A10-'Таблица 1'!B$3)^2</f>
        <v>0.6282070751</v>
      </c>
      <c r="B10" s="17">
        <f>('Исходные данные'!$A10-'Таблица 1'!C$3)^2</f>
        <v>2050.391682</v>
      </c>
      <c r="C10" s="17">
        <f>('Исходные данные'!$A10-'Таблица 1'!D$3)^2</f>
        <v>1218.223462</v>
      </c>
      <c r="D10" s="17">
        <f>('Исходные данные'!$A10-'Таблица 1'!E$3)^2</f>
        <v>728.4021301</v>
      </c>
      <c r="E10" s="17">
        <f>('Исходные данные'!$A10-'Таблица 1'!F$3)^2</f>
        <v>1099.276138</v>
      </c>
      <c r="F10" s="17">
        <f>('Исходные данные'!$A10-'Таблица 1'!F$3)*('Исходные данные'!$A11-'Таблица 1'!F$3)</f>
        <v>-1021.805656</v>
      </c>
      <c r="G10" s="18">
        <f>('Исходные данные'!$A10-'Таблица 1'!F$3)*('Исходные данные'!$A12-'Таблица 1'!F$3)</f>
        <v>-4106.902838</v>
      </c>
      <c r="H10" s="18">
        <f>('Исходные данные'!$A10-'Таблица 1'!F$3)*('Исходные данные'!$A13-'Таблица 1'!F$3)</f>
        <v>-1663.428951</v>
      </c>
      <c r="I10" s="18">
        <f>('Исходные данные'!$A10-'Таблица 1'!F$3)*('Исходные данные'!$A14-'Таблица 1'!F$3)</f>
        <v>-6998.761971</v>
      </c>
      <c r="J10" s="18">
        <f>('Исходные данные'!$A10-'Таблица 1'!F$3)*('Исходные данные'!$A15-'Таблица 1'!F$3)</f>
        <v>-865.1204815</v>
      </c>
      <c r="K10" s="19">
        <f>('Исходные данные'!$A10-'Таблица 1'!F$3)*('Исходные данные'!$A16-'Таблица 1'!F$3)</f>
        <v>-5057.243949</v>
      </c>
      <c r="L10" s="19">
        <f>('Исходные данные'!$A10-'Таблица 1'!F$3)*('Исходные данные'!$A17-'Таблица 1'!F$3)</f>
        <v>-10637.08328</v>
      </c>
      <c r="M10" s="19">
        <f>('Исходные данные'!$A10-'Таблица 1'!F$3)*('Исходные данные'!$A18-'Таблица 1'!F$3)</f>
        <v>-6465.419287</v>
      </c>
      <c r="N10" s="19">
        <f>('Исходные данные'!$A10-'Таблица 1'!F$3)*('Исходные данные'!$A19-'Таблица 1'!F$3)</f>
        <v>3683.091288</v>
      </c>
      <c r="O10" s="19">
        <f>('Исходные данные'!$A10-'Таблица 1'!F$3)*('Исходные данные'!$A20-'Таблица 1'!F$3)</f>
        <v>3234.60769</v>
      </c>
      <c r="Q10" s="3" t="str">
        <f t="shared" si="3"/>
        <v>136,42 - 179,25</v>
      </c>
      <c r="R10" s="3">
        <f t="shared" si="4"/>
        <v>4</v>
      </c>
      <c r="S10" s="16">
        <f t="shared" si="1"/>
        <v>179.2493419</v>
      </c>
      <c r="T10" s="3">
        <f>COUNTIF('Исходные данные'!A5:A304,"&gt;="&amp;S9)-COUNTIF('Исходные данные'!A5:A304,"&gt;="&amp;S10)</f>
        <v>48</v>
      </c>
      <c r="V10" s="16">
        <f t="shared" si="5"/>
        <v>157.8342769</v>
      </c>
      <c r="W10" s="3">
        <f t="shared" si="2"/>
        <v>0.1605351171</v>
      </c>
      <c r="X10" s="3">
        <f>SUMIF('Распределение Эрланга'!A:A,"&gt;="&amp;S9,'Распределение Эрланга'!F:F)-SUMIF('Распределение Эрланга'!A:A,"&gt;="&amp;S10,'Распределение Эрланга'!F:F)</f>
        <v>0.1820034432</v>
      </c>
    </row>
    <row r="11">
      <c r="A11" s="17">
        <f>('Исходные данные'!$A11-'Таблица 1'!B$3)^2</f>
        <v>3991.89941</v>
      </c>
      <c r="B11" s="17">
        <f>('Исходные данные'!$A11-'Таблица 1'!C$3)^2</f>
        <v>349.4216775</v>
      </c>
      <c r="C11" s="17">
        <f>('Исходные данные'!$A11-'Таблица 1'!D$3)^2</f>
        <v>845.1240324</v>
      </c>
      <c r="D11" s="17">
        <f>('Исходные данные'!$A11-'Таблица 1'!E$3)^2</f>
        <v>1367.90125</v>
      </c>
      <c r="E11" s="17">
        <f>('Исходные данные'!$A11-'Таблица 1'!F$3)^2</f>
        <v>949.7948364</v>
      </c>
      <c r="F11" s="17">
        <f>('Исходные данные'!$A11-'Таблица 1'!F$3)*('Исходные данные'!$A12-'Таблица 1'!F$3)</f>
        <v>3817.472613</v>
      </c>
      <c r="G11" s="18">
        <f>('Исходные данные'!$A11-'Таблица 1'!F$3)*('Исходные данные'!$A13-'Таблица 1'!F$3)</f>
        <v>1546.200316</v>
      </c>
      <c r="H11" s="18">
        <f>('Исходные данные'!$A11-'Таблица 1'!F$3)*('Исходные данные'!$A14-'Таблица 1'!F$3)</f>
        <v>6505.530616</v>
      </c>
      <c r="I11" s="18">
        <f>('Исходные данные'!$A11-'Таблица 1'!F$3)*('Исходные данные'!$A15-'Таблица 1'!F$3)</f>
        <v>804.1519061</v>
      </c>
      <c r="J11" s="18">
        <f>('Исходные данные'!$A11-'Таблица 1'!F$3)*('Исходные данные'!$A16-'Таблица 1'!F$3)</f>
        <v>4700.839303</v>
      </c>
      <c r="K11" s="19">
        <f>('Исходные данные'!$A11-'Таблица 1'!F$3)*('Исходные данные'!$A17-'Таблица 1'!F$3)</f>
        <v>9887.444554</v>
      </c>
      <c r="L11" s="19">
        <f>('Исходные данные'!$A11-'Таблица 1'!F$3)*('Исходные данные'!$A18-'Таблица 1'!F$3)</f>
        <v>6009.774771</v>
      </c>
      <c r="M11" s="19">
        <f>('Исходные данные'!$A11-'Таблица 1'!F$3)*('Исходные данные'!$A19-'Таблица 1'!F$3)</f>
        <v>-3423.528795</v>
      </c>
      <c r="N11" s="19">
        <f>('Исходные данные'!$A11-'Таблица 1'!F$3)*('Исходные данные'!$A20-'Таблица 1'!F$3)</f>
        <v>-3006.651669</v>
      </c>
      <c r="O11" s="19">
        <f>('Исходные данные'!$A11-'Таблица 1'!F$3)*('Исходные данные'!$A21-'Таблица 1'!F$3)</f>
        <v>231.604332</v>
      </c>
      <c r="Q11" s="3" t="str">
        <f t="shared" si="3"/>
        <v>179,25 - 222,08</v>
      </c>
      <c r="R11" s="3">
        <f t="shared" si="4"/>
        <v>5</v>
      </c>
      <c r="S11" s="16">
        <f t="shared" si="1"/>
        <v>222.079472</v>
      </c>
      <c r="T11" s="3">
        <f>COUNTIF('Исходные данные'!A6:A305,"&gt;="&amp;S10)-COUNTIF('Исходные данные'!A6:A305,"&gt;="&amp;S11)</f>
        <v>39</v>
      </c>
      <c r="V11" s="16">
        <f t="shared" si="5"/>
        <v>200.6644069</v>
      </c>
      <c r="W11" s="3">
        <f t="shared" si="2"/>
        <v>0.1304347826</v>
      </c>
      <c r="X11" s="3">
        <f>SUMIF('Распределение Эрланга'!A:A,"&gt;="&amp;S10,'Распределение Эрланга'!F:F)-SUMIF('Распределение Эрланга'!A:A,"&gt;="&amp;S11,'Распределение Эрланга'!F:F)</f>
        <v>0.1344932891</v>
      </c>
    </row>
    <row r="12">
      <c r="B12" s="17">
        <f>('Исходные данные'!$A12-'Таблица 1'!C$3)^2</f>
        <v>12486.41429</v>
      </c>
      <c r="C12" s="17">
        <f>('Исходные данные'!$A12-'Таблица 1'!D$3)^2</f>
        <v>14913.4942</v>
      </c>
      <c r="D12" s="17">
        <f>('Исходные данные'!$A12-'Таблица 1'!E$3)^2</f>
        <v>16909.08823</v>
      </c>
      <c r="E12" s="17">
        <f>('Исходные данные'!$A12-'Таблица 1'!F$3)^2</f>
        <v>15343.41585</v>
      </c>
      <c r="F12" s="17">
        <f>('Исходные данные'!$A12-'Таблица 1'!F$3)*('Исходные данные'!$A13-'Таблица 1'!F$3)</f>
        <v>6214.581438</v>
      </c>
      <c r="G12" s="18">
        <f>('Исходные данные'!$A12-'Таблица 1'!F$3)*('Исходные данные'!$A14-'Таблица 1'!F$3)</f>
        <v>26147.42048</v>
      </c>
      <c r="H12" s="18">
        <f>('Исходные данные'!$A12-'Таблица 1'!F$3)*('Исходные данные'!$A15-'Таблица 1'!F$3)</f>
        <v>3232.095775</v>
      </c>
      <c r="I12" s="18">
        <f>('Исходные данные'!$A12-'Таблица 1'!F$3)*('Исходные данные'!$A16-'Таблица 1'!F$3)</f>
        <v>18893.89646</v>
      </c>
      <c r="J12" s="18">
        <f>('Исходные данные'!$A12-'Таблица 1'!F$3)*('Исходные данные'!$A17-'Таблица 1'!F$3)</f>
        <v>39740.21268</v>
      </c>
      <c r="K12" s="19">
        <f>('Исходные данные'!$A12-'Таблица 1'!F$3)*('Исходные данные'!$A18-'Таблица 1'!F$3)</f>
        <v>24154.84873</v>
      </c>
      <c r="L12" s="19">
        <f>('Исходные данные'!$A12-'Таблица 1'!F$3)*('Исходные данные'!$A19-'Таблица 1'!F$3)</f>
        <v>-13760.05314</v>
      </c>
      <c r="M12" s="19">
        <f>('Исходные данные'!$A12-'Таблица 1'!F$3)*('Исходные данные'!$A20-'Таблица 1'!F$3)</f>
        <v>-12084.51548</v>
      </c>
      <c r="N12" s="19">
        <f>('Исходные данные'!$A12-'Таблица 1'!F$3)*('Исходные данные'!$A21-'Таблица 1'!F$3)</f>
        <v>930.8780809</v>
      </c>
      <c r="O12" s="19">
        <f>('Исходные данные'!$A12-'Таблица 1'!F$3)*('Исходные данные'!$A22-'Таблица 1'!F$3)</f>
        <v>1688.724091</v>
      </c>
      <c r="Q12" s="3" t="str">
        <f t="shared" si="3"/>
        <v>222,08 - 264,91</v>
      </c>
      <c r="R12" s="3">
        <f t="shared" si="4"/>
        <v>6</v>
      </c>
      <c r="S12" s="16">
        <f t="shared" si="1"/>
        <v>264.909602</v>
      </c>
      <c r="T12" s="3">
        <f>COUNTIF('Исходные данные'!A7:A306,"&gt;="&amp;S11)-COUNTIF('Исходные данные'!A7:A306,"&gt;="&amp;S12)</f>
        <v>22</v>
      </c>
      <c r="V12" s="16">
        <f t="shared" si="5"/>
        <v>243.494537</v>
      </c>
      <c r="W12" s="3">
        <f t="shared" si="2"/>
        <v>0.07357859532</v>
      </c>
      <c r="X12" s="3">
        <f>SUMIF('Распределение Эрланга'!A:A,"&gt;="&amp;S11,'Распределение Эрланга'!F:F)-SUMIF('Распределение Эрланга'!A:A,"&gt;="&amp;S12,'Распределение Эрланга'!F:F)</f>
        <v>0.08867115629</v>
      </c>
    </row>
    <row r="13">
      <c r="B13" s="17">
        <f>('Исходные данные'!$A13-'Таблица 1'!C$3)^2</f>
        <v>1447.411591</v>
      </c>
      <c r="C13" s="17">
        <f>('Исходные данные'!$A13-'Таблица 1'!D$3)^2</f>
        <v>2344.792324</v>
      </c>
      <c r="D13" s="17">
        <f>('Исходные данные'!$A13-'Таблица 1'!E$3)^2</f>
        <v>3173.878718</v>
      </c>
      <c r="E13" s="17">
        <f>('Исходные данные'!$A13-'Таблица 1'!F$3)^2</f>
        <v>2517.107195</v>
      </c>
      <c r="F13" s="17">
        <f>('Исходные данные'!$A13-'Таблица 1'!F$3)*('Исходные данные'!$A14-'Таблица 1'!F$3)</f>
        <v>10590.55399</v>
      </c>
      <c r="G13" s="18">
        <f>('Исходные данные'!$A13-'Таблица 1'!F$3)*('Исходные данные'!$A15-'Таблица 1'!F$3)</f>
        <v>1309.103696</v>
      </c>
      <c r="H13" s="18">
        <f>('Исходные данные'!$A13-'Таблица 1'!F$3)*('Исходные данные'!$A16-'Таблица 1'!F$3)</f>
        <v>7652.641324</v>
      </c>
      <c r="I13" s="18">
        <f>('Исходные данные'!$A13-'Таблица 1'!F$3)*('Исходные данные'!$A17-'Таблица 1'!F$3)</f>
        <v>16096.07602</v>
      </c>
      <c r="J13" s="18">
        <f>('Исходные данные'!$A13-'Таблица 1'!F$3)*('Исходные данные'!$A18-'Таблица 1'!F$3)</f>
        <v>9783.497754</v>
      </c>
      <c r="K13" s="19">
        <f>('Исходные данные'!$A13-'Таблица 1'!F$3)*('Исходные данные'!$A19-'Таблица 1'!F$3)</f>
        <v>-5573.268144</v>
      </c>
      <c r="L13" s="19">
        <f>('Исходные данные'!$A13-'Таблица 1'!F$3)*('Исходные данные'!$A20-'Таблица 1'!F$3)</f>
        <v>-4894.621009</v>
      </c>
      <c r="M13" s="19">
        <f>('Исходные данные'!$A13-'Таблица 1'!F$3)*('Исходные данные'!$A21-'Таблица 1'!F$3)</f>
        <v>377.0358372</v>
      </c>
      <c r="N13" s="19">
        <f>('Исходные данные'!$A13-'Таблица 1'!F$3)*('Исходные данные'!$A22-'Таблица 1'!F$3)</f>
        <v>683.9880696</v>
      </c>
      <c r="O13" s="19">
        <f>('Исходные данные'!$A13-'Таблица 1'!F$3)*('Исходные данные'!$A23-'Таблица 1'!F$3)</f>
        <v>-7387.411605</v>
      </c>
      <c r="Q13" s="3" t="str">
        <f t="shared" si="3"/>
        <v>264,91 - 307,74</v>
      </c>
      <c r="R13" s="3">
        <f t="shared" si="4"/>
        <v>7</v>
      </c>
      <c r="S13" s="16">
        <f t="shared" si="1"/>
        <v>307.739732</v>
      </c>
      <c r="T13" s="3">
        <f>COUNTIF('Исходные данные'!A8:A307,"&gt;="&amp;S12)-COUNTIF('Исходные данные'!A8:A307,"&gt;="&amp;S13)</f>
        <v>16</v>
      </c>
      <c r="V13" s="16">
        <f t="shared" si="5"/>
        <v>286.324667</v>
      </c>
      <c r="W13" s="3">
        <f t="shared" si="2"/>
        <v>0.05351170569</v>
      </c>
      <c r="X13" s="3">
        <f>SUMIF('Распределение Эрланга'!A:A,"&gt;="&amp;S12,'Распределение Эрланга'!F:F)-SUMIF('Распределение Эрланга'!A:A,"&gt;="&amp;S13,'Распределение Эрланга'!F:F)</f>
        <v>0.05757107449</v>
      </c>
    </row>
    <row r="14">
      <c r="B14" s="17">
        <f>('Исходные данные'!$A14-'Таблица 1'!C$3)^2</f>
        <v>39586.7377</v>
      </c>
      <c r="C14" s="17">
        <f>('Исходные данные'!$A14-'Таблица 1'!D$3)^2</f>
        <v>43824.22146</v>
      </c>
      <c r="D14" s="17">
        <f>('Исходные данные'!$A14-'Таблица 1'!E$3)^2</f>
        <v>47200.381</v>
      </c>
      <c r="E14" s="17">
        <f>('Исходные данные'!$A14-'Таблица 1'!F$3)^2</f>
        <v>44559.02156</v>
      </c>
      <c r="F14" s="17">
        <f>('Исходные данные'!$A14-'Таблица 1'!F$3)*('Исходные данные'!$A15-'Таблица 1'!F$3)</f>
        <v>5507.96303</v>
      </c>
      <c r="G14" s="18">
        <f>('Исходные данные'!$A14-'Таблица 1'!F$3)*('Исходные данные'!$A16-'Таблица 1'!F$3)</f>
        <v>32197.95774</v>
      </c>
      <c r="H14" s="18">
        <f>('Исходные данные'!$A14-'Таблица 1'!F$3)*('Исходные данные'!$A17-'Таблица 1'!F$3)</f>
        <v>67723.12377</v>
      </c>
      <c r="I14" s="18">
        <f>('Исходные данные'!$A14-'Таблица 1'!F$3)*('Исходные данные'!$A18-'Таблица 1'!F$3)</f>
        <v>41163.38842</v>
      </c>
      <c r="J14" s="18">
        <f>('Исходные данные'!$A14-'Таблица 1'!F$3)*('Исходные данные'!$A19-'Таблица 1'!F$3)</f>
        <v>-23449.13927</v>
      </c>
      <c r="K14" s="19">
        <f>('Исходные данные'!$A14-'Таблица 1'!F$3)*('Исходные данные'!$A20-'Таблица 1'!F$3)</f>
        <v>-20593.7785</v>
      </c>
      <c r="L14" s="19">
        <f>('Исходные данные'!$A14-'Таблица 1'!F$3)*('Исходные данные'!$A21-'Таблица 1'!F$3)</f>
        <v>1586.352142</v>
      </c>
      <c r="M14" s="19">
        <f>('Исходные данные'!$A14-'Таблица 1'!F$3)*('Исходные данные'!$A22-'Таблица 1'!F$3)</f>
        <v>2877.832375</v>
      </c>
      <c r="N14" s="19">
        <f>('Исходные данные'!$A14-'Таблица 1'!F$3)*('Исходные данные'!$A23-'Таблица 1'!F$3)</f>
        <v>-31082.02209</v>
      </c>
      <c r="O14" s="19">
        <f>('Исходные данные'!$A14-'Таблица 1'!F$3)*('Исходные данные'!$A24-'Таблица 1'!F$3)</f>
        <v>-15082.94619</v>
      </c>
      <c r="Q14" s="3" t="str">
        <f t="shared" si="3"/>
        <v>307,74 - 350,57</v>
      </c>
      <c r="R14" s="3">
        <f t="shared" si="4"/>
        <v>8</v>
      </c>
      <c r="S14" s="16">
        <f t="shared" si="1"/>
        <v>350.5698621</v>
      </c>
      <c r="T14" s="3">
        <f>COUNTIF('Исходные данные'!A9:A308,"&gt;="&amp;S13)-COUNTIF('Исходные данные'!A9:A308,"&gt;="&amp;S14)</f>
        <v>10</v>
      </c>
      <c r="V14" s="16">
        <f t="shared" si="5"/>
        <v>329.154797</v>
      </c>
      <c r="W14" s="3">
        <f t="shared" si="2"/>
        <v>0.03344481605</v>
      </c>
      <c r="X14" s="3">
        <f>SUMIF('Распределение Эрланга'!A:A,"&gt;="&amp;S13,'Распределение Эрланга'!F:F)-SUMIF('Распределение Эрланга'!A:A,"&gt;="&amp;S14,'Распределение Эрланга'!F:F)</f>
        <v>0.03467090116</v>
      </c>
    </row>
    <row r="15">
      <c r="B15" s="17">
        <f>('Исходные данные'!$A15-'Таблица 1'!C$3)^2</f>
        <v>195.0780185</v>
      </c>
      <c r="C15" s="17">
        <f>('Исходные данные'!$A15-'Таблица 1'!D$3)^2</f>
        <v>592.6900339</v>
      </c>
      <c r="D15" s="17">
        <f>('Исходные данные'!$A15-'Таблица 1'!E$3)^2</f>
        <v>1040.666185</v>
      </c>
      <c r="E15" s="17">
        <f>('Исходные данные'!$A15-'Таблица 1'!F$3)^2</f>
        <v>680.8420758</v>
      </c>
      <c r="F15" s="17">
        <f>('Исходные данные'!$A15-'Таблица 1'!F$3)*('Исходные данные'!$A16-'Таблица 1'!F$3)</f>
        <v>3980.005724</v>
      </c>
      <c r="G15" s="18">
        <f>('Исходные данные'!$A15-'Таблица 1'!F$3)*('Исходные данные'!$A17-'Таблица 1'!F$3)</f>
        <v>8371.289335</v>
      </c>
      <c r="H15" s="18">
        <f>('Исходные данные'!$A15-'Таблица 1'!F$3)*('Исходные данные'!$A18-'Таблица 1'!F$3)</f>
        <v>5088.227111</v>
      </c>
      <c r="I15" s="18">
        <f>('Исходные данные'!$A15-'Таблица 1'!F$3)*('Исходные данные'!$A19-'Таблица 1'!F$3)</f>
        <v>-2898.559879</v>
      </c>
      <c r="J15" s="18">
        <f>('Исходные данные'!$A15-'Таблица 1'!F$3)*('Исходные данные'!$A20-'Таблица 1'!F$3)</f>
        <v>-2545.607302</v>
      </c>
      <c r="K15" s="19">
        <f>('Исходные данные'!$A15-'Таблица 1'!F$3)*('Исходные данные'!$A21-'Таблица 1'!F$3)</f>
        <v>196.0897848</v>
      </c>
      <c r="L15" s="19">
        <f>('Исходные данные'!$A15-'Таблица 1'!F$3)*('Исходные данные'!$A22-'Таблица 1'!F$3)</f>
        <v>355.730305</v>
      </c>
      <c r="M15" s="19">
        <f>('Исходные данные'!$A15-'Таблица 1'!F$3)*('Исходные данные'!$A23-'Таблица 1'!F$3)</f>
        <v>-3842.064358</v>
      </c>
      <c r="N15" s="19">
        <f>('Исходные данные'!$A15-'Таблица 1'!F$3)*('Исходные данные'!$A24-'Таблица 1'!F$3)</f>
        <v>-1864.410552</v>
      </c>
      <c r="O15" s="19">
        <f>('Исходные данные'!$A15-'Таблица 1'!F$3)*('Исходные данные'!$A25-'Таблица 1'!F$3)</f>
        <v>-765.1558747</v>
      </c>
      <c r="Q15" s="3" t="str">
        <f t="shared" si="3"/>
        <v>350,57 - 393,4</v>
      </c>
      <c r="R15" s="3">
        <f t="shared" si="4"/>
        <v>9</v>
      </c>
      <c r="S15" s="16">
        <f t="shared" si="1"/>
        <v>393.3999921</v>
      </c>
      <c r="T15" s="3">
        <f>COUNTIF('Исходные данные'!A10:A309,"&gt;="&amp;S14)-COUNTIF('Исходные данные'!A10:A309,"&gt;="&amp;S15)</f>
        <v>10</v>
      </c>
      <c r="V15" s="16">
        <f t="shared" si="5"/>
        <v>371.9849271</v>
      </c>
      <c r="W15" s="3">
        <f t="shared" si="2"/>
        <v>0.03344481605</v>
      </c>
      <c r="X15" s="3">
        <f>SUMIF('Распределение Эрланга'!A:A,"&gt;="&amp;S14,'Распределение Эрланга'!F:F)-SUMIF('Распределение Эрланга'!A:A,"&gt;="&amp;S15,'Распределение Эрланга'!F:F)</f>
        <v>0.02016316734</v>
      </c>
    </row>
    <row r="16">
      <c r="B16" s="17">
        <f>('Исходные данные'!$A16-'Таблица 1'!C$3)^2</f>
        <v>19713.82249</v>
      </c>
      <c r="C16" s="17">
        <f>('Исходные данные'!$A16-'Таблица 1'!D$3)^2</f>
        <v>22735.84881</v>
      </c>
      <c r="D16" s="17">
        <f>('Исходные данные'!$A16-'Таблица 1'!E$3)^2</f>
        <v>25185.13304</v>
      </c>
      <c r="E16" s="17">
        <f>('Исходные данные'!$A16-'Таблица 1'!F$3)^2</f>
        <v>23265.96155</v>
      </c>
      <c r="F16" s="17">
        <f>('Исходные данные'!$A16-'Таблица 1'!F$3)*('Исходные данные'!$A17-'Таблица 1'!F$3)</f>
        <v>48936.1346</v>
      </c>
      <c r="G16" s="18">
        <f>('Исходные данные'!$A16-'Таблица 1'!F$3)*('Исходные данные'!$A18-'Таблица 1'!F$3)</f>
        <v>29744.30304</v>
      </c>
      <c r="H16" s="18">
        <f>('Исходные данные'!$A16-'Таблица 1'!F$3)*('Исходные данные'!$A19-'Таблица 1'!F$3)</f>
        <v>-16944.14214</v>
      </c>
      <c r="I16" s="18">
        <f>('Исходные данные'!$A16-'Таблица 1'!F$3)*('Исходные данные'!$A20-'Таблица 1'!F$3)</f>
        <v>-14880.88353</v>
      </c>
      <c r="J16" s="18">
        <f>('Исходные данные'!$A16-'Таблица 1'!F$3)*('Исходные данные'!$A21-'Таблица 1'!F$3)</f>
        <v>1146.284129</v>
      </c>
      <c r="K16" s="19">
        <f>('Исходные данные'!$A16-'Таблица 1'!F$3)*('Исходные данные'!$A22-'Таблица 1'!F$3)</f>
        <v>2079.496406</v>
      </c>
      <c r="L16" s="19">
        <f>('Исходные данные'!$A16-'Таблица 1'!F$3)*('Исходные данные'!$A23-'Таблица 1'!F$3)</f>
        <v>-22459.59625</v>
      </c>
      <c r="M16" s="19">
        <f>('Исходные данные'!$A16-'Таблица 1'!F$3)*('Исходные данные'!$A24-'Таблица 1'!F$3)</f>
        <v>-10898.80449</v>
      </c>
      <c r="N16" s="19">
        <f>('Исходные данные'!$A16-'Таблица 1'!F$3)*('Исходные данные'!$A25-'Таблица 1'!F$3)</f>
        <v>-4472.879789</v>
      </c>
      <c r="O16" s="19">
        <f>('Исходные данные'!$A16-'Таблица 1'!F$3)*('Исходные данные'!$A26-'Таблица 1'!F$3)</f>
        <v>7935.169061</v>
      </c>
      <c r="Q16" s="3" t="str">
        <f t="shared" si="3"/>
        <v>393,4 - 436,23</v>
      </c>
      <c r="R16" s="3">
        <f t="shared" si="4"/>
        <v>10</v>
      </c>
      <c r="S16" s="16">
        <f t="shared" si="1"/>
        <v>436.2301221</v>
      </c>
      <c r="T16" s="3">
        <f>COUNTIF('Исходные данные'!A11:A310,"&gt;="&amp;S15)-COUNTIF('Исходные данные'!A11:A310,"&gt;="&amp;S16)</f>
        <v>6</v>
      </c>
      <c r="V16" s="16">
        <f t="shared" si="5"/>
        <v>414.8150571</v>
      </c>
      <c r="W16" s="3">
        <f t="shared" si="2"/>
        <v>0.02006688963</v>
      </c>
      <c r="X16" s="3">
        <f>SUMIF('Распределение Эрланга'!A:A,"&gt;="&amp;S15,'Распределение Эрланга'!F:F)-SUMIF('Распределение Эрланга'!A:A,"&gt;="&amp;S16,'Распределение Эрланга'!F:F)</f>
        <v>0.01141102261</v>
      </c>
    </row>
    <row r="17">
      <c r="B17" s="17">
        <f>('Исходные данные'!$A17-'Таблица 1'!C$3)^2</f>
        <v>95295.55964</v>
      </c>
      <c r="C17" s="17">
        <f>('Исходные данные'!$A17-'Таблица 1'!D$3)^2</f>
        <v>101810.7584</v>
      </c>
      <c r="D17" s="17">
        <f>('Исходные данные'!$A17-'Таблица 1'!E$3)^2</f>
        <v>106923.8424</v>
      </c>
      <c r="E17" s="17">
        <f>('Исходные данные'!$A17-'Таблица 1'!F$3)^2</f>
        <v>102929.1338</v>
      </c>
      <c r="F17" s="17">
        <f>('Исходные данные'!$A17-'Таблица 1'!F$3)*('Исходные данные'!$A18-'Таблица 1'!F$3)</f>
        <v>62562.2635</v>
      </c>
      <c r="G17" s="18">
        <f>('Исходные данные'!$A17-'Таблица 1'!F$3)*('Исходные данные'!$A19-'Таблица 1'!F$3)</f>
        <v>-35639.22423</v>
      </c>
      <c r="H17" s="18">
        <f>('Исходные данные'!$A17-'Таблица 1'!F$3)*('Исходные данные'!$A20-'Таблица 1'!F$3)</f>
        <v>-31299.49809</v>
      </c>
      <c r="I17" s="18">
        <f>('Исходные данные'!$A17-'Таблица 1'!F$3)*('Исходные данные'!$A21-'Таблица 1'!F$3)</f>
        <v>2411.020679</v>
      </c>
      <c r="J17" s="18">
        <f>('Исходные данные'!$A17-'Таблица 1'!F$3)*('Исходные данные'!$A22-'Таблица 1'!F$3)</f>
        <v>4373.879661</v>
      </c>
      <c r="K17" s="19">
        <f>('Исходные данные'!$A17-'Таблица 1'!F$3)*('Исходные данные'!$A23-'Таблица 1'!F$3)</f>
        <v>-47240.07743</v>
      </c>
      <c r="L17" s="19">
        <f>('Исходные данные'!$A17-'Таблица 1'!F$3)*('Исходные данные'!$A24-'Таблица 1'!F$3)</f>
        <v>-22923.84787</v>
      </c>
      <c r="M17" s="19">
        <f>('Исходные данные'!$A17-'Таблица 1'!F$3)*('Исходные данные'!$A25-'Таблица 1'!F$3)</f>
        <v>-9407.969102</v>
      </c>
      <c r="N17" s="19">
        <f>('Исходные данные'!$A17-'Таблица 1'!F$3)*('Исходные данные'!$A26-'Таблица 1'!F$3)</f>
        <v>16690.32678</v>
      </c>
      <c r="O17" s="19">
        <f>('Исходные данные'!$A17-'Таблица 1'!F$3)*('Исходные данные'!$A27-'Таблица 1'!F$3)</f>
        <v>-26635.19676</v>
      </c>
      <c r="Q17" s="3" t="str">
        <f t="shared" si="3"/>
        <v>436,23 - 479,06</v>
      </c>
      <c r="R17" s="3">
        <f t="shared" si="4"/>
        <v>11</v>
      </c>
      <c r="S17" s="16">
        <f t="shared" si="1"/>
        <v>479.0602522</v>
      </c>
      <c r="T17" s="3">
        <f>COUNTIF('Исходные данные'!A12:A311,"&gt;="&amp;S16)-COUNTIF('Исходные данные'!A12:A311,"&gt;="&amp;S17)</f>
        <v>5</v>
      </c>
      <c r="V17" s="16">
        <f t="shared" si="5"/>
        <v>457.6451872</v>
      </c>
      <c r="W17" s="3">
        <f t="shared" si="2"/>
        <v>0.01672240803</v>
      </c>
      <c r="X17" s="3">
        <f>SUMIF('Распределение Эрланга'!A:A,"&gt;="&amp;S16,'Распределение Эрланга'!F:F)-SUMIF('Распределение Эрланга'!A:A,"&gt;="&amp;S17,'Распределение Эрланга'!F:F)</f>
        <v>0.006318419442</v>
      </c>
    </row>
    <row r="18">
      <c r="B18" s="17">
        <f>('Исходные данные'!$A18-'Таблица 1'!C$3)^2</f>
        <v>33444.35601</v>
      </c>
      <c r="C18" s="17">
        <f>('Исходные данные'!$A18-'Таблица 1'!D$3)^2</f>
        <v>37347.9488</v>
      </c>
      <c r="D18" s="17">
        <f>('Исходные данные'!$A18-'Таблица 1'!E$3)^2</f>
        <v>40469.49202</v>
      </c>
      <c r="E18" s="17">
        <f>('Исходные данные'!$A18-'Таблица 1'!F$3)^2</f>
        <v>38026.52047</v>
      </c>
      <c r="F18" s="17">
        <f>('Исходные данные'!$A18-'Таблица 1'!F$3)*('Исходные данные'!$A19-'Таблица 1'!F$3)</f>
        <v>-21662.19081</v>
      </c>
      <c r="G18" s="18">
        <f>('Исходные данные'!$A18-'Таблица 1'!F$3)*('Исходные данные'!$A20-'Таблица 1'!F$3)</f>
        <v>-19024.42365</v>
      </c>
      <c r="H18" s="18">
        <f>('Исходные данные'!$A18-'Таблица 1'!F$3)*('Исходные данные'!$A21-'Таблица 1'!F$3)</f>
        <v>1465.463717</v>
      </c>
      <c r="I18" s="18">
        <f>('Исходные данные'!$A18-'Таблица 1'!F$3)*('Исходные данные'!$A22-'Таблица 1'!F$3)</f>
        <v>2658.526325</v>
      </c>
      <c r="J18" s="18">
        <f>('Исходные данные'!$A18-'Таблица 1'!F$3)*('Исходные данные'!$A23-'Таблица 1'!F$3)</f>
        <v>-28713.40759</v>
      </c>
      <c r="K18" s="19">
        <f>('Исходные данные'!$A18-'Таблица 1'!F$3)*('Исходные данные'!$A24-'Таблица 1'!F$3)</f>
        <v>-13933.54591</v>
      </c>
      <c r="L18" s="19">
        <f>('Исходные данные'!$A18-'Таблица 1'!F$3)*('Исходные данные'!$A25-'Таблица 1'!F$3)</f>
        <v>-5718.340573</v>
      </c>
      <c r="M18" s="19">
        <f>('Исходные данные'!$A18-'Таблица 1'!F$3)*('Исходные данные'!$A26-'Таблица 1'!F$3)</f>
        <v>10144.69454</v>
      </c>
      <c r="N18" s="19">
        <f>('Исходные данные'!$A18-'Таблица 1'!F$3)*('Исходные данные'!$A27-'Таблица 1'!F$3)</f>
        <v>-16189.37357</v>
      </c>
      <c r="O18" s="19">
        <f>('Исходные данные'!$A18-'Таблица 1'!F$3)*('Исходные данные'!$A28-'Таблица 1'!F$3)</f>
        <v>-15431.32925</v>
      </c>
      <c r="Q18" s="3" t="str">
        <f t="shared" si="3"/>
        <v>479,06 - 521,89</v>
      </c>
      <c r="R18" s="3">
        <f t="shared" si="4"/>
        <v>12</v>
      </c>
      <c r="S18" s="16">
        <f t="shared" si="1"/>
        <v>521.8903822</v>
      </c>
      <c r="T18" s="3">
        <f>COUNTIF('Исходные данные'!A13:A312,"&gt;="&amp;S17)-COUNTIF('Исходные данные'!A13:A312,"&gt;="&amp;S18)</f>
        <v>2</v>
      </c>
      <c r="V18" s="16">
        <f t="shared" si="5"/>
        <v>500.4753172</v>
      </c>
      <c r="W18" s="3">
        <f t="shared" si="2"/>
        <v>0.006688963211</v>
      </c>
      <c r="X18" s="3">
        <f>SUMIF('Распределение Эрланга'!A:A,"&gt;="&amp;S17,'Распределение Эрланга'!F:F)-SUMIF('Распределение Эрланга'!A:A,"&gt;="&amp;S18,'Распределение Эрланга'!F:F)</f>
        <v>0.00337842622</v>
      </c>
    </row>
    <row r="19">
      <c r="B19" s="17">
        <f>('Исходные данные'!$A19-'Таблица 1'!C$3)^2</f>
        <v>15181.16109</v>
      </c>
      <c r="C19" s="17">
        <f>('Исходные данные'!$A19-'Таблица 1'!D$3)^2</f>
        <v>12731.43521</v>
      </c>
      <c r="D19" s="17">
        <f>('Исходные данные'!$A19-'Таблица 1'!E$3)^2</f>
        <v>11008.10771</v>
      </c>
      <c r="E19" s="17">
        <f>('Исходные данные'!$A19-'Таблица 1'!F$3)^2</f>
        <v>12340.08542</v>
      </c>
      <c r="F19" s="17">
        <f>('Исходные данные'!$A19-'Таблица 1'!F$3)*('Исходные данные'!$A20-'Таблица 1'!F$3)</f>
        <v>10837.45476</v>
      </c>
      <c r="G19" s="18">
        <f>('Исходные данные'!$A19-'Таблица 1'!F$3)*('Исходные данные'!$A21-'Таблица 1'!F$3)</f>
        <v>-834.8161828</v>
      </c>
      <c r="H19" s="18">
        <f>('Исходные данные'!$A19-'Таблица 1'!F$3)*('Исходные данные'!$A22-'Таблица 1'!F$3)</f>
        <v>-1514.456327</v>
      </c>
      <c r="I19" s="18">
        <f>('Исходные данные'!$A19-'Таблица 1'!F$3)*('Исходные данные'!$A23-'Таблица 1'!F$3)</f>
        <v>16356.88216</v>
      </c>
      <c r="J19" s="18">
        <f>('Исходные данные'!$A19-'Таблица 1'!F$3)*('Исходные данные'!$A24-'Таблица 1'!F$3)</f>
        <v>7937.38492</v>
      </c>
      <c r="K19" s="19">
        <f>('Исходные данные'!$A19-'Таблица 1'!F$3)*('Исходные данные'!$A25-'Таблица 1'!F$3)</f>
        <v>3257.510366</v>
      </c>
      <c r="L19" s="19">
        <f>('Исходные данные'!$A19-'Таблица 1'!F$3)*('Исходные данные'!$A26-'Таблица 1'!F$3)</f>
        <v>-5779.027537</v>
      </c>
      <c r="M19" s="19">
        <f>('Исходные данные'!$A19-'Таблица 1'!F$3)*('Исходные данные'!$A27-'Таблица 1'!F$3)</f>
        <v>9222.439893</v>
      </c>
      <c r="N19" s="19">
        <f>('Исходные данные'!$A19-'Таблица 1'!F$3)*('Исходные данные'!$A28-'Таблица 1'!F$3)</f>
        <v>8790.612306</v>
      </c>
      <c r="O19" s="19">
        <f>('Исходные данные'!$A19-'Таблица 1'!F$3)*('Исходные данные'!$A29-'Таблица 1'!F$3)</f>
        <v>-7080.712298</v>
      </c>
      <c r="Q19" s="3" t="str">
        <f t="shared" si="3"/>
        <v>521,89 - 564,72</v>
      </c>
      <c r="R19" s="3">
        <f t="shared" si="4"/>
        <v>13</v>
      </c>
      <c r="S19" s="16">
        <f t="shared" si="1"/>
        <v>564.7205123</v>
      </c>
      <c r="T19" s="3">
        <f>COUNTIF('Исходные данные'!A14:A313,"&gt;="&amp;S18)-COUNTIF('Исходные данные'!A14:A313,"&gt;="&amp;S19)</f>
        <v>0</v>
      </c>
      <c r="V19" s="16">
        <f t="shared" si="5"/>
        <v>543.3054472</v>
      </c>
      <c r="W19" s="3">
        <f t="shared" si="2"/>
        <v>0</v>
      </c>
      <c r="X19" s="3">
        <f>SUMIF('Распределение Эрланга'!A:A,"&gt;="&amp;S18,'Распределение Эрланга'!F:F)-SUMIF('Распределение Эрланга'!A:A,"&gt;="&amp;S19,'Распределение Эрланга'!F:F)</f>
        <v>0.001868602375</v>
      </c>
    </row>
    <row r="20">
      <c r="B20" s="17">
        <f>('Исходные данные'!$A20-'Таблица 1'!C$3)^2</f>
        <v>12030.8242</v>
      </c>
      <c r="C20" s="17">
        <f>('Исходные данные'!$A20-'Таблица 1'!D$3)^2</f>
        <v>9861.86456</v>
      </c>
      <c r="D20" s="17">
        <f>('Исходные данные'!$A20-'Таблица 1'!E$3)^2</f>
        <v>8352.641883</v>
      </c>
      <c r="E20" s="17">
        <f>('Исходные данные'!$A20-'Таблица 1'!F$3)^2</f>
        <v>9517.796805</v>
      </c>
      <c r="F20" s="17">
        <f>('Исходные данные'!$A20-'Таблица 1'!F$3)*('Исходные данные'!$A21-'Таблица 1'!F$3)</f>
        <v>-733.1620733</v>
      </c>
      <c r="G20" s="18">
        <f>('Исходные данные'!$A20-'Таблица 1'!F$3)*('Исходные данные'!$A22-'Таблица 1'!F$3)</f>
        <v>-1330.043624</v>
      </c>
      <c r="H20" s="18">
        <f>('Исходные данные'!$A20-'Таблица 1'!F$3)*('Исходные данные'!$A23-'Таблица 1'!F$3)</f>
        <v>14365.13316</v>
      </c>
      <c r="I20" s="18">
        <f>('Исходные данные'!$A20-'Таблица 1'!F$3)*('Исходные данные'!$A24-'Таблица 1'!F$3)</f>
        <v>6970.863412</v>
      </c>
      <c r="J20" s="18">
        <f>('Исходные данные'!$A20-'Таблица 1'!F$3)*('Исходные данные'!$A25-'Таблица 1'!F$3)</f>
        <v>2860.849014</v>
      </c>
      <c r="K20" s="19">
        <f>('Исходные данные'!$A20-'Таблица 1'!F$3)*('Исходные данные'!$A26-'Таблица 1'!F$3)</f>
        <v>-5075.32544</v>
      </c>
      <c r="L20" s="19">
        <f>('Исходные данные'!$A20-'Таблица 1'!F$3)*('Исходные данные'!$A27-'Таблица 1'!F$3)</f>
        <v>8099.439483</v>
      </c>
      <c r="M20" s="19">
        <f>('Исходные данные'!$A20-'Таблица 1'!F$3)*('Исходные данные'!$A28-'Таблица 1'!F$3)</f>
        <v>7720.194788</v>
      </c>
      <c r="N20" s="19">
        <f>('Исходные данные'!$A20-'Таблица 1'!F$3)*('Исходные данные'!$A29-'Таблица 1'!F$3)</f>
        <v>-6218.50632</v>
      </c>
      <c r="O20" s="19">
        <f>('Исходные данные'!$A20-'Таблица 1'!F$3)*('Исходные данные'!$A30-'Таблица 1'!F$3)</f>
        <v>14913.35222</v>
      </c>
      <c r="Q20" s="3" t="str">
        <f t="shared" si="3"/>
        <v>564,72 - 607,55</v>
      </c>
      <c r="R20" s="3">
        <f t="shared" si="4"/>
        <v>14</v>
      </c>
      <c r="S20" s="16">
        <f t="shared" si="1"/>
        <v>607.5506423</v>
      </c>
      <c r="T20" s="3">
        <f>COUNTIF('Исходные данные'!A15:A314,"&gt;="&amp;S19)-COUNTIF('Исходные данные'!A15:A314,"&gt;="&amp;S20)</f>
        <v>1</v>
      </c>
      <c r="V20" s="16">
        <f t="shared" si="5"/>
        <v>586.1355773</v>
      </c>
      <c r="W20" s="3">
        <f t="shared" si="2"/>
        <v>0.003344481605</v>
      </c>
      <c r="X20" s="3">
        <f>SUMIF('Распределение Эрланга'!A:A,"&gt;="&amp;S19,'Распределение Эрланга'!F:F)-SUMIF('Распределение Эрланга'!A:A,"&gt;="&amp;S20,'Распределение Эрланга'!F:F)</f>
        <v>0.0009889393201</v>
      </c>
    </row>
    <row r="21">
      <c r="B21" s="17">
        <f>('Исходные данные'!$A21-'Таблица 1'!C$3)^2</f>
        <v>21.26011401</v>
      </c>
      <c r="C21" s="17">
        <f>('Исходные данные'!$A21-'Таблица 1'!D$3)^2</f>
        <v>33.26202278</v>
      </c>
      <c r="D21" s="17">
        <f>('Исходные данные'!$A21-'Таблица 1'!E$3)^2</f>
        <v>187.1822303</v>
      </c>
      <c r="E21" s="17">
        <f>('Исходные данные'!$A21-'Таблица 1'!F$3)^2</f>
        <v>56.47595097</v>
      </c>
      <c r="F21" s="17">
        <f>('Исходные данные'!$A21-'Таблица 1'!F$3)*('Исходные данные'!$A22-'Таблица 1'!F$3)</f>
        <v>102.4541247</v>
      </c>
      <c r="G21" s="18">
        <f>('Исходные данные'!$A21-'Таблица 1'!F$3)*('Исходные данные'!$A23-'Таблица 1'!F$3)</f>
        <v>-1106.555543</v>
      </c>
      <c r="H21" s="18">
        <f>('Исходные данные'!$A21-'Таблица 1'!F$3)*('Исходные данные'!$A24-'Таблица 1'!F$3)</f>
        <v>-536.9701388</v>
      </c>
      <c r="I21" s="18">
        <f>('Исходные данные'!$A21-'Таблица 1'!F$3)*('Исходные данные'!$A25-'Таблица 1'!F$3)</f>
        <v>-220.3730588</v>
      </c>
      <c r="J21" s="18">
        <f>('Исходные данные'!$A21-'Таблица 1'!F$3)*('Исходные данные'!$A26-'Таблица 1'!F$3)</f>
        <v>390.955617</v>
      </c>
      <c r="K21" s="19">
        <f>('Исходные данные'!$A21-'Таблица 1'!F$3)*('Исходные данные'!$A27-'Таблица 1'!F$3)</f>
        <v>-623.905087</v>
      </c>
      <c r="L21" s="19">
        <f>('Исходные данные'!$A21-'Таблица 1'!F$3)*('Исходные данные'!$A28-'Таблица 1'!F$3)</f>
        <v>-594.6916217</v>
      </c>
      <c r="M21" s="19">
        <f>('Исходные данные'!$A21-'Таблица 1'!F$3)*('Исходные данные'!$A29-'Таблица 1'!F$3)</f>
        <v>479.015583</v>
      </c>
      <c r="N21" s="19">
        <f>('Исходные данные'!$A21-'Таблица 1'!F$3)*('Исходные данные'!$A30-'Таблица 1'!F$3)</f>
        <v>-1148.785213</v>
      </c>
      <c r="O21" s="19">
        <f>('Исходные данные'!$A21-'Таблица 1'!F$3)*('Исходные данные'!$A31-'Таблица 1'!F$3)</f>
        <v>-2.274067004</v>
      </c>
      <c r="Q21" s="3" t="str">
        <f t="shared" si="3"/>
        <v>607,55 - 650,38</v>
      </c>
      <c r="R21" s="3">
        <f t="shared" si="4"/>
        <v>15</v>
      </c>
      <c r="S21" s="16">
        <f t="shared" si="1"/>
        <v>650.3807723</v>
      </c>
      <c r="T21" s="3">
        <f>COUNTIF('Исходные данные'!A16:A315,"&gt;="&amp;S20)</f>
        <v>2</v>
      </c>
      <c r="V21" s="16">
        <f t="shared" si="5"/>
        <v>628.9657073</v>
      </c>
      <c r="W21" s="3">
        <f t="shared" si="2"/>
        <v>0.006688963211</v>
      </c>
      <c r="X21" s="3">
        <f>SUMIF('Распределение Эрланга'!A:A,"&gt;="&amp;S20,'Распределение Эрланга'!F:F)-SUMIF('Распределение Эрланга'!A:A,"&gt;="&amp;S21,'Распределение Эрланга'!F:F)</f>
        <v>0.000517717398</v>
      </c>
    </row>
    <row r="22">
      <c r="B22" s="17">
        <f>('Исходные данные'!$A22-'Таблица 1'!C$3)^2</f>
        <v>2.271888026</v>
      </c>
      <c r="C22" s="17">
        <f>('Исходные данные'!$A22-'Таблица 1'!D$3)^2</f>
        <v>141.2644251</v>
      </c>
      <c r="D22" s="17">
        <f>('Исходные данные'!$A22-'Таблица 1'!E$3)^2</f>
        <v>392.0242859</v>
      </c>
      <c r="E22" s="17">
        <f>('Исходные данные'!$A22-'Таблица 1'!F$3)^2</f>
        <v>185.8640269</v>
      </c>
      <c r="F22" s="17">
        <f>('Исходные данные'!$A22-'Таблица 1'!F$3)*('Исходные данные'!$A23-'Таблица 1'!F$3)</f>
        <v>-2007.424004</v>
      </c>
      <c r="G22" s="18">
        <f>('Исходные данные'!$A22-'Таблица 1'!F$3)*('Исходные данные'!$A24-'Таблица 1'!F$3)</f>
        <v>-974.128007</v>
      </c>
      <c r="H22" s="18">
        <f>('Исходные данные'!$A22-'Таблица 1'!F$3)*('Исходные данные'!$A25-'Таблица 1'!F$3)</f>
        <v>-399.7830661</v>
      </c>
      <c r="I22" s="18">
        <f>('Исходные данные'!$A22-'Таблица 1'!F$3)*('Исходные данные'!$A26-'Таблица 1'!F$3)</f>
        <v>709.2402137</v>
      </c>
      <c r="J22" s="18">
        <f>('Исходные данные'!$A22-'Таблица 1'!F$3)*('Исходные данные'!$A27-'Таблица 1'!F$3)</f>
        <v>-1131.838393</v>
      </c>
      <c r="K22" s="19">
        <f>('Исходные данные'!$A22-'Таблица 1'!F$3)*('Исходные данные'!$A28-'Таблица 1'!F$3)</f>
        <v>-1078.841675</v>
      </c>
      <c r="L22" s="19">
        <f>('Исходные данные'!$A22-'Таблица 1'!F$3)*('Исходные данные'!$A29-'Таблица 1'!F$3)</f>
        <v>868.9915165</v>
      </c>
      <c r="M22" s="19">
        <f>('Исходные данные'!$A22-'Таблица 1'!F$3)*('Исходные данные'!$A30-'Таблица 1'!F$3)</f>
        <v>-2084.033673</v>
      </c>
      <c r="N22" s="19">
        <f>('Исходные данные'!$A22-'Таблица 1'!F$3)*('Исходные данные'!$A31-'Таблица 1'!F$3)</f>
        <v>-4.125429326</v>
      </c>
      <c r="O22" s="19">
        <f>('Исходные данные'!$A22-'Таблица 1'!F$3)*('Исходные данные'!$A32-'Таблица 1'!F$3)</f>
        <v>-1664.786886</v>
      </c>
    </row>
    <row r="23">
      <c r="B23" s="17">
        <f>('Исходные данные'!$A23-'Таблица 1'!C$3)^2</f>
        <v>25399.185</v>
      </c>
      <c r="C23" s="17">
        <f>('Исходные данные'!$A23-'Таблица 1'!D$3)^2</f>
        <v>22198.92144</v>
      </c>
      <c r="D23" s="17">
        <f>('Исходные данные'!$A23-'Таблица 1'!E$3)^2</f>
        <v>19903.25399</v>
      </c>
      <c r="E23" s="17">
        <f>('Исходные данные'!$A23-'Таблица 1'!F$3)^2</f>
        <v>21681.17843</v>
      </c>
      <c r="F23" s="17">
        <f>('Исходные данные'!$A23-'Таблица 1'!F$3)*('Исходные данные'!$A24-'Таблица 1'!F$3)</f>
        <v>10521.06735</v>
      </c>
      <c r="G23" s="18">
        <f>('Исходные данные'!$A23-'Таблица 1'!F$3)*('Исходные данные'!$A25-'Таблица 1'!F$3)</f>
        <v>4317.856106</v>
      </c>
      <c r="H23" s="18">
        <f>('Исходные данные'!$A23-'Таблица 1'!F$3)*('Исходные данные'!$A26-'Таблица 1'!F$3)</f>
        <v>-7660.147331</v>
      </c>
      <c r="I23" s="18">
        <f>('Исходные данные'!$A23-'Таблица 1'!F$3)*('Исходные данные'!$A27-'Таблица 1'!F$3)</f>
        <v>12224.41801</v>
      </c>
      <c r="J23" s="18">
        <f>('Исходные данные'!$A23-'Таблица 1'!F$3)*('Исходные данные'!$A28-'Таблица 1'!F$3)</f>
        <v>11652.02709</v>
      </c>
      <c r="K23" s="19">
        <f>('Исходные данные'!$A23-'Таблица 1'!F$3)*('Исходные данные'!$A29-'Таблица 1'!F$3)</f>
        <v>-9385.540917</v>
      </c>
      <c r="L23" s="19">
        <f>('Исходные данные'!$A23-'Таблица 1'!F$3)*('Исходные данные'!$A30-'Таблица 1'!F$3)</f>
        <v>22508.60099</v>
      </c>
      <c r="M23" s="19">
        <f>('Исходные данные'!$A23-'Таблица 1'!F$3)*('Исходные данные'!$A31-'Таблица 1'!F$3)</f>
        <v>44.55669015</v>
      </c>
      <c r="N23" s="19">
        <f>('Исходные данные'!$A23-'Таблица 1'!F$3)*('Исходные данные'!$A32-'Таблица 1'!F$3)</f>
        <v>17980.52702</v>
      </c>
      <c r="O23" s="19">
        <f>('Исходные данные'!$A23-'Таблица 1'!F$3)*('Исходные данные'!$A33-'Таблица 1'!F$3)</f>
        <v>-15655.84072</v>
      </c>
    </row>
    <row r="24">
      <c r="B24" s="17">
        <f>('Исходные данные'!$A24-'Таблица 1'!C$3)^2</f>
        <v>6985.377439</v>
      </c>
      <c r="C24" s="17">
        <f>('Исходные данные'!$A24-'Таблица 1'!D$3)^2</f>
        <v>5358.295284</v>
      </c>
      <c r="D24" s="17">
        <f>('Исходные данные'!$A24-'Таблица 1'!E$3)^2</f>
        <v>4262.293868</v>
      </c>
      <c r="E24" s="17">
        <f>('Исходные данные'!$A24-'Таблица 1'!F$3)^2</f>
        <v>5105.481626</v>
      </c>
      <c r="F24" s="17">
        <f>('Исходные данные'!$A24-'Таблица 1'!F$3)*('Исходные данные'!$A25-'Таблица 1'!F$3)</f>
        <v>2095.294544</v>
      </c>
      <c r="G24" s="18">
        <f>('Исходные данные'!$A24-'Таблица 1'!F$3)*('Исходные данные'!$A26-'Таблица 1'!F$3)</f>
        <v>-3717.183834</v>
      </c>
      <c r="H24" s="18">
        <f>('Исходные данные'!$A24-'Таблица 1'!F$3)*('Исходные данные'!$A27-'Таблица 1'!F$3)</f>
        <v>5932.054183</v>
      </c>
      <c r="I24" s="18">
        <f>('Исходные данные'!$A24-'Таблица 1'!F$3)*('Исходные данные'!$A28-'Таблица 1'!F$3)</f>
        <v>5654.294211</v>
      </c>
      <c r="J24" s="18">
        <f>('Исходные данные'!$A24-'Таблица 1'!F$3)*('Исходные данные'!$A29-'Таблица 1'!F$3)</f>
        <v>-4554.452996</v>
      </c>
      <c r="K24" s="19">
        <f>('Исходные данные'!$A24-'Таблица 1'!F$3)*('Исходные данные'!$A30-'Таблица 1'!F$3)</f>
        <v>10922.58466</v>
      </c>
      <c r="L24" s="19">
        <f>('Исходные данные'!$A24-'Таблица 1'!F$3)*('Исходные данные'!$A31-'Таблица 1'!F$3)</f>
        <v>21.6217001</v>
      </c>
      <c r="M24" s="19">
        <f>('Исходные данные'!$A24-'Таблица 1'!F$3)*('Исходные данные'!$A32-'Таблица 1'!F$3)</f>
        <v>8725.279221</v>
      </c>
      <c r="N24" s="19">
        <f>('Исходные данные'!$A24-'Таблица 1'!F$3)*('Исходные данные'!$A33-'Таблица 1'!F$3)</f>
        <v>-7597.195655</v>
      </c>
      <c r="O24" s="19">
        <f>('Исходные данные'!$A24-'Таблица 1'!F$3)*('Исходные данные'!$A34-'Таблица 1'!F$3)</f>
        <v>7761.276614</v>
      </c>
    </row>
    <row r="25">
      <c r="B25" s="17">
        <f>('Исходные данные'!$A25-'Таблица 1'!C$3)^2</f>
        <v>1718.115316</v>
      </c>
      <c r="C25" s="17">
        <f>('Исходные данные'!$A25-'Таблица 1'!D$3)^2</f>
        <v>965.4668079</v>
      </c>
      <c r="D25" s="17">
        <f>('Исходные данные'!$A25-'Таблица 1'!E$3)^2</f>
        <v>536.2850795</v>
      </c>
      <c r="E25" s="17">
        <f>('Исходные данные'!$A25-'Таблица 1'!F$3)^2</f>
        <v>859.9108858</v>
      </c>
      <c r="F25" s="17">
        <f>('Исходные данные'!$A25-'Таблица 1'!F$3)*('Исходные данные'!$A26-'Таблица 1'!F$3)</f>
        <v>-1525.535802</v>
      </c>
      <c r="G25" s="18">
        <f>('Исходные данные'!$A25-'Таблица 1'!F$3)*('Исходные данные'!$A27-'Таблица 1'!F$3)</f>
        <v>2434.520713</v>
      </c>
      <c r="H25" s="18">
        <f>('Исходные данные'!$A25-'Таблица 1'!F$3)*('Исходные данные'!$A28-'Таблица 1'!F$3)</f>
        <v>2320.527755</v>
      </c>
      <c r="I25" s="18">
        <f>('Исходные данные'!$A25-'Таблица 1'!F$3)*('Исходные данные'!$A29-'Таблица 1'!F$3)</f>
        <v>-1869.151868</v>
      </c>
      <c r="J25" s="18">
        <f>('Исходные данные'!$A25-'Таблица 1'!F$3)*('Исходные данные'!$A30-'Таблица 1'!F$3)</f>
        <v>4482.639194</v>
      </c>
      <c r="K25" s="19">
        <f>('Исходные данные'!$A25-'Таблица 1'!F$3)*('Исходные данные'!$A31-'Таблица 1'!F$3)</f>
        <v>8.873566409</v>
      </c>
      <c r="L25" s="19">
        <f>('Исходные данные'!$A25-'Таблица 1'!F$3)*('Исходные данные'!$A32-'Таблица 1'!F$3)</f>
        <v>3580.862941</v>
      </c>
      <c r="M25" s="19">
        <f>('Исходные данные'!$A25-'Таблица 1'!F$3)*('Исходные данные'!$A33-'Таблица 1'!F$3)</f>
        <v>-3117.896366</v>
      </c>
      <c r="N25" s="19">
        <f>('Исходные данные'!$A25-'Таблица 1'!F$3)*('Исходные данные'!$A34-'Таблица 1'!F$3)</f>
        <v>3185.235349</v>
      </c>
      <c r="O25" s="19">
        <f>('Исходные данные'!$A25-'Таблица 1'!F$3)*('Исходные данные'!$A35-'Таблица 1'!F$3)</f>
        <v>3947.714525</v>
      </c>
    </row>
    <row r="26">
      <c r="B26" s="17">
        <f>('Исходные данные'!$A26-'Таблица 1'!C$3)^2</f>
        <v>1591.779951</v>
      </c>
      <c r="C26" s="17">
        <f>('Исходные данные'!$A26-'Таблица 1'!D$3)^2</f>
        <v>2527.606786</v>
      </c>
      <c r="D26" s="17">
        <f>('Исходные данные'!$A26-'Таблица 1'!E$3)^2</f>
        <v>3386.011149</v>
      </c>
      <c r="E26" s="17">
        <f>('Исходные данные'!$A26-'Таблица 1'!F$3)^2</f>
        <v>2706.396118</v>
      </c>
      <c r="F26" s="17">
        <f>('Исходные данные'!$A26-'Таблица 1'!F$3)*('Исходные данные'!$A27-'Таблица 1'!F$3)</f>
        <v>-4318.992316</v>
      </c>
      <c r="G26" s="18">
        <f>('Исходные данные'!$A26-'Таблица 1'!F$3)*('Исходные данные'!$A28-'Таблица 1'!F$3)</f>
        <v>-4116.761664</v>
      </c>
      <c r="H26" s="18">
        <f>('Исходные данные'!$A26-'Таблица 1'!F$3)*('Исходные данные'!$A29-'Таблица 1'!F$3)</f>
        <v>3315.992553</v>
      </c>
      <c r="I26" s="18">
        <f>('Исходные данные'!$A26-'Таблица 1'!F$3)*('Исходные данные'!$A30-'Таблица 1'!F$3)</f>
        <v>-7952.482857</v>
      </c>
      <c r="J26" s="18">
        <f>('Исходные данные'!$A26-'Таблица 1'!F$3)*('Исходные данные'!$A31-'Таблица 1'!F$3)</f>
        <v>-15.74226292</v>
      </c>
      <c r="K26" s="19">
        <f>('Исходные данные'!$A26-'Таблица 1'!F$3)*('Исходные данные'!$A32-'Таблица 1'!F$3)</f>
        <v>-6352.67527</v>
      </c>
      <c r="L26" s="19">
        <f>('Исходные данные'!$A26-'Таблица 1'!F$3)*('Исходные данные'!$A33-'Таблица 1'!F$3)</f>
        <v>5531.343552</v>
      </c>
      <c r="M26" s="19">
        <f>('Исходные данные'!$A26-'Таблица 1'!F$3)*('Исходные данные'!$A34-'Таблица 1'!F$3)</f>
        <v>-5650.807127</v>
      </c>
      <c r="N26" s="19">
        <f>('Исходные данные'!$A26-'Таблица 1'!F$3)*('Исходные данные'!$A35-'Таблица 1'!F$3)</f>
        <v>-7003.49297</v>
      </c>
      <c r="O26" s="19">
        <f>('Исходные данные'!$A26-'Таблица 1'!F$3)*('Исходные данные'!$A36-'Таблица 1'!F$3)</f>
        <v>-5994.971375</v>
      </c>
      <c r="R26" s="4" t="s">
        <v>22</v>
      </c>
      <c r="S26" s="16">
        <f>MAX('Исходные данные'!$A27:A326)</f>
        <v>650.3807723</v>
      </c>
    </row>
    <row r="27">
      <c r="B27" s="17">
        <f>('Исходные данные'!$A27-'Таблица 1'!C$3)^2</f>
        <v>9052.891885</v>
      </c>
      <c r="C27" s="17">
        <f>('Исходные данные'!$A27-'Таблица 1'!D$3)^2</f>
        <v>7185.69746</v>
      </c>
      <c r="D27" s="17">
        <f>('Исходные данные'!$A27-'Таблица 1'!E$3)^2</f>
        <v>5906.592855</v>
      </c>
      <c r="E27" s="17">
        <f>('Исходные данные'!$A27-'Таблица 1'!F$3)^2</f>
        <v>6892.448041</v>
      </c>
      <c r="F27" s="17">
        <f>('Исходные данные'!$A27-'Таблица 1'!F$3)*('Исходные данные'!$A28-'Таблица 1'!F$3)</f>
        <v>6569.718997</v>
      </c>
      <c r="G27" s="18">
        <f>('Исходные данные'!$A27-'Таблица 1'!F$3)*('Исходные данные'!$A29-'Таблица 1'!F$3)</f>
        <v>-5291.81455</v>
      </c>
      <c r="H27" s="18">
        <f>('Исходные данные'!$A27-'Таблица 1'!F$3)*('Исходные данные'!$A30-'Таблица 1'!F$3)</f>
        <v>12690.94059</v>
      </c>
      <c r="I27" s="18">
        <f>('Исходные данные'!$A27-'Таблица 1'!F$3)*('Исходные данные'!$A31-'Таблица 1'!F$3)</f>
        <v>25.12223252</v>
      </c>
      <c r="J27" s="18">
        <f>('Исходные данные'!$A27-'Таблица 1'!F$3)*('Исходные данные'!$A32-'Таблица 1'!F$3)</f>
        <v>10137.89352</v>
      </c>
      <c r="K27" s="19">
        <f>('Исходные данные'!$A27-'Таблица 1'!F$3)*('Исходные данные'!$A33-'Таблица 1'!F$3)</f>
        <v>-8827.174313</v>
      </c>
      <c r="L27" s="19">
        <f>('Исходные данные'!$A27-'Таблица 1'!F$3)*('Исходные данные'!$A34-'Таблица 1'!F$3)</f>
        <v>9017.819822</v>
      </c>
      <c r="M27" s="19">
        <f>('Исходные данные'!$A27-'Таблица 1'!F$3)*('Исходные данные'!$A35-'Таблица 1'!F$3)</f>
        <v>11176.49856</v>
      </c>
      <c r="N27" s="19">
        <f>('Исходные данные'!$A27-'Таблица 1'!F$3)*('Исходные данные'!$A36-'Таблица 1'!F$3)</f>
        <v>9567.053074</v>
      </c>
      <c r="O27" s="19">
        <f>('Исходные данные'!$A27-'Таблица 1'!F$3)*('Исходные данные'!$A37-'Таблица 1'!F$3)</f>
        <v>-13287.99501</v>
      </c>
      <c r="R27" s="4" t="s">
        <v>23</v>
      </c>
      <c r="S27" s="20">
        <f>MIN('Исходные данные'!$A27:$A326)</f>
        <v>7.928821757</v>
      </c>
    </row>
    <row r="28">
      <c r="B28" s="17">
        <f>('Исходные данные'!$A28-'Таблица 1'!C$3)^2</f>
        <v>8328.270264</v>
      </c>
      <c r="C28" s="17">
        <f>('Исходные данные'!$A28-'Таблица 1'!D$3)^2</f>
        <v>6541.762739</v>
      </c>
      <c r="D28" s="17">
        <f>('Исходные данные'!$A28-'Таблица 1'!E$3)^2</f>
        <v>5324.187803</v>
      </c>
      <c r="E28" s="17">
        <f>('Исходные данные'!$A28-'Таблица 1'!F$3)^2</f>
        <v>6262.101281</v>
      </c>
      <c r="F28" s="17">
        <f>('Исходные данные'!$A28-'Таблица 1'!F$3)*('Исходные данные'!$A29-'Таблица 1'!F$3)</f>
        <v>-5044.032885</v>
      </c>
      <c r="G28" s="18">
        <f>('Исходные данные'!$A28-'Таблица 1'!F$3)*('Исходные данные'!$A30-'Таблица 1'!F$3)</f>
        <v>12096.70541</v>
      </c>
      <c r="H28" s="18">
        <f>('Исходные данные'!$A28-'Таблица 1'!F$3)*('Исходные данные'!$A31-'Таблица 1'!F$3)</f>
        <v>23.94591983</v>
      </c>
      <c r="I28" s="18">
        <f>('Исходные данные'!$A28-'Таблица 1'!F$3)*('Исходные данные'!$A32-'Таблица 1'!F$3)</f>
        <v>9663.201126</v>
      </c>
      <c r="J28" s="18">
        <f>('Исходные данные'!$A28-'Таблица 1'!F$3)*('Исходные данные'!$A33-'Таблица 1'!F$3)</f>
        <v>-8413.854473</v>
      </c>
      <c r="K28" s="19">
        <f>('Исходные данные'!$A28-'Таблица 1'!F$3)*('Исходные данные'!$A34-'Таблица 1'!F$3)</f>
        <v>8595.573278</v>
      </c>
      <c r="L28" s="19">
        <f>('Исходные данные'!$A28-'Таблица 1'!F$3)*('Исходные данные'!$A35-'Таблица 1'!F$3)</f>
        <v>10653.17497</v>
      </c>
      <c r="M28" s="19">
        <f>('Исходные данные'!$A28-'Таблица 1'!F$3)*('Исходные данные'!$A36-'Таблица 1'!F$3)</f>
        <v>9119.089467</v>
      </c>
      <c r="N28" s="19">
        <f>('Исходные данные'!$A28-'Таблица 1'!F$3)*('Исходные данные'!$A37-'Таблица 1'!F$3)</f>
        <v>-12665.8036</v>
      </c>
      <c r="O28" s="19">
        <f>('Исходные данные'!$A28-'Таблица 1'!F$3)*('Исходные данные'!$A38-'Таблица 1'!F$3)</f>
        <v>-1829.579216</v>
      </c>
      <c r="R28" s="4" t="s">
        <v>24</v>
      </c>
      <c r="S28" s="16">
        <f>S26-S27</f>
        <v>642.4519506</v>
      </c>
    </row>
    <row r="29">
      <c r="B29" s="17">
        <f>('Исходные данные'!$A29-'Таблица 1'!C$3)^2</f>
        <v>2664.101493</v>
      </c>
      <c r="C29" s="17">
        <f>('Исходные данные'!$A29-'Таблица 1'!D$3)^2</f>
        <v>3843.147871</v>
      </c>
      <c r="D29" s="17">
        <f>('Исходные данные'!$A29-'Таблица 1'!E$3)^2</f>
        <v>4887.024946</v>
      </c>
      <c r="E29" s="17">
        <f>('Исходные данные'!$A29-'Таблица 1'!F$3)^2</f>
        <v>4062.896239</v>
      </c>
      <c r="F29" s="17">
        <f>('Исходные данные'!$A29-'Таблица 1'!F$3)*('Исходные данные'!$A30-'Таблица 1'!F$3)</f>
        <v>-9743.722937</v>
      </c>
      <c r="G29" s="18">
        <f>('Исходные данные'!$A29-'Таблица 1'!F$3)*('Исходные данные'!$A31-'Таблица 1'!F$3)</f>
        <v>-19.28809543</v>
      </c>
      <c r="H29" s="18">
        <f>('Исходные данные'!$A29-'Таблица 1'!F$3)*('Исходные данные'!$A32-'Таблица 1'!F$3)</f>
        <v>-7783.570094</v>
      </c>
      <c r="I29" s="18">
        <f>('Исходные данные'!$A29-'Таблица 1'!F$3)*('Исходные данные'!$A33-'Таблица 1'!F$3)</f>
        <v>6777.23926</v>
      </c>
      <c r="J29" s="18">
        <f>('Исходные данные'!$A29-'Таблица 1'!F$3)*('Исходные данные'!$A34-'Таблица 1'!F$3)</f>
        <v>-6923.611155</v>
      </c>
      <c r="K29" s="19">
        <f>('Исходные данные'!$A29-'Таблица 1'!F$3)*('Исходные данные'!$A35-'Таблица 1'!F$3)</f>
        <v>-8580.979842</v>
      </c>
      <c r="L29" s="19">
        <f>('Исходные данные'!$A29-'Таблица 1'!F$3)*('Исходные данные'!$A36-'Таблица 1'!F$3)</f>
        <v>-7345.295946</v>
      </c>
      <c r="M29" s="19">
        <f>('Исходные данные'!$A29-'Таблица 1'!F$3)*('Исходные данные'!$A37-'Таблица 1'!F$3)</f>
        <v>10202.12338</v>
      </c>
      <c r="N29" s="19">
        <f>('Исходные данные'!$A29-'Таблица 1'!F$3)*('Исходные данные'!$A38-'Таблица 1'!F$3)</f>
        <v>1473.699852</v>
      </c>
      <c r="O29" s="19">
        <f>('Исходные данные'!$A29-'Таблица 1'!F$3)*('Исходные данные'!$A39-'Таблица 1'!F$3)</f>
        <v>1483.508762</v>
      </c>
      <c r="R29" s="4" t="s">
        <v>25</v>
      </c>
      <c r="S29" s="4">
        <v>15.0</v>
      </c>
    </row>
    <row r="30">
      <c r="B30" s="17">
        <f>('Исходные данные'!$A30-'Таблица 1'!C$3)^2</f>
        <v>27221.88669</v>
      </c>
      <c r="C30" s="17">
        <f>('Исходные данные'!$A30-'Таблица 1'!D$3)^2</f>
        <v>23904.98577</v>
      </c>
      <c r="D30" s="17">
        <f>('Исходные данные'!$A30-'Таблица 1'!E$3)^2</f>
        <v>21520.3738</v>
      </c>
      <c r="E30" s="17">
        <f>('Исходные данные'!$A30-'Таблица 1'!F$3)^2</f>
        <v>23367.60062</v>
      </c>
      <c r="F30" s="17">
        <f>('Исходные данные'!$A30-'Таблица 1'!F$3)*('Исходные данные'!$A31-'Таблица 1'!F$3)</f>
        <v>46.25711482</v>
      </c>
      <c r="G30" s="18">
        <f>('Исходные данные'!$A30-'Таблица 1'!F$3)*('Исходные данные'!$A32-'Таблица 1'!F$3)</f>
        <v>18666.72098</v>
      </c>
      <c r="H30" s="18">
        <f>('Исходные данные'!$A30-'Таблица 1'!F$3)*('Исходные данные'!$A33-'Таблица 1'!F$3)</f>
        <v>-16253.31727</v>
      </c>
      <c r="I30" s="18">
        <f>('Исходные данные'!$A30-'Таблица 1'!F$3)*('Исходные данные'!$A34-'Таблица 1'!F$3)</f>
        <v>16604.34942</v>
      </c>
      <c r="J30" s="18">
        <f>('Исходные данные'!$A30-'Таблица 1'!F$3)*('Исходные данные'!$A35-'Таблица 1'!F$3)</f>
        <v>20579.08575</v>
      </c>
      <c r="K30" s="19">
        <f>('Исходные данные'!$A30-'Таблица 1'!F$3)*('Исходные данные'!$A36-'Таблица 1'!F$3)</f>
        <v>17615.64273</v>
      </c>
      <c r="L30" s="19">
        <f>('Исходные данные'!$A30-'Таблица 1'!F$3)*('Исходные данные'!$A37-'Таблица 1'!F$3)</f>
        <v>-24466.94617</v>
      </c>
      <c r="M30" s="19">
        <f>('Исходные данные'!$A30-'Таблица 1'!F$3)*('Исходные данные'!$A38-'Таблица 1'!F$3)</f>
        <v>-3534.25788</v>
      </c>
      <c r="N30" s="19">
        <f>('Исходные данные'!$A30-'Таблица 1'!F$3)*('Исходные данные'!$A39-'Таблица 1'!F$3)</f>
        <v>-3557.781814</v>
      </c>
      <c r="O30" s="19">
        <f>('Исходные данные'!$A30-'Таблица 1'!F$3)*('Исходные данные'!$A40-'Таблица 1'!F$3)</f>
        <v>-3872.263859</v>
      </c>
      <c r="R30" s="4" t="s">
        <v>26</v>
      </c>
      <c r="S30" s="3">
        <f>S28/S29</f>
        <v>42.83013004</v>
      </c>
    </row>
    <row r="31">
      <c r="B31" s="17">
        <f>('Исходные данные'!$A31-'Таблица 1'!C$3)^2</f>
        <v>154.4680895</v>
      </c>
      <c r="C31" s="17">
        <f>('Исходные данные'!$A31-'Таблица 1'!D$3)^2</f>
        <v>4.203838233</v>
      </c>
      <c r="D31" s="17">
        <f>('Исходные данные'!$A31-'Таблица 1'!E$3)^2</f>
        <v>34.38421642</v>
      </c>
      <c r="E31" s="17">
        <f>('Исходные данные'!$A31-'Таблица 1'!F$3)^2</f>
        <v>0.09156783815</v>
      </c>
      <c r="F31" s="17">
        <f>('Исходные данные'!$A31-'Таблица 1'!F$3)*('Исходные данные'!$A32-'Таблица 1'!F$3)</f>
        <v>36.95153258</v>
      </c>
      <c r="G31" s="18">
        <f>('Исходные данные'!$A31-'Таблица 1'!F$3)*('Исходные данные'!$A33-'Таблица 1'!F$3)</f>
        <v>-32.17410189</v>
      </c>
      <c r="H31" s="18">
        <f>('Исходные данные'!$A31-'Таблица 1'!F$3)*('Исходные данные'!$A34-'Таблица 1'!F$3)</f>
        <v>32.86898429</v>
      </c>
      <c r="I31" s="18">
        <f>('Исходные данные'!$A31-'Таблица 1'!F$3)*('Исходные данные'!$A35-'Таблица 1'!F$3)</f>
        <v>40.73713634</v>
      </c>
      <c r="J31" s="18">
        <f>('Исходные данные'!$A31-'Таблица 1'!F$3)*('Исходные данные'!$A36-'Таблица 1'!F$3)</f>
        <v>34.87088048</v>
      </c>
      <c r="K31" s="19">
        <f>('Исходные данные'!$A31-'Таблица 1'!F$3)*('Исходные данные'!$A37-'Таблица 1'!F$3)</f>
        <v>-48.43331401</v>
      </c>
      <c r="L31" s="19">
        <f>('Исходные данные'!$A31-'Таблица 1'!F$3)*('Исходные данные'!$A38-'Таблица 1'!F$3)</f>
        <v>-6.996207066</v>
      </c>
      <c r="M31" s="19">
        <f>('Исходные данные'!$A31-'Таблица 1'!F$3)*('Исходные данные'!$A39-'Таблица 1'!F$3)</f>
        <v>-7.042773649</v>
      </c>
      <c r="N31" s="19">
        <f>('Исходные данные'!$A31-'Таблица 1'!F$3)*('Исходные данные'!$A40-'Таблица 1'!F$3)</f>
        <v>-7.665303633</v>
      </c>
      <c r="O31" s="19">
        <f>('Исходные данные'!$A31-'Таблица 1'!F$3)*('Исходные данные'!$A41-'Таблица 1'!F$3)</f>
        <v>17.91433429</v>
      </c>
      <c r="Q31" s="4" t="s">
        <v>27</v>
      </c>
      <c r="R31" s="4" t="s">
        <v>28</v>
      </c>
      <c r="S31" s="4" t="s">
        <v>29</v>
      </c>
      <c r="T31" s="4" t="s">
        <v>30</v>
      </c>
      <c r="V31" s="3" t="s">
        <v>31</v>
      </c>
      <c r="W31" s="4" t="s">
        <v>32</v>
      </c>
      <c r="X31" s="4" t="s">
        <v>33</v>
      </c>
    </row>
    <row r="32">
      <c r="B32" s="17">
        <f>('Исходные данные'!$A32-'Таблица 1'!C$3)^2</f>
        <v>18020.01707</v>
      </c>
      <c r="C32" s="17">
        <f>('Исходные данные'!$A32-'Таблица 1'!D$3)^2</f>
        <v>15341.41462</v>
      </c>
      <c r="D32" s="17">
        <f>('Исходные данные'!$A32-'Таблица 1'!E$3)^2</f>
        <v>13443.55197</v>
      </c>
      <c r="E32" s="17">
        <f>('Исходные данные'!$A32-'Таблица 1'!F$3)^2</f>
        <v>14911.5212</v>
      </c>
      <c r="F32" s="17">
        <f>('Исходные данные'!$A32-'Таблица 1'!F$3)*('Исходные данные'!$A33-'Таблица 1'!F$3)</f>
        <v>-12983.62393</v>
      </c>
      <c r="G32" s="18">
        <f>('Исходные данные'!$A32-'Таблица 1'!F$3)*('Исходные данные'!$A34-'Таблица 1'!F$3)</f>
        <v>13264.03864</v>
      </c>
      <c r="H32" s="18">
        <f>('Исходные данные'!$A32-'Таблица 1'!F$3)*('Исходные данные'!$A35-'Таблица 1'!F$3)</f>
        <v>16439.17396</v>
      </c>
      <c r="I32" s="18">
        <f>('Исходные данные'!$A32-'Таблица 1'!F$3)*('Исходные данные'!$A36-'Таблица 1'!F$3)</f>
        <v>14071.88923</v>
      </c>
      <c r="J32" s="18">
        <f>('Исходные данные'!$A32-'Таблица 1'!F$3)*('Исходные данные'!$A37-'Таблица 1'!F$3)</f>
        <v>-19544.91027</v>
      </c>
      <c r="K32" s="19">
        <f>('Исходные данные'!$A32-'Таблица 1'!F$3)*('Исходные данные'!$A38-'Таблица 1'!F$3)</f>
        <v>-2823.268284</v>
      </c>
      <c r="L32" s="19">
        <f>('Исходные данные'!$A32-'Таблица 1'!F$3)*('Исходные данные'!$A39-'Таблица 1'!F$3)</f>
        <v>-2842.059889</v>
      </c>
      <c r="M32" s="19">
        <f>('Исходные данные'!$A32-'Таблица 1'!F$3)*('Исходные данные'!$A40-'Таблица 1'!F$3)</f>
        <v>-3093.277319</v>
      </c>
      <c r="N32" s="19">
        <f>('Исходные данные'!$A32-'Таблица 1'!F$3)*('Исходные данные'!$A41-'Таблица 1'!F$3)</f>
        <v>7229.198816</v>
      </c>
      <c r="O32" s="19">
        <f>('Исходные данные'!$A32-'Таблица 1'!F$3)*('Исходные данные'!$A42-'Таблица 1'!F$3)</f>
        <v>-4858.581556</v>
      </c>
      <c r="P32" s="3" t="s">
        <v>34</v>
      </c>
      <c r="Q32" s="21">
        <v>1.0</v>
      </c>
      <c r="R32" s="21">
        <v>50.759</v>
      </c>
      <c r="S32" s="21">
        <v>38.0</v>
      </c>
      <c r="T32" s="22"/>
      <c r="U32" s="21">
        <v>29.344</v>
      </c>
      <c r="V32" s="16">
        <f>AVERAGE(S27,S32)</f>
        <v>22.96441088</v>
      </c>
      <c r="W32" s="3">
        <f t="shared" ref="W32:W46" si="6">S32/300</f>
        <v>0.1266666667</v>
      </c>
      <c r="X32" s="3">
        <f>SUMIF('Распределение Эрланга'!A:A,"&gt;="&amp;S27,'Распределение Эрланга'!F:F)-SUMIF('Распределение Эрланга'!A:A,"&gt;="&amp;S32,'Распределение Эрланга'!F:F)</f>
        <v>0.0344329256</v>
      </c>
    </row>
    <row r="33">
      <c r="B33" s="17">
        <f>('Исходные данные'!$A33-'Таблица 1'!C$3)^2</f>
        <v>8873.446913</v>
      </c>
      <c r="C33" s="17">
        <f>('Исходные данные'!$A33-'Таблица 1'!D$3)^2</f>
        <v>10936.38405</v>
      </c>
      <c r="D33" s="17">
        <f>('Исходные данные'!$A33-'Таблица 1'!E$3)^2</f>
        <v>12654.29256</v>
      </c>
      <c r="E33" s="17">
        <f>('Исходные данные'!$A33-'Таблица 1'!F$3)^2</f>
        <v>11304.98277</v>
      </c>
      <c r="F33" s="17">
        <f>('Исходные данные'!$A33-'Таблица 1'!F$3)*('Исходные данные'!$A34-'Таблица 1'!F$3)</f>
        <v>-11549.14292</v>
      </c>
      <c r="G33" s="18">
        <f>('Исходные данные'!$A33-'Таблица 1'!F$3)*('Исходные данные'!$A35-'Таблица 1'!F$3)</f>
        <v>-14313.76783</v>
      </c>
      <c r="H33" s="18">
        <f>('Исходные данные'!$A33-'Таблица 1'!F$3)*('Исходные данные'!$A36-'Таблица 1'!F$3)</f>
        <v>-12252.54723</v>
      </c>
      <c r="I33" s="18">
        <f>('Исходные данные'!$A33-'Таблица 1'!F$3)*('Исходные данные'!$A37-'Таблица 1'!F$3)</f>
        <v>17017.96626</v>
      </c>
      <c r="J33" s="18">
        <f>('Исходные данные'!$A33-'Таблица 1'!F$3)*('Исходные данные'!$A38-'Таблица 1'!F$3)</f>
        <v>2458.250446</v>
      </c>
      <c r="K33" s="19">
        <f>('Исходные данные'!$A33-'Таблица 1'!F$3)*('Исходные данные'!$A39-'Таблица 1'!F$3)</f>
        <v>2474.612501</v>
      </c>
      <c r="L33" s="19">
        <f>('Исходные данные'!$A33-'Таблица 1'!F$3)*('Исходные данные'!$A40-'Таблица 1'!F$3)</f>
        <v>2693.350254</v>
      </c>
      <c r="M33" s="19">
        <f>('Исходные данные'!$A33-'Таблица 1'!F$3)*('Исходные данные'!$A41-'Таблица 1'!F$3)</f>
        <v>-6294.54215</v>
      </c>
      <c r="N33" s="19">
        <f>('Исходные данные'!$A33-'Таблица 1'!F$3)*('Исходные данные'!$A42-'Таблица 1'!F$3)</f>
        <v>4230.419881</v>
      </c>
      <c r="O33" s="19">
        <f>('Исходные данные'!$A33-'Таблица 1'!F$3)*('Исходные данные'!$A43-'Таблица 1'!F$3)</f>
        <v>1203.090104</v>
      </c>
      <c r="P33" s="4" t="s">
        <v>35</v>
      </c>
      <c r="Q33" s="21">
        <v>2.0</v>
      </c>
      <c r="R33" s="21">
        <v>93.589</v>
      </c>
      <c r="S33" s="21">
        <v>85.0</v>
      </c>
      <c r="T33" s="22"/>
      <c r="U33" s="21">
        <v>72.174</v>
      </c>
      <c r="V33" s="3">
        <f t="shared" ref="V33:V46" si="7">AVERAGE(S32,S33)</f>
        <v>61.5</v>
      </c>
      <c r="W33" s="3">
        <f t="shared" si="6"/>
        <v>0.2833333333</v>
      </c>
      <c r="X33" s="3">
        <f>SUMIF('Распределение Эрланга'!A:A,"&gt;="&amp;S32,'Распределение Эрланга'!F:F)-SUMIF('Распределение Эрланга'!A:A,"&gt;="&amp;S33,'Распределение Эрланга'!F:F)</f>
        <v>0.1736930533</v>
      </c>
    </row>
    <row r="34">
      <c r="B34" s="17">
        <f>('Исходные данные'!$A34-'Таблица 1'!C$3)^2</f>
        <v>14579.87887</v>
      </c>
      <c r="C34" s="17">
        <f>('Исходные данные'!$A34-'Таблица 1'!D$3)^2</f>
        <v>12181.31094</v>
      </c>
      <c r="D34" s="17">
        <f>('Исходные данные'!$A34-'Таблица 1'!E$3)^2</f>
        <v>10496.99513</v>
      </c>
      <c r="E34" s="17">
        <f>('Исходные данные'!$A34-'Таблица 1'!F$3)^2</f>
        <v>11798.57633</v>
      </c>
      <c r="F34" s="17">
        <f>('Исходные данные'!$A34-'Таблица 1'!F$3)*('Исходные данные'!$A35-'Таблица 1'!F$3)</f>
        <v>14622.91042</v>
      </c>
      <c r="G34" s="18">
        <f>('Исходные данные'!$A34-'Таблица 1'!F$3)*('Исходные данные'!$A36-'Таблица 1'!F$3)</f>
        <v>12517.17247</v>
      </c>
      <c r="H34" s="18">
        <f>('Исходные данные'!$A34-'Таблица 1'!F$3)*('Исходные данные'!$A37-'Таблица 1'!F$3)</f>
        <v>-17385.51297</v>
      </c>
      <c r="I34" s="18">
        <f>('Исходные данные'!$A34-'Таблица 1'!F$3)*('Исходные данные'!$A38-'Таблица 1'!F$3)</f>
        <v>-2511.342681</v>
      </c>
      <c r="J34" s="18">
        <f>('Исходные данные'!$A34-'Таблица 1'!F$3)*('Исходные данные'!$A39-'Таблица 1'!F$3)</f>
        <v>-2528.058116</v>
      </c>
      <c r="K34" s="19">
        <f>('Исходные данные'!$A34-'Таблица 1'!F$3)*('Исходные данные'!$A40-'Таблица 1'!F$3)</f>
        <v>-2751.520073</v>
      </c>
      <c r="L34" s="19">
        <f>('Исходные данные'!$A34-'Таблица 1'!F$3)*('Исходные данные'!$A41-'Таблица 1'!F$3)</f>
        <v>6430.488961</v>
      </c>
      <c r="M34" s="19">
        <f>('Исходные данные'!$A34-'Таблица 1'!F$3)*('Исходные данные'!$A42-'Таблица 1'!F$3)</f>
        <v>-4321.786667</v>
      </c>
      <c r="N34" s="19">
        <f>('Исходные данные'!$A34-'Таблица 1'!F$3)*('Исходные данные'!$A43-'Таблица 1'!F$3)</f>
        <v>-1229.073926</v>
      </c>
      <c r="O34" s="19">
        <f>('Исходные данные'!$A34-'Таблица 1'!F$3)*('Исходные данные'!$A44-'Таблица 1'!F$3)</f>
        <v>-12938.09938</v>
      </c>
      <c r="P34" s="4" t="s">
        <v>36</v>
      </c>
      <c r="Q34" s="21">
        <v>3.0</v>
      </c>
      <c r="R34" s="21">
        <v>136.419</v>
      </c>
      <c r="S34" s="21">
        <v>138.0</v>
      </c>
      <c r="T34" s="22"/>
      <c r="U34" s="21">
        <v>115.004</v>
      </c>
      <c r="V34" s="3">
        <f t="shared" si="7"/>
        <v>111.5</v>
      </c>
      <c r="W34" s="3">
        <f t="shared" si="6"/>
        <v>0.46</v>
      </c>
      <c r="X34" s="3">
        <f>SUMIF('Распределение Эрланга'!A:A,"&gt;="&amp;S33,'Распределение Эрланга'!F:F)-SUMIF('Распределение Эрланга'!A:A,"&gt;="&amp;S34,'Распределение Эрланга'!F:F)</f>
        <v>0.2582632284</v>
      </c>
    </row>
    <row r="35">
      <c r="B35" s="17">
        <f>('Исходные данные'!$A35-'Таблица 1'!C$3)^2</f>
        <v>21535.22218</v>
      </c>
      <c r="C35" s="17">
        <f>('Исходные данные'!$A35-'Таблица 1'!D$3)^2</f>
        <v>18596.95354</v>
      </c>
      <c r="D35" s="17">
        <f>('Исходные данные'!$A35-'Таблица 1'!E$3)^2</f>
        <v>16501.07641</v>
      </c>
      <c r="E35" s="17">
        <f>('Исходные данные'!$A35-'Таблица 1'!F$3)^2</f>
        <v>18123.33141</v>
      </c>
      <c r="F35" s="17">
        <f>('Исходные данные'!$A35-'Таблица 1'!F$3)*('Исходные данные'!$A36-'Таблица 1'!F$3)</f>
        <v>15513.52354</v>
      </c>
      <c r="G35" s="18">
        <f>('Исходные данные'!$A35-'Таблица 1'!F$3)*('Исходные данные'!$A37-'Таблица 1'!F$3)</f>
        <v>-21547.24362</v>
      </c>
      <c r="H35" s="18">
        <f>('Исходные данные'!$A35-'Таблица 1'!F$3)*('Исходные данные'!$A38-'Таблица 1'!F$3)</f>
        <v>-3112.505951</v>
      </c>
      <c r="I35" s="18">
        <f>('Исходные данные'!$A35-'Таблица 1'!F$3)*('Исходные данные'!$A39-'Таблица 1'!F$3)</f>
        <v>-3133.222714</v>
      </c>
      <c r="J35" s="18">
        <f>('Исходные данные'!$A35-'Таблица 1'!F$3)*('Исходные данные'!$A40-'Таблица 1'!F$3)</f>
        <v>-3410.176821</v>
      </c>
      <c r="K35" s="19">
        <f>('Исходные данные'!$A35-'Таблица 1'!F$3)*('Исходные данные'!$A41-'Таблица 1'!F$3)</f>
        <v>7969.814438</v>
      </c>
      <c r="L35" s="19">
        <f>('Исходные данные'!$A35-'Таблица 1'!F$3)*('Исходные данные'!$A42-'Таблица 1'!F$3)</f>
        <v>-5356.332619</v>
      </c>
      <c r="M35" s="19">
        <f>('Исходные данные'!$A35-'Таблица 1'!F$3)*('Исходные данные'!$A43-'Таблица 1'!F$3)</f>
        <v>-1523.288693</v>
      </c>
      <c r="N35" s="19">
        <f>('Исходные данные'!$A35-'Таблица 1'!F$3)*('Исходные данные'!$A44-'Таблица 1'!F$3)</f>
        <v>-16035.21161</v>
      </c>
      <c r="O35" s="19">
        <f>('Исходные данные'!$A35-'Таблица 1'!F$3)*('Исходные данные'!$A45-'Таблица 1'!F$3)</f>
        <v>5207.65028</v>
      </c>
      <c r="P35" s="4" t="s">
        <v>37</v>
      </c>
      <c r="Q35" s="21">
        <v>4.0</v>
      </c>
      <c r="R35" s="21">
        <v>179.249</v>
      </c>
      <c r="S35" s="21">
        <v>186.0</v>
      </c>
      <c r="T35" s="22"/>
      <c r="U35" s="21">
        <v>157.834</v>
      </c>
      <c r="V35" s="3">
        <f t="shared" si="7"/>
        <v>162</v>
      </c>
      <c r="W35" s="3">
        <f t="shared" si="6"/>
        <v>0.62</v>
      </c>
      <c r="X35" s="3">
        <f>SUMIF('Распределение Эрланга'!A:A,"&gt;="&amp;S34,'Распределение Эрланга'!F:F)-SUMIF('Распределение Эрланга'!A:A,"&gt;="&amp;S35,'Распределение Эрланга'!F:F)</f>
        <v>0.1978430562</v>
      </c>
    </row>
    <row r="36">
      <c r="B36" s="17">
        <f>('Исходные данные'!$A36-'Таблица 1'!C$3)^2</f>
        <v>16221.27821</v>
      </c>
      <c r="C36" s="17">
        <f>('Исходные данные'!$A36-'Таблица 1'!D$3)^2</f>
        <v>13685.39408</v>
      </c>
      <c r="D36" s="17">
        <f>('Исходные данные'!$A36-'Таблица 1'!E$3)^2</f>
        <v>11896.3646</v>
      </c>
      <c r="E36" s="17">
        <f>('Исходные данные'!$A36-'Таблица 1'!F$3)^2</f>
        <v>13279.53493</v>
      </c>
      <c r="F36" s="17">
        <f>('Исходные данные'!$A36-'Таблица 1'!F$3)*('Исходные данные'!$A37-'Таблица 1'!F$3)</f>
        <v>-18444.38329</v>
      </c>
      <c r="G36" s="18">
        <f>('Исходные данные'!$A36-'Таблица 1'!F$3)*('Исходные данные'!$A38-'Таблица 1'!F$3)</f>
        <v>-2664.296824</v>
      </c>
      <c r="H36" s="18">
        <f>('Исходные данные'!$A36-'Таблица 1'!F$3)*('Исходные данные'!$A39-'Таблица 1'!F$3)</f>
        <v>-2682.030319</v>
      </c>
      <c r="I36" s="18">
        <f>('Исходные данные'!$A36-'Таблица 1'!F$3)*('Исходные данные'!$A40-'Таблица 1'!F$3)</f>
        <v>-2919.102299</v>
      </c>
      <c r="J36" s="18">
        <f>('Исходные данные'!$A36-'Таблица 1'!F$3)*('Исходные данные'!$A41-'Таблица 1'!F$3)</f>
        <v>6822.139984</v>
      </c>
      <c r="K36" s="19">
        <f>('Исходные данные'!$A36-'Таблица 1'!F$3)*('Исходные данные'!$A42-'Таблица 1'!F$3)</f>
        <v>-4585.006491</v>
      </c>
      <c r="L36" s="19">
        <f>('Исходные данные'!$A36-'Таблица 1'!F$3)*('Исходные данные'!$A43-'Таблица 1'!F$3)</f>
        <v>-1303.931074</v>
      </c>
      <c r="M36" s="19">
        <f>('Исходные данные'!$A36-'Таблица 1'!F$3)*('Исходные данные'!$A44-'Таблица 1'!F$3)</f>
        <v>-13726.09854</v>
      </c>
      <c r="N36" s="19">
        <f>('Исходные данные'!$A36-'Таблица 1'!F$3)*('Исходные данные'!$A45-'Таблица 1'!F$3)</f>
        <v>4457.734804</v>
      </c>
      <c r="O36" s="19">
        <f>('Исходные данные'!$A36-'Таблица 1'!F$3)*('Исходные данные'!$A46-'Таблица 1'!F$3)</f>
        <v>-47793.22936</v>
      </c>
      <c r="P36" s="4" t="s">
        <v>38</v>
      </c>
      <c r="Q36" s="21">
        <v>5.0</v>
      </c>
      <c r="R36" s="21">
        <v>222.079</v>
      </c>
      <c r="S36" s="21">
        <v>225.0</v>
      </c>
      <c r="T36" s="22"/>
      <c r="U36" s="21">
        <v>200.664</v>
      </c>
      <c r="V36" s="3">
        <f t="shared" si="7"/>
        <v>205.5</v>
      </c>
      <c r="W36" s="3">
        <f t="shared" si="6"/>
        <v>0.75</v>
      </c>
      <c r="X36" s="3">
        <f>SUMIF('Распределение Эрланга'!A:A,"&gt;="&amp;S35,'Распределение Эрланга'!F:F)-SUMIF('Распределение Эрланга'!A:A,"&gt;="&amp;S36,'Распределение Эрланга'!F:F)</f>
        <v>0.1169075011</v>
      </c>
    </row>
    <row r="37">
      <c r="B37" s="17">
        <f>('Исходные данные'!$A37-'Таблица 1'!C$3)^2</f>
        <v>21883.39075</v>
      </c>
      <c r="C37" s="17">
        <f>('Исходные данные'!$A37-'Таблица 1'!D$3)^2</f>
        <v>25061.5972</v>
      </c>
      <c r="D37" s="17">
        <f>('Исходные данные'!$A37-'Таблица 1'!E$3)^2</f>
        <v>27629.98021</v>
      </c>
      <c r="E37" s="17">
        <f>('Исходные данные'!$A37-'Таблица 1'!F$3)^2</f>
        <v>25618.01123</v>
      </c>
      <c r="F37" s="17">
        <f>('Исходные данные'!$A37-'Таблица 1'!F$3)*('Исходные данные'!$A38-'Таблица 1'!F$3)</f>
        <v>3700.529581</v>
      </c>
      <c r="G37" s="18">
        <f>('Исходные данные'!$A37-'Таблица 1'!F$3)*('Исходные данные'!$A39-'Таблица 1'!F$3)</f>
        <v>3725.160215</v>
      </c>
      <c r="H37" s="18">
        <f>('Исходные данные'!$A37-'Таблица 1'!F$3)*('Исходные данные'!$A40-'Таблица 1'!F$3)</f>
        <v>4054.437293</v>
      </c>
      <c r="I37" s="18">
        <f>('Исходные данные'!$A37-'Таблица 1'!F$3)*('Исходные данные'!$A41-'Таблица 1'!F$3)</f>
        <v>-9475.494841</v>
      </c>
      <c r="J37" s="18">
        <f>('Исходные данные'!$A37-'Таблица 1'!F$3)*('Исходные данные'!$A42-'Таблица 1'!F$3)</f>
        <v>6368.266476</v>
      </c>
      <c r="K37" s="19">
        <f>('Исходные данные'!$A37-'Таблица 1'!F$3)*('Исходные данные'!$A43-'Таблица 1'!F$3)</f>
        <v>1811.0728</v>
      </c>
      <c r="L37" s="19">
        <f>('Исходные данные'!$A37-'Таблица 1'!F$3)*('Исходные данные'!$A44-'Таблица 1'!F$3)</f>
        <v>19064.63019</v>
      </c>
      <c r="M37" s="19">
        <f>('Исходные данные'!$A37-'Таблица 1'!F$3)*('Исходные данные'!$A45-'Таблица 1'!F$3)</f>
        <v>-6191.494639</v>
      </c>
      <c r="N37" s="19">
        <f>('Исходные данные'!$A37-'Таблица 1'!F$3)*('Исходные данные'!$A46-'Таблица 1'!F$3)</f>
        <v>66381.58984</v>
      </c>
      <c r="O37" s="19">
        <f>('Исходные данные'!$A37-'Таблица 1'!F$3)*('Исходные данные'!$A47-'Таблица 1'!F$3)</f>
        <v>33795.36866</v>
      </c>
      <c r="P37" s="4" t="s">
        <v>39</v>
      </c>
      <c r="Q37" s="21">
        <v>6.0</v>
      </c>
      <c r="R37" s="21">
        <v>264.91</v>
      </c>
      <c r="S37" s="21">
        <v>247.0</v>
      </c>
      <c r="T37" s="22"/>
      <c r="U37" s="21">
        <v>243.495</v>
      </c>
      <c r="V37" s="3">
        <f t="shared" si="7"/>
        <v>236</v>
      </c>
      <c r="W37" s="3">
        <f t="shared" si="6"/>
        <v>0.8233333333</v>
      </c>
      <c r="X37" s="3">
        <f>SUMIF('Распределение Эрланга'!A:A,"&gt;="&amp;S36,'Распределение Эрланга'!F:F)-SUMIF('Распределение Эрланга'!A:A,"&gt;="&amp;S37,'Распределение Эрланга'!F:F)</f>
        <v>0.04963440798</v>
      </c>
    </row>
    <row r="38">
      <c r="B38" s="17">
        <f>('Исходные данные'!$A38-'Таблица 1'!C$3)^2</f>
        <v>120.8737668</v>
      </c>
      <c r="C38" s="17">
        <f>('Исходные данные'!$A38-'Таблица 1'!D$3)^2</f>
        <v>456.7817668</v>
      </c>
      <c r="D38" s="17">
        <f>('Исходные данные'!$A38-'Таблица 1'!E$3)^2</f>
        <v>857.7040878</v>
      </c>
      <c r="E38" s="17">
        <f>('Исходные данные'!$A38-'Таблица 1'!F$3)^2</f>
        <v>534.542633</v>
      </c>
      <c r="F38" s="17">
        <f>('Исходные данные'!$A38-'Таблица 1'!F$3)*('Исходные данные'!$A39-'Таблица 1'!F$3)</f>
        <v>538.1005357</v>
      </c>
      <c r="G38" s="18">
        <f>('Исходные данные'!$A38-'Таблица 1'!F$3)*('Исходные данные'!$A40-'Таблица 1'!F$3)</f>
        <v>585.6647107</v>
      </c>
      <c r="H38" s="18">
        <f>('Исходные данные'!$A38-'Таблица 1'!F$3)*('Исходные данные'!$A41-'Таблица 1'!F$3)</f>
        <v>-1368.738136</v>
      </c>
      <c r="I38" s="18">
        <f>('Исходные данные'!$A38-'Таблица 1'!F$3)*('Исходные данные'!$A42-'Таблица 1'!F$3)</f>
        <v>919.8980459</v>
      </c>
      <c r="J38" s="18">
        <f>('Исходные данные'!$A38-'Таблица 1'!F$3)*('Исходные данные'!$A43-'Таблица 1'!F$3)</f>
        <v>261.6100215</v>
      </c>
      <c r="K38" s="19">
        <f>('Исходные данные'!$A38-'Таблица 1'!F$3)*('Исходные данные'!$A44-'Таблица 1'!F$3)</f>
        <v>2753.891679</v>
      </c>
      <c r="L38" s="19">
        <f>('Исходные данные'!$A38-'Таблица 1'!F$3)*('Исходные данные'!$A45-'Таблица 1'!F$3)</f>
        <v>-894.3632998</v>
      </c>
      <c r="M38" s="19">
        <f>('Исходные данные'!$A38-'Таблица 1'!F$3)*('Исходные данные'!$A46-'Таблица 1'!F$3)</f>
        <v>9588.841015</v>
      </c>
      <c r="N38" s="19">
        <f>('Исходные данные'!$A38-'Таблица 1'!F$3)*('Исходные данные'!$A47-'Таблица 1'!F$3)</f>
        <v>4881.75137</v>
      </c>
      <c r="O38" s="19">
        <f>('Исходные данные'!$A38-'Таблица 1'!F$3)*('Исходные данные'!$A48-'Таблица 1'!F$3)</f>
        <v>-87.71842511</v>
      </c>
      <c r="P38" s="4" t="s">
        <v>40</v>
      </c>
      <c r="Q38" s="21">
        <v>7.0</v>
      </c>
      <c r="R38" s="21">
        <v>307.74</v>
      </c>
      <c r="S38" s="21">
        <v>263.0</v>
      </c>
      <c r="T38" s="22"/>
      <c r="U38" s="21">
        <v>286.325</v>
      </c>
      <c r="V38" s="3">
        <f t="shared" si="7"/>
        <v>255</v>
      </c>
      <c r="W38" s="3">
        <f t="shared" si="6"/>
        <v>0.8766666667</v>
      </c>
      <c r="X38" s="3">
        <f>SUMIF('Распределение Эрланга'!A:A,"&gt;="&amp;S37,'Распределение Эрланга'!F:F)-SUMIF('Распределение Эрланга'!A:A,"&gt;="&amp;S38,'Распределение Эрланга'!F:F)</f>
        <v>0.02971356124</v>
      </c>
    </row>
    <row r="39">
      <c r="B39" s="17">
        <f>('Исходные данные'!$A39-'Таблица 1'!C$3)^2</f>
        <v>124.2812032</v>
      </c>
      <c r="C39" s="17">
        <f>('Исходные данные'!$A39-'Таблица 1'!D$3)^2</f>
        <v>463.3833482</v>
      </c>
      <c r="D39" s="17">
        <f>('Исходные данные'!$A39-'Таблица 1'!E$3)^2</f>
        <v>866.7414385</v>
      </c>
      <c r="E39" s="17">
        <f>('Исходные данные'!$A39-'Таблица 1'!F$3)^2</f>
        <v>541.6821197</v>
      </c>
      <c r="F39" s="17">
        <f>('Исходные данные'!$A39-'Таблица 1'!F$3)*('Исходные данные'!$A40-'Таблица 1'!F$3)</f>
        <v>589.5628807</v>
      </c>
      <c r="G39" s="18">
        <f>('Исходные данные'!$A39-'Таблица 1'!F$3)*('Исходные данные'!$A41-'Таблица 1'!F$3)</f>
        <v>-1377.848424</v>
      </c>
      <c r="H39" s="18">
        <f>('Исходные данные'!$A39-'Таблица 1'!F$3)*('Исходные данные'!$A42-'Таблица 1'!F$3)</f>
        <v>926.0208648</v>
      </c>
      <c r="I39" s="18">
        <f>('Исходные данные'!$A39-'Таблица 1'!F$3)*('Исходные данные'!$A43-'Таблица 1'!F$3)</f>
        <v>263.3512914</v>
      </c>
      <c r="J39" s="18">
        <f>('Исходные данные'!$A39-'Таблица 1'!F$3)*('Исходные данные'!$A44-'Таблица 1'!F$3)</f>
        <v>2772.221514</v>
      </c>
      <c r="K39" s="19">
        <f>('Исходные данные'!$A39-'Таблица 1'!F$3)*('Исходные данные'!$A45-'Таблица 1'!F$3)</f>
        <v>-900.31616</v>
      </c>
      <c r="L39" s="19">
        <f>('Исходные данные'!$A39-'Таблица 1'!F$3)*('Исходные данные'!$A46-'Таблица 1'!F$3)</f>
        <v>9652.664106</v>
      </c>
      <c r="M39" s="19">
        <f>('Исходные данные'!$A39-'Таблица 1'!F$3)*('Исходные данные'!$A47-'Таблица 1'!F$3)</f>
        <v>4914.244188</v>
      </c>
      <c r="N39" s="19">
        <f>('Исходные данные'!$A39-'Таблица 1'!F$3)*('Исходные данные'!$A48-'Таблица 1'!F$3)</f>
        <v>-88.3022768</v>
      </c>
      <c r="O39" s="19">
        <f>('Исходные данные'!$A39-'Таблица 1'!F$3)*('Исходные данные'!$A49-'Таблица 1'!F$3)</f>
        <v>1550.473442</v>
      </c>
      <c r="P39" s="4" t="s">
        <v>41</v>
      </c>
      <c r="Q39" s="21">
        <v>8.0</v>
      </c>
      <c r="R39" s="21">
        <v>350.57</v>
      </c>
      <c r="S39" s="21">
        <v>274.0</v>
      </c>
      <c r="T39" s="22"/>
      <c r="U39" s="21">
        <v>329.155</v>
      </c>
      <c r="V39" s="3">
        <f t="shared" si="7"/>
        <v>268.5</v>
      </c>
      <c r="W39" s="3">
        <f t="shared" si="6"/>
        <v>0.9133333333</v>
      </c>
      <c r="X39" s="3">
        <f>SUMIF('Распределение Эрланга'!A:A,"&gt;="&amp;S38,'Распределение Эрланга'!F:F)-SUMIF('Распределение Эрланга'!A:A,"&gt;="&amp;S39,'Распределение Эрланга'!F:F)</f>
        <v>0.01766658585</v>
      </c>
    </row>
    <row r="40">
      <c r="B40" s="17">
        <f>('Исходные данные'!$A40-'Таблица 1'!C$3)^2</f>
        <v>174.3827511</v>
      </c>
      <c r="C40" s="17">
        <f>('Исходные данные'!$A40-'Таблица 1'!D$3)^2</f>
        <v>556.1861399</v>
      </c>
      <c r="D40" s="17">
        <f>('Исходные данные'!$A40-'Таблица 1'!E$3)^2</f>
        <v>992.1070555</v>
      </c>
      <c r="E40" s="17">
        <f>('Исходные данные'!$A40-'Таблица 1'!F$3)^2</f>
        <v>641.6759528</v>
      </c>
      <c r="F40" s="17">
        <f>('Исходные данные'!$A40-'Таблица 1'!F$3)*('Исходные данные'!$A41-'Таблица 1'!F$3)</f>
        <v>-1499.640207</v>
      </c>
      <c r="G40" s="18">
        <f>('Исходные данные'!$A40-'Таблица 1'!F$3)*('Исходные данные'!$A42-'Таблица 1'!F$3)</f>
        <v>1007.874376</v>
      </c>
      <c r="H40" s="18">
        <f>('Исходные данные'!$A40-'Таблица 1'!F$3)*('Исходные данные'!$A43-'Таблица 1'!F$3)</f>
        <v>286.6296308</v>
      </c>
      <c r="I40" s="18">
        <f>('Исходные данные'!$A40-'Таблица 1'!F$3)*('Исходные данные'!$A44-'Таблица 1'!F$3)</f>
        <v>3017.26574</v>
      </c>
      <c r="J40" s="18">
        <f>('Исходные данные'!$A40-'Таблица 1'!F$3)*('Исходные данные'!$A45-'Таблица 1'!F$3)</f>
        <v>-979.8975626</v>
      </c>
      <c r="K40" s="19">
        <f>('Исходные данные'!$A40-'Таблица 1'!F$3)*('Исходные данные'!$A46-'Таблица 1'!F$3)</f>
        <v>10505.88943</v>
      </c>
      <c r="L40" s="19">
        <f>('Исходные данные'!$A40-'Таблица 1'!F$3)*('Исходные данные'!$A47-'Таблица 1'!F$3)</f>
        <v>5348.627644</v>
      </c>
      <c r="M40" s="19">
        <f>('Исходные данные'!$A40-'Таблица 1'!F$3)*('Исходные данные'!$A48-'Таблица 1'!F$3)</f>
        <v>-96.10755605</v>
      </c>
      <c r="N40" s="19">
        <f>('Исходные данные'!$A40-'Таблица 1'!F$3)*('Исходные данные'!$A49-'Таблица 1'!F$3)</f>
        <v>1687.524021</v>
      </c>
      <c r="O40" s="19">
        <f>('Исходные данные'!$A40-'Таблица 1'!F$3)*('Исходные данные'!$A50-'Таблица 1'!F$3)</f>
        <v>-1897.178593</v>
      </c>
      <c r="P40" s="4" t="s">
        <v>42</v>
      </c>
      <c r="Q40" s="21">
        <v>9.0</v>
      </c>
      <c r="R40" s="21">
        <v>393.4</v>
      </c>
      <c r="S40" s="21">
        <v>284.0</v>
      </c>
      <c r="T40" s="22"/>
      <c r="U40" s="21">
        <v>371.985</v>
      </c>
      <c r="V40" s="3">
        <f t="shared" si="7"/>
        <v>279</v>
      </c>
      <c r="W40" s="3">
        <f t="shared" si="6"/>
        <v>0.9466666667</v>
      </c>
      <c r="X40" s="3">
        <f>SUMIF('Распределение Эрланга'!A:A,"&gt;="&amp;S39,'Распределение Эрланга'!F:F)-SUMIF('Распределение Эрланга'!A:A,"&gt;="&amp;S40,'Распределение Эрланга'!F:F)</f>
        <v>0.01429843283</v>
      </c>
    </row>
    <row r="41">
      <c r="B41" s="17">
        <f>('Исходные данные'!$A41-'Таблица 1'!C$3)^2</f>
        <v>5087.532083</v>
      </c>
      <c r="C41" s="17">
        <f>('Исходные данные'!$A41-'Таблица 1'!D$3)^2</f>
        <v>3714.749537</v>
      </c>
      <c r="D41" s="17">
        <f>('Исходные данные'!$A41-'Таблица 1'!E$3)^2</f>
        <v>2812.670194</v>
      </c>
      <c r="E41" s="17">
        <f>('Исходные данные'!$A41-'Таблица 1'!F$3)^2</f>
        <v>3504.760837</v>
      </c>
      <c r="F41" s="17">
        <f>('Исходные данные'!$A41-'Таблица 1'!F$3)*('Исходные данные'!$A42-'Таблица 1'!F$3)</f>
        <v>-2355.470751</v>
      </c>
      <c r="G41" s="18">
        <f>('Исходные данные'!$A41-'Таблица 1'!F$3)*('Исходные данные'!$A43-'Таблица 1'!F$3)</f>
        <v>-669.8728804</v>
      </c>
      <c r="H41" s="18">
        <f>('Исходные данные'!$A41-'Таблица 1'!F$3)*('Исходные данные'!$A44-'Таблица 1'!F$3)</f>
        <v>-7051.554602</v>
      </c>
      <c r="I41" s="18">
        <f>('Исходные данные'!$A41-'Таблица 1'!F$3)*('Исходные данные'!$A45-'Таблица 1'!F$3)</f>
        <v>2290.08704</v>
      </c>
      <c r="J41" s="18">
        <f>('Исходные данные'!$A41-'Таблица 1'!F$3)*('Исходные данные'!$A46-'Таблица 1'!F$3)</f>
        <v>-24552.97589</v>
      </c>
      <c r="K41" s="19">
        <f>('Исходные данные'!$A41-'Таблица 1'!F$3)*('Исходные данные'!$A47-'Таблица 1'!F$3)</f>
        <v>-12500.10544</v>
      </c>
      <c r="L41" s="19">
        <f>('Исходные данные'!$A41-'Таблица 1'!F$3)*('Исходные данные'!$A48-'Таблица 1'!F$3)</f>
        <v>224.6098745</v>
      </c>
      <c r="M41" s="19">
        <f>('Исходные данные'!$A41-'Таблица 1'!F$3)*('Исходные данные'!$A49-'Таблица 1'!F$3)</f>
        <v>-3943.85805</v>
      </c>
      <c r="N41" s="19">
        <f>('Исходные данные'!$A41-'Таблица 1'!F$3)*('Исходные данные'!$A50-'Таблица 1'!F$3)</f>
        <v>4433.834998</v>
      </c>
      <c r="O41" s="19">
        <f>('Исходные данные'!$A41-'Таблица 1'!F$3)*('Исходные данные'!$A51-'Таблица 1'!F$3)</f>
        <v>3448.03731</v>
      </c>
      <c r="P41" s="4" t="s">
        <v>43</v>
      </c>
      <c r="Q41" s="21">
        <v>10.0</v>
      </c>
      <c r="R41" s="21">
        <v>436.23</v>
      </c>
      <c r="S41" s="21">
        <v>290.0</v>
      </c>
      <c r="T41" s="22"/>
      <c r="U41" s="21">
        <v>414.815</v>
      </c>
      <c r="V41" s="3">
        <f t="shared" si="7"/>
        <v>287</v>
      </c>
      <c r="W41" s="3">
        <f t="shared" si="6"/>
        <v>0.9666666667</v>
      </c>
      <c r="X41" s="3">
        <f>SUMIF('Распределение Эрланга'!A:A,"&gt;="&amp;S40,'Распределение Эрланга'!F:F)-SUMIF('Распределение Эрланга'!A:A,"&gt;="&amp;S41,'Распределение Эрланга'!F:F)</f>
        <v>0.00783537983</v>
      </c>
    </row>
    <row r="42">
      <c r="B42" s="17">
        <f>('Исходные данные'!$A42-'Таблица 1'!C$3)^2</f>
        <v>765.1726309</v>
      </c>
      <c r="C42" s="17">
        <f>('Исходные данные'!$A42-'Таблица 1'!D$3)^2</f>
        <v>1447.03755</v>
      </c>
      <c r="D42" s="17">
        <f>('Исходные данные'!$A42-'Таблица 1'!E$3)^2</f>
        <v>2111.777355</v>
      </c>
      <c r="E42" s="17">
        <f>('Исходные данные'!$A42-'Таблица 1'!F$3)^2</f>
        <v>1583.058792</v>
      </c>
      <c r="F42" s="17">
        <f>('Исходные данные'!$A42-'Таблица 1'!F$3)*('Исходные данные'!$A43-'Таблица 1'!F$3)</f>
        <v>450.2064619</v>
      </c>
      <c r="G42" s="18">
        <f>('Исходные данные'!$A42-'Таблица 1'!F$3)*('Исходные данные'!$A44-'Таблица 1'!F$3)</f>
        <v>4739.190884</v>
      </c>
      <c r="H42" s="18">
        <f>('Исходные данные'!$A42-'Таблица 1'!F$3)*('Исходные данные'!$A45-'Таблица 1'!F$3)</f>
        <v>-1539.115874</v>
      </c>
      <c r="I42" s="18">
        <f>('Исходные данные'!$A42-'Таблица 1'!F$3)*('Исходные данные'!$A46-'Таблица 1'!F$3)</f>
        <v>16501.5016</v>
      </c>
      <c r="J42" s="18">
        <f>('Исходные данные'!$A42-'Таблица 1'!F$3)*('Исходные данные'!$A47-'Таблица 1'!F$3)</f>
        <v>8401.039072</v>
      </c>
      <c r="K42" s="19">
        <f>('Исходные данные'!$A42-'Таблица 1'!F$3)*('Исходные данные'!$A48-'Таблица 1'!F$3)</f>
        <v>-150.9552332</v>
      </c>
      <c r="L42" s="19">
        <f>('Исходные данные'!$A42-'Таблица 1'!F$3)*('Исходные данные'!$A49-'Таблица 1'!F$3)</f>
        <v>2650.578089</v>
      </c>
      <c r="M42" s="19">
        <f>('Исходные данные'!$A42-'Таблица 1'!F$3)*('Исходные данные'!$A50-'Таблица 1'!F$3)</f>
        <v>-2979.88055</v>
      </c>
      <c r="N42" s="19">
        <f>('Исходные данные'!$A42-'Таблица 1'!F$3)*('Исходные данные'!$A51-'Таблица 1'!F$3)</f>
        <v>-2317.348147</v>
      </c>
      <c r="O42" s="19">
        <f>('Исходные данные'!$A42-'Таблица 1'!F$3)*('Исходные данные'!$A52-'Таблица 1'!F$3)</f>
        <v>3141.917776</v>
      </c>
      <c r="P42" s="4" t="s">
        <v>44</v>
      </c>
      <c r="Q42" s="21">
        <v>11.0</v>
      </c>
      <c r="R42" s="21">
        <v>479.06</v>
      </c>
      <c r="S42" s="21">
        <v>295.0</v>
      </c>
      <c r="T42" s="22"/>
      <c r="U42" s="21">
        <v>457.645</v>
      </c>
      <c r="V42" s="3">
        <f t="shared" si="7"/>
        <v>292.5</v>
      </c>
      <c r="W42" s="3">
        <f t="shared" si="6"/>
        <v>0.9833333333</v>
      </c>
      <c r="X42" s="3">
        <f>SUMIF('Распределение Эрланга'!A:A,"&gt;="&amp;S41,'Распределение Эрланга'!F:F)-SUMIF('Распределение Эрланга'!A:A,"&gt;="&amp;S42,'Распределение Эрланга'!F:F)</f>
        <v>0.006130136549</v>
      </c>
    </row>
    <row r="43">
      <c r="B43" s="17">
        <f>('Исходные данные'!$A43-'Таблица 1'!C$3)^2</f>
        <v>0.6572218569</v>
      </c>
      <c r="C43" s="17">
        <f>('Исходные данные'!$A43-'Таблица 1'!D$3)^2</f>
        <v>91.53706808</v>
      </c>
      <c r="D43" s="17">
        <f>('Исходные данные'!$A43-'Таблица 1'!E$3)^2</f>
        <v>305.607479</v>
      </c>
      <c r="E43" s="17">
        <f>('Исходные данные'!$A43-'Таблица 1'!F$3)^2</f>
        <v>128.0343215</v>
      </c>
      <c r="F43" s="17">
        <f>('Исходные данные'!$A43-'Таблица 1'!F$3)*('Исходные данные'!$A44-'Таблица 1'!F$3)</f>
        <v>1347.77961</v>
      </c>
      <c r="G43" s="18">
        <f>('Исходные данные'!$A43-'Таблица 1'!F$3)*('Исходные данные'!$A45-'Таблица 1'!F$3)</f>
        <v>-437.7095252</v>
      </c>
      <c r="H43" s="18">
        <f>('Исходные данные'!$A43-'Таблица 1'!F$3)*('Исходные данные'!$A46-'Таблица 1'!F$3)</f>
        <v>4692.865917</v>
      </c>
      <c r="I43" s="18">
        <f>('Исходные данные'!$A43-'Таблица 1'!F$3)*('Исходные данные'!$A47-'Таблица 1'!F$3)</f>
        <v>2389.173476</v>
      </c>
      <c r="J43" s="18">
        <f>('Исходные данные'!$A43-'Таблица 1'!F$3)*('Исходные данные'!$A48-'Таблица 1'!F$3)</f>
        <v>-42.93019426</v>
      </c>
      <c r="K43" s="19">
        <f>('Исходные данные'!$A43-'Таблица 1'!F$3)*('Исходные данные'!$A49-'Таблица 1'!F$3)</f>
        <v>753.7985258</v>
      </c>
      <c r="L43" s="19">
        <f>('Исходные данные'!$A43-'Таблица 1'!F$3)*('Исходные данные'!$A50-'Таблица 1'!F$3)</f>
        <v>-847.4489301</v>
      </c>
      <c r="M43" s="19">
        <f>('Исходные данные'!$A43-'Таблица 1'!F$3)*('Исходные данные'!$A51-'Таблица 1'!F$3)</f>
        <v>-659.0311842</v>
      </c>
      <c r="N43" s="19">
        <f>('Исходные данные'!$A43-'Таблица 1'!F$3)*('Исходные данные'!$A52-'Таблица 1'!F$3)</f>
        <v>893.5307349</v>
      </c>
      <c r="O43" s="19">
        <f>('Исходные данные'!$A43-'Таблица 1'!F$3)*('Исходные данные'!$A53-'Таблица 1'!F$3)</f>
        <v>2170.544028</v>
      </c>
      <c r="P43" s="4" t="s">
        <v>45</v>
      </c>
      <c r="Q43" s="21">
        <v>12.0</v>
      </c>
      <c r="R43" s="21">
        <v>521.89</v>
      </c>
      <c r="S43" s="21">
        <v>297.0</v>
      </c>
      <c r="T43" s="22"/>
      <c r="U43" s="21">
        <v>500.475</v>
      </c>
      <c r="V43" s="3">
        <f t="shared" si="7"/>
        <v>296</v>
      </c>
      <c r="W43" s="3">
        <f t="shared" si="6"/>
        <v>0.99</v>
      </c>
      <c r="X43" s="3">
        <f>SUMIF('Распределение Эрланга'!A:A,"&gt;="&amp;S42,'Распределение Эрланга'!F:F)-SUMIF('Распределение Эрланга'!A:A,"&gt;="&amp;S43,'Распределение Эрланга'!F:F)</f>
        <v>0.00235450093</v>
      </c>
    </row>
    <row r="44">
      <c r="B44" s="17">
        <f>('Исходные данные'!$A44-'Таблица 1'!C$3)^2</f>
        <v>11446.03141</v>
      </c>
      <c r="C44" s="17">
        <f>('Исходные данные'!$A44-'Таблица 1'!D$3)^2</f>
        <v>13774.38361</v>
      </c>
      <c r="D44" s="17">
        <f>('Исходные данные'!$A44-'Таблица 1'!E$3)^2</f>
        <v>15694.69053</v>
      </c>
      <c r="E44" s="17">
        <f>('Исходные данные'!$A44-'Таблица 1'!F$3)^2</f>
        <v>14187.67916</v>
      </c>
      <c r="F44" s="17">
        <f>('Исходные данные'!$A44-'Таблица 1'!F$3)*('Исходные данные'!$A45-'Таблица 1'!F$3)</f>
        <v>-4607.63931</v>
      </c>
      <c r="G44" s="18">
        <f>('Исходные данные'!$A44-'Таблица 1'!F$3)*('Исходные данные'!$A46-'Таблица 1'!F$3)</f>
        <v>49400.41794</v>
      </c>
      <c r="H44" s="18">
        <f>('Исходные данные'!$A44-'Таблица 1'!F$3)*('Исходные данные'!$A47-'Таблица 1'!F$3)</f>
        <v>25150.12582</v>
      </c>
      <c r="I44" s="18">
        <f>('Исходные данные'!$A44-'Таблица 1'!F$3)*('Исходные данные'!$A48-'Таблица 1'!F$3)</f>
        <v>-451.9135164</v>
      </c>
      <c r="J44" s="18">
        <f>('Исходные данные'!$A44-'Таблица 1'!F$3)*('Исходные данные'!$A49-'Таблица 1'!F$3)</f>
        <v>7935.015163</v>
      </c>
      <c r="K44" s="19">
        <f>('Исходные данные'!$A44-'Таблица 1'!F$3)*('Исходные данные'!$A50-'Таблица 1'!F$3)</f>
        <v>-8920.845398</v>
      </c>
      <c r="L44" s="19">
        <f>('Исходные данные'!$A44-'Таблица 1'!F$3)*('Исходные данные'!$A51-'Таблица 1'!F$3)</f>
        <v>-6937.427258</v>
      </c>
      <c r="M44" s="19">
        <f>('Исходные данные'!$A44-'Таблица 1'!F$3)*('Исходные данные'!$A52-'Таблица 1'!F$3)</f>
        <v>9405.934992</v>
      </c>
      <c r="N44" s="19">
        <f>('Исходные данные'!$A44-'Таблица 1'!F$3)*('Исходные данные'!$A53-'Таблица 1'!F$3)</f>
        <v>22848.67798</v>
      </c>
      <c r="O44" s="19">
        <f>('Исходные данные'!$A44-'Таблица 1'!F$3)*('Исходные данные'!$A54-'Таблица 1'!F$3)</f>
        <v>-8475.703369</v>
      </c>
      <c r="P44" s="4" t="s">
        <v>46</v>
      </c>
      <c r="Q44" s="21">
        <v>13.0</v>
      </c>
      <c r="R44" s="21">
        <v>564.721</v>
      </c>
      <c r="S44" s="21">
        <v>297.0</v>
      </c>
      <c r="T44" s="22"/>
      <c r="U44" s="21">
        <v>543.305</v>
      </c>
      <c r="V44" s="3">
        <f t="shared" si="7"/>
        <v>297</v>
      </c>
      <c r="W44" s="3">
        <f t="shared" si="6"/>
        <v>0.99</v>
      </c>
      <c r="X44" s="3">
        <f>SUMIF('Распределение Эрланга'!A:A,"&gt;="&amp;S43,'Распределение Эрланга'!F:F)-SUMIF('Распределение Эрланга'!A:A,"&gt;="&amp;S44,'Распределение Эрланга'!F:F)</f>
        <v>0</v>
      </c>
    </row>
    <row r="45">
      <c r="B45" s="17">
        <f>('Исходные данные'!$A45-'Таблица 1'!C$3)^2</f>
        <v>2581.570053</v>
      </c>
      <c r="C45" s="17">
        <f>('Исходные данные'!$A45-'Таблица 1'!D$3)^2</f>
        <v>1634.66256</v>
      </c>
      <c r="D45" s="17">
        <f>('Исходные данные'!$A45-'Таблица 1'!E$3)^2</f>
        <v>1057.34413</v>
      </c>
      <c r="E45" s="17">
        <f>('Исходные данные'!$A45-'Таблица 1'!F$3)^2</f>
        <v>1496.392734</v>
      </c>
      <c r="F45" s="17">
        <f>('Исходные данные'!$A45-'Таблица 1'!F$3)*('Исходные данные'!$A46-'Таблица 1'!F$3)</f>
        <v>-16043.44904</v>
      </c>
      <c r="G45" s="18">
        <f>('Исходные данные'!$A45-'Таблица 1'!F$3)*('Исходные данные'!$A47-'Таблица 1'!F$3)</f>
        <v>-8167.841055</v>
      </c>
      <c r="H45" s="18">
        <f>('Исходные данные'!$A45-'Таблица 1'!F$3)*('Исходные данные'!$A48-'Таблица 1'!F$3)</f>
        <v>146.7649824</v>
      </c>
      <c r="I45" s="18">
        <f>('Исходные данные'!$A45-'Таблица 1'!F$3)*('Исходные данные'!$A49-'Таблица 1'!F$3)</f>
        <v>-2577.00272</v>
      </c>
      <c r="J45" s="18">
        <f>('Исходные данные'!$A45-'Таблица 1'!F$3)*('Исходные данные'!$A50-'Таблица 1'!F$3)</f>
        <v>2897.164325</v>
      </c>
      <c r="K45" s="19">
        <f>('Исходные данные'!$A45-'Таблица 1'!F$3)*('Исходные данные'!$A51-'Таблица 1'!F$3)</f>
        <v>2253.022652</v>
      </c>
      <c r="L45" s="19">
        <f>('Исходные данные'!$A45-'Таблица 1'!F$3)*('Исходные данные'!$A52-'Таблица 1'!F$3)</f>
        <v>-3054.703684</v>
      </c>
      <c r="M45" s="19">
        <f>('Исходные данные'!$A45-'Таблица 1'!F$3)*('Исходные данные'!$A53-'Таблица 1'!F$3)</f>
        <v>-7420.414968</v>
      </c>
      <c r="N45" s="19">
        <f>('Исходные данные'!$A45-'Таблица 1'!F$3)*('Исходные данные'!$A54-'Таблица 1'!F$3)</f>
        <v>2752.598474</v>
      </c>
      <c r="O45" s="19">
        <f>('Исходные данные'!$A45-'Таблица 1'!F$3)*('Исходные данные'!$A55-'Таблица 1'!F$3)</f>
        <v>4084.632986</v>
      </c>
      <c r="P45" s="4" t="s">
        <v>47</v>
      </c>
      <c r="Q45" s="21">
        <v>14.0</v>
      </c>
      <c r="R45" s="21">
        <v>607.551</v>
      </c>
      <c r="S45" s="21">
        <v>298.0</v>
      </c>
      <c r="T45" s="22"/>
      <c r="U45" s="21">
        <v>586.136</v>
      </c>
      <c r="V45" s="3">
        <f t="shared" si="7"/>
        <v>297.5</v>
      </c>
      <c r="W45" s="3">
        <f t="shared" si="6"/>
        <v>0.9933333333</v>
      </c>
      <c r="X45" s="3">
        <f>SUMIF('Распределение Эрланга'!A:A,"&gt;="&amp;S44,'Распределение Эрланга'!F:F)-SUMIF('Распределение Эрланга'!A:A,"&gt;="&amp;S45,'Распределение Эрланга'!F:F)</f>
        <v>0.001156876747</v>
      </c>
    </row>
    <row r="46">
      <c r="B46" s="17">
        <f>('Исходные данные'!$A46-'Таблица 1'!C$3)^2</f>
        <v>162097.3462</v>
      </c>
      <c r="C46" s="17">
        <f>('Исходные данные'!$A46-'Таблица 1'!D$3)^2</f>
        <v>170561.8468</v>
      </c>
      <c r="D46" s="17">
        <f>('Исходные данные'!$A46-'Таблица 1'!E$3)^2</f>
        <v>177161.4163</v>
      </c>
      <c r="E46" s="17">
        <f>('Исходные данные'!$A46-'Таблица 1'!F$3)^2</f>
        <v>172008.4916</v>
      </c>
      <c r="F46" s="17">
        <f>('Исходные данные'!$A46-'Таблица 1'!F$3)*('Исходные данные'!$A47-'Таблица 1'!F$3)</f>
        <v>87570.82198</v>
      </c>
      <c r="G46" s="18">
        <f>('Исходные данные'!$A46-'Таблица 1'!F$3)*('Исходные данные'!$A48-'Таблица 1'!F$3)</f>
        <v>-1573.528434</v>
      </c>
      <c r="H46" s="18">
        <f>('Исходные данные'!$A46-'Таблица 1'!F$3)*('Исходные данные'!$A49-'Таблица 1'!F$3)</f>
        <v>27629.11825</v>
      </c>
      <c r="I46" s="18">
        <f>('Исходные данные'!$A46-'Таблица 1'!F$3)*('Исходные данные'!$A50-'Таблица 1'!F$3)</f>
        <v>-31061.70403</v>
      </c>
      <c r="J46" s="18">
        <f>('Исходные данные'!$A46-'Таблица 1'!F$3)*('Исходные данные'!$A51-'Таблица 1'!F$3)</f>
        <v>-24155.59317</v>
      </c>
      <c r="K46" s="19">
        <f>('Исходные данные'!$A46-'Таблица 1'!F$3)*('Исходные данные'!$A52-'Таблица 1'!F$3)</f>
        <v>32750.74903</v>
      </c>
      <c r="L46" s="19">
        <f>('Исходные данные'!$A46-'Таблица 1'!F$3)*('Исходные данные'!$A53-'Таблица 1'!F$3)</f>
        <v>79557.35595</v>
      </c>
      <c r="M46" s="19">
        <f>('Исходные данные'!$A46-'Таблица 1'!F$3)*('Исходные данные'!$A54-'Таблица 1'!F$3)</f>
        <v>-29511.75339</v>
      </c>
      <c r="N46" s="19">
        <f>('Исходные данные'!$A46-'Таблица 1'!F$3)*('Исходные данные'!$A55-'Таблица 1'!F$3)</f>
        <v>-43793.04955</v>
      </c>
      <c r="O46" s="19">
        <f>('Исходные данные'!$A46-'Таблица 1'!F$3)*('Исходные данные'!$A56-'Таблица 1'!F$3)</f>
        <v>55600.08828</v>
      </c>
      <c r="P46" s="4" t="s">
        <v>48</v>
      </c>
      <c r="Q46" s="21">
        <v>15.0</v>
      </c>
      <c r="R46" s="21">
        <v>650.381</v>
      </c>
      <c r="S46" s="21">
        <v>300.0</v>
      </c>
      <c r="T46" s="22"/>
      <c r="U46" s="21">
        <v>628.966</v>
      </c>
      <c r="V46" s="3">
        <f t="shared" si="7"/>
        <v>299</v>
      </c>
      <c r="W46" s="3">
        <f t="shared" si="6"/>
        <v>1</v>
      </c>
      <c r="X46" s="3">
        <f>SUMIF('Распределение Эрланга'!A:A,"&gt;="&amp;S45,'Распределение Эрланга'!F:F)-SUMIF('Распределение Эрланга'!A:A,"&gt;="&amp;S46,'Распределение Эрланга'!F:F)</f>
        <v>0.002273660252</v>
      </c>
    </row>
    <row r="47">
      <c r="B47" s="17">
        <f>('Исходные данные'!$A47-'Таблица 1'!C$3)^2</f>
        <v>39609.30756</v>
      </c>
      <c r="C47" s="17">
        <f>('Исходные данные'!$A47-'Таблица 1'!D$3)^2</f>
        <v>43847.96842</v>
      </c>
      <c r="D47" s="17">
        <f>('Исходные данные'!$A47-'Таблица 1'!E$3)^2</f>
        <v>47225.02559</v>
      </c>
      <c r="E47" s="17">
        <f>('Исходные данные'!$A47-'Таблица 1'!F$3)^2</f>
        <v>44582.96675</v>
      </c>
      <c r="F47" s="17">
        <f>('Исходные данные'!$A47-'Таблица 1'!F$3)*('Исходные данные'!$A48-'Таблица 1'!F$3)</f>
        <v>-801.0952083</v>
      </c>
      <c r="G47" s="18">
        <f>('Исходные данные'!$A47-'Таблица 1'!F$3)*('Исходные данные'!$A49-'Таблица 1'!F$3)</f>
        <v>14066.19274</v>
      </c>
      <c r="H47" s="18">
        <f>('Исходные данные'!$A47-'Таблица 1'!F$3)*('Исходные данные'!$A50-'Таблица 1'!F$3)</f>
        <v>-15813.74808</v>
      </c>
      <c r="I47" s="18">
        <f>('Исходные данные'!$A47-'Таблица 1'!F$3)*('Исходные данные'!$A51-'Таблица 1'!F$3)</f>
        <v>-12297.79489</v>
      </c>
      <c r="J47" s="18">
        <f>('Исходные данные'!$A47-'Таблица 1'!F$3)*('Исходные данные'!$A52-'Таблица 1'!F$3)</f>
        <v>16673.65365</v>
      </c>
      <c r="K47" s="19">
        <f>('Исходные данные'!$A47-'Таблица 1'!F$3)*('Исходные данные'!$A53-'Таблица 1'!F$3)</f>
        <v>40503.25068</v>
      </c>
      <c r="L47" s="19">
        <f>('Исходные данные'!$A47-'Таблица 1'!F$3)*('Исходные данные'!$A54-'Таблица 1'!F$3)</f>
        <v>-15024.65651</v>
      </c>
      <c r="M47" s="19">
        <f>('Исходные данные'!$A47-'Таблица 1'!F$3)*('Исходные данные'!$A55-'Таблица 1'!F$3)</f>
        <v>-22295.37223</v>
      </c>
      <c r="N47" s="19">
        <f>('Исходные данные'!$A47-'Таблица 1'!F$3)*('Исходные данные'!$A56-'Таблица 1'!F$3)</f>
        <v>28306.4248</v>
      </c>
      <c r="O47" s="19">
        <f>('Исходные данные'!$A47-'Таблица 1'!F$3)*('Исходные данные'!$A57-'Таблица 1'!F$3)</f>
        <v>-17477.22345</v>
      </c>
    </row>
    <row r="48">
      <c r="B48" s="17">
        <f>('Исходные данные'!$A48-'Таблица 1'!C$3)^2</f>
        <v>253.4444173</v>
      </c>
      <c r="C48" s="17">
        <f>('Исходные данные'!$A48-'Таблица 1'!D$3)^2</f>
        <v>30.71093655</v>
      </c>
      <c r="D48" s="17">
        <f>('Исходные данные'!$A48-'Таблица 1'!E$3)^2</f>
        <v>5.628220539</v>
      </c>
      <c r="E48" s="17">
        <f>('Исходные данные'!$A48-'Таблица 1'!F$3)^2</f>
        <v>14.39459012</v>
      </c>
      <c r="F48" s="17">
        <f>('Исходные данные'!$A48-'Таблица 1'!F$3)*('Исходные данные'!$A49-'Таблица 1'!F$3)</f>
        <v>-252.750331</v>
      </c>
      <c r="G48" s="18">
        <f>('Исходные данные'!$A48-'Таблица 1'!F$3)*('Исходные данные'!$A50-'Таблица 1'!F$3)</f>
        <v>284.1515209</v>
      </c>
      <c r="H48" s="18">
        <f>('Исходные данные'!$A48-'Таблица 1'!F$3)*('Исходные данные'!$A51-'Таблица 1'!F$3)</f>
        <v>220.9746295</v>
      </c>
      <c r="I48" s="18">
        <f>('Исходные данные'!$A48-'Таблица 1'!F$3)*('Исходные данные'!$A52-'Таблица 1'!F$3)</f>
        <v>-299.6028531</v>
      </c>
      <c r="J48" s="18">
        <f>('Исходные данные'!$A48-'Таблица 1'!F$3)*('Исходные данные'!$A53-'Таблица 1'!F$3)</f>
        <v>-727.7882654</v>
      </c>
      <c r="K48" s="19">
        <f>('Исходные данные'!$A48-'Таблица 1'!F$3)*('Исходные данные'!$A54-'Таблица 1'!F$3)</f>
        <v>269.9726198</v>
      </c>
      <c r="L48" s="19">
        <f>('Исходные данные'!$A48-'Таблица 1'!F$3)*('Исходные данные'!$A55-'Таблица 1'!F$3)</f>
        <v>400.6174814</v>
      </c>
      <c r="M48" s="19">
        <f>('Исходные данные'!$A48-'Таблица 1'!F$3)*('Исходные данные'!$A56-'Таблица 1'!F$3)</f>
        <v>-508.6279116</v>
      </c>
      <c r="N48" s="19">
        <f>('Исходные данные'!$A48-'Таблица 1'!F$3)*('Исходные данные'!$A57-'Таблица 1'!F$3)</f>
        <v>314.0419084</v>
      </c>
      <c r="O48" s="19">
        <f>('Исходные данные'!$A48-'Таблица 1'!F$3)*('Исходные данные'!$A58-'Таблица 1'!F$3)</f>
        <v>-149.3660151</v>
      </c>
    </row>
    <row r="49">
      <c r="B49" s="17">
        <f>('Исходные данные'!$A49-'Таблица 1'!C$3)^2</f>
        <v>2969.395278</v>
      </c>
      <c r="C49" s="17">
        <f>('Исходные данные'!$A49-'Таблица 1'!D$3)^2</f>
        <v>4208.16241</v>
      </c>
      <c r="D49" s="17">
        <f>('Исходные данные'!$A49-'Таблица 1'!E$3)^2</f>
        <v>5297.580933</v>
      </c>
      <c r="E49" s="17">
        <f>('Исходные данные'!$A49-'Таблица 1'!F$3)^2</f>
        <v>4437.967966</v>
      </c>
      <c r="F49" s="17">
        <f>('Исходные данные'!$A49-'Таблица 1'!F$3)*('Исходные данные'!$A50-'Таблица 1'!F$3)</f>
        <v>-4989.33213</v>
      </c>
      <c r="G49" s="18">
        <f>('Исходные данные'!$A49-'Таблица 1'!F$3)*('Исходные данные'!$A51-'Таблица 1'!F$3)</f>
        <v>-3880.027864</v>
      </c>
      <c r="H49" s="18">
        <f>('Исходные данные'!$A49-'Таблица 1'!F$3)*('Исходные данные'!$A52-'Таблица 1'!F$3)</f>
        <v>5260.637481</v>
      </c>
      <c r="I49" s="18">
        <f>('Исходные данные'!$A49-'Таблица 1'!F$3)*('Исходные данные'!$A53-'Таблица 1'!F$3)</f>
        <v>12779.01791</v>
      </c>
      <c r="J49" s="18">
        <f>('Исходные данные'!$A49-'Таблица 1'!F$3)*('Исходные данные'!$A54-'Таблица 1'!F$3)</f>
        <v>-4740.369018</v>
      </c>
      <c r="K49" s="19">
        <f>('Исходные данные'!$A49-'Таблица 1'!F$3)*('Исходные данные'!$A55-'Таблица 1'!F$3)</f>
        <v>-7034.323326</v>
      </c>
      <c r="L49" s="19">
        <f>('Исходные данные'!$A49-'Таблица 1'!F$3)*('Исходные данные'!$A56-'Таблица 1'!F$3)</f>
        <v>8930.846377</v>
      </c>
      <c r="M49" s="19">
        <f>('Исходные данные'!$A49-'Таблица 1'!F$3)*('Исходные данные'!$A57-'Таблица 1'!F$3)</f>
        <v>-5514.168562</v>
      </c>
      <c r="N49" s="19">
        <f>('Исходные данные'!$A49-'Таблица 1'!F$3)*('Исходные данные'!$A58-'Таблица 1'!F$3)</f>
        <v>2622.673479</v>
      </c>
      <c r="O49" s="19">
        <f>('Исходные данные'!$A49-'Таблица 1'!F$3)*('Исходные данные'!$A59-'Таблица 1'!F$3)</f>
        <v>6263.122183</v>
      </c>
    </row>
    <row r="50">
      <c r="B50" s="17">
        <f>('Исходные данные'!$A50-'Таблица 1'!C$3)^2</f>
        <v>7572.565285</v>
      </c>
      <c r="C50" s="17">
        <f>('Исходные данные'!$A50-'Таблица 1'!D$3)^2</f>
        <v>5874.041369</v>
      </c>
      <c r="D50" s="17">
        <f>('Исходные данные'!$A50-'Таблица 1'!E$3)^2</f>
        <v>4723.560377</v>
      </c>
      <c r="E50" s="17">
        <f>('Исходные данные'!$A50-'Таблица 1'!F$3)^2</f>
        <v>5609.196663</v>
      </c>
      <c r="F50" s="17">
        <f>('Исходные данные'!$A50-'Таблица 1'!F$3)*('Исходные данные'!$A51-'Таблица 1'!F$3)</f>
        <v>4362.074678</v>
      </c>
      <c r="G50" s="18">
        <f>('Исходные данные'!$A50-'Таблица 1'!F$3)*('Исходные данные'!$A52-'Таблица 1'!F$3)</f>
        <v>-5914.208442</v>
      </c>
      <c r="H50" s="18">
        <f>('Исходные данные'!$A50-'Таблица 1'!F$3)*('Исходные данные'!$A53-'Таблица 1'!F$3)</f>
        <v>-14366.65725</v>
      </c>
      <c r="I50" s="18">
        <f>('Исходные данные'!$A50-'Таблица 1'!F$3)*('Исходные данные'!$A54-'Таблица 1'!F$3)</f>
        <v>5329.302878</v>
      </c>
      <c r="J50" s="18">
        <f>('Исходные данные'!$A50-'Таблица 1'!F$3)*('Исходные данные'!$A55-'Таблица 1'!F$3)</f>
        <v>7908.253429</v>
      </c>
      <c r="K50" s="19">
        <f>('Исходные данные'!$A50-'Таблица 1'!F$3)*('Исходные данные'!$A56-'Таблица 1'!F$3)</f>
        <v>-10040.39667</v>
      </c>
      <c r="L50" s="19">
        <f>('Исходные данные'!$A50-'Таблица 1'!F$3)*('Исходные данные'!$A57-'Таблица 1'!F$3)</f>
        <v>6199.237711</v>
      </c>
      <c r="M50" s="19">
        <f>('Исходные данные'!$A50-'Таблица 1'!F$3)*('Исходные данные'!$A58-'Таблица 1'!F$3)</f>
        <v>-2948.509128</v>
      </c>
      <c r="N50" s="19">
        <f>('Исходные данные'!$A50-'Таблица 1'!F$3)*('Исходные данные'!$A59-'Таблица 1'!F$3)</f>
        <v>-7041.239816</v>
      </c>
      <c r="O50" s="19">
        <f>('Исходные данные'!$A50-'Таблица 1'!F$3)*('Исходные данные'!$A60-'Таблица 1'!F$3)</f>
        <v>6052.69977</v>
      </c>
    </row>
    <row r="51">
      <c r="B51" s="17">
        <f>('Исходные данные'!$A51-'Таблица 1'!C$3)^2</f>
        <v>4951.766159</v>
      </c>
      <c r="C51" s="17">
        <f>('Исходные данные'!$A51-'Таблица 1'!D$3)^2</f>
        <v>3598.871368</v>
      </c>
      <c r="D51" s="17">
        <f>('Исходные данные'!$A51-'Таблица 1'!E$3)^2</f>
        <v>2711.957895</v>
      </c>
      <c r="E51" s="17">
        <f>('Исходные данные'!$A51-'Таблица 1'!F$3)^2</f>
        <v>3392.231837</v>
      </c>
      <c r="F51" s="17">
        <f>('Исходные данные'!$A51-'Таблица 1'!F$3)*('Исходные данные'!$A52-'Таблица 1'!F$3)</f>
        <v>-4599.271596</v>
      </c>
      <c r="G51" s="18">
        <f>('Исходные данные'!$A51-'Таблица 1'!F$3)*('Исходные данные'!$A53-'Таблица 1'!F$3)</f>
        <v>-11172.44333</v>
      </c>
      <c r="H51" s="18">
        <f>('Исходные данные'!$A51-'Таблица 1'!F$3)*('Исходные данные'!$A54-'Таблица 1'!F$3)</f>
        <v>4144.41114</v>
      </c>
      <c r="I51" s="18">
        <f>('Исходные данные'!$A51-'Таблица 1'!F$3)*('Исходные данные'!$A55-'Таблица 1'!F$3)</f>
        <v>6149.970149</v>
      </c>
      <c r="J51" s="18">
        <f>('Исходные данные'!$A51-'Таблица 1'!F$3)*('Исходные данные'!$A56-'Таблица 1'!F$3)</f>
        <v>-7808.062848</v>
      </c>
      <c r="K51" s="19">
        <f>('Исходные данные'!$A51-'Таблица 1'!F$3)*('Исходные данные'!$A57-'Таблица 1'!F$3)</f>
        <v>4820.92882</v>
      </c>
      <c r="L51" s="19">
        <f>('Исходные данные'!$A51-'Таблица 1'!F$3)*('Исходные данные'!$A58-'Таблица 1'!F$3)</f>
        <v>-2292.951697</v>
      </c>
      <c r="M51" s="19">
        <f>('Исходные данные'!$A51-'Таблица 1'!F$3)*('Исходные данные'!$A59-'Таблица 1'!F$3)</f>
        <v>-5475.724199</v>
      </c>
      <c r="N51" s="19">
        <f>('Исходные данные'!$A51-'Таблица 1'!F$3)*('Исходные данные'!$A60-'Таблица 1'!F$3)</f>
        <v>4706.971424</v>
      </c>
      <c r="O51" s="19">
        <f>('Исходные данные'!$A51-'Таблица 1'!F$3)*('Исходные данные'!$A61-'Таблица 1'!F$3)</f>
        <v>7354.604948</v>
      </c>
    </row>
    <row r="52">
      <c r="C52" s="17">
        <f>('Исходные данные'!$A52-'Таблица 1'!D$3)^2</f>
        <v>5962.834864</v>
      </c>
      <c r="D52" s="17">
        <f>('Исходные данные'!$A52-'Таблица 1'!E$3)^2</f>
        <v>7247.717308</v>
      </c>
      <c r="E52" s="17">
        <f>('Исходные данные'!$A52-'Таблица 1'!F$3)^2</f>
        <v>6235.805874</v>
      </c>
      <c r="F52" s="17">
        <f>('Исходные данные'!$A52-'Таблица 1'!F$3)*('Исходные данные'!$A53-'Таблица 1'!F$3)</f>
        <v>15147.87424</v>
      </c>
      <c r="G52" s="18">
        <f>('Исходные данные'!$A52-'Таблица 1'!F$3)*('Исходные данные'!$A54-'Таблица 1'!F$3)</f>
        <v>-5619.094848</v>
      </c>
      <c r="H52" s="18">
        <f>('Исходные данные'!$A52-'Таблица 1'!F$3)*('Исходные данные'!$A55-'Таблица 1'!F$3)</f>
        <v>-8338.28122</v>
      </c>
      <c r="I52" s="18">
        <f>('Исходные данные'!$A52-'Таблица 1'!F$3)*('Исходные данные'!$A56-'Таблица 1'!F$3)</f>
        <v>10586.3642</v>
      </c>
      <c r="J52" s="18">
        <f>('Исходные данные'!$A52-'Таблица 1'!F$3)*('Исходные данные'!$A57-'Таблица 1'!F$3)</f>
        <v>-6536.334205</v>
      </c>
      <c r="K52" s="19">
        <f>('Исходные данные'!$A52-'Таблица 1'!F$3)*('Исходные данные'!$A58-'Таблица 1'!F$3)</f>
        <v>3108.840467</v>
      </c>
      <c r="L52" s="19">
        <f>('Исходные данные'!$A52-'Таблица 1'!F$3)*('Исходные данные'!$A59-'Таблица 1'!F$3)</f>
        <v>7424.121932</v>
      </c>
      <c r="M52" s="19">
        <f>('Исходные данные'!$A52-'Таблица 1'!F$3)*('Исходные данные'!$A60-'Таблица 1'!F$3)</f>
        <v>-6381.827956</v>
      </c>
      <c r="N52" s="19">
        <f>('Исходные данные'!$A52-'Таблица 1'!F$3)*('Исходные данные'!$A61-'Таблица 1'!F$3)</f>
        <v>-9971.554794</v>
      </c>
      <c r="O52" s="19">
        <f>('Исходные данные'!$A52-'Таблица 1'!F$3)*('Исходные данные'!$A62-'Таблица 1'!F$3)</f>
        <v>-3036.152038</v>
      </c>
    </row>
    <row r="53">
      <c r="C53" s="17">
        <f>('Исходные данные'!$A53-'Таблица 1'!D$3)^2</f>
        <v>36129.40262</v>
      </c>
      <c r="D53" s="17">
        <f>('Исходные данные'!$A53-'Таблица 1'!E$3)^2</f>
        <v>39200.63074</v>
      </c>
      <c r="E53" s="17">
        <f>('Исходные данные'!$A53-'Таблица 1'!F$3)^2</f>
        <v>36796.86292</v>
      </c>
      <c r="F53" s="17">
        <f>('Исходные данные'!$A53-'Таблица 1'!F$3)*('Исходные данные'!$A54-'Таблица 1'!F$3)</f>
        <v>-13649.77419</v>
      </c>
      <c r="G53" s="18">
        <f>('Исходные данные'!$A53-'Таблица 1'!F$3)*('Исходные данные'!$A55-'Таблица 1'!F$3)</f>
        <v>-20255.15833</v>
      </c>
      <c r="H53" s="18">
        <f>('Исходные данные'!$A53-'Таблица 1'!F$3)*('Исходные данные'!$A56-'Таблица 1'!F$3)</f>
        <v>25716.14909</v>
      </c>
      <c r="I53" s="18">
        <f>('Исходные данные'!$A53-'Таблица 1'!F$3)*('Исходные данные'!$A57-'Таблица 1'!F$3)</f>
        <v>-15877.91065</v>
      </c>
      <c r="J53" s="18">
        <f>('Исходные данные'!$A53-'Таблица 1'!F$3)*('Исходные данные'!$A58-'Таблица 1'!F$3)</f>
        <v>7551.922779</v>
      </c>
      <c r="K53" s="19">
        <f>('Исходные данные'!$A53-'Таблица 1'!F$3)*('Исходные данные'!$A59-'Таблица 1'!F$3)</f>
        <v>18034.5039</v>
      </c>
      <c r="L53" s="19">
        <f>('Исходные данные'!$A53-'Таблица 1'!F$3)*('Исходные данные'!$A60-'Таблица 1'!F$3)</f>
        <v>-15502.58768</v>
      </c>
      <c r="M53" s="19">
        <f>('Исходные данные'!$A53-'Таблица 1'!F$3)*('Исходные данные'!$A61-'Таблица 1'!F$3)</f>
        <v>-24222.66841</v>
      </c>
      <c r="N53" s="19">
        <f>('Исходные данные'!$A53-'Таблица 1'!F$3)*('Исходные данные'!$A62-'Таблица 1'!F$3)</f>
        <v>-7375.349742</v>
      </c>
      <c r="O53" s="19">
        <f>('Исходные данные'!$A53-'Таблица 1'!F$3)*('Исходные данные'!$A63-'Таблица 1'!F$3)</f>
        <v>8673.996428</v>
      </c>
    </row>
    <row r="54">
      <c r="C54" s="17">
        <f>('Исходные данные'!$A54-'Таблица 1'!D$3)^2</f>
        <v>5315.157152</v>
      </c>
      <c r="D54" s="17">
        <f>('Исходные данные'!$A54-'Таблица 1'!E$3)^2</f>
        <v>4223.829083</v>
      </c>
      <c r="E54" s="17">
        <f>('Исходные данные'!$A54-'Таблица 1'!F$3)^2</f>
        <v>5063.375536</v>
      </c>
      <c r="F54" s="17">
        <f>('Исходные данные'!$A54-'Таблица 1'!F$3)*('Исходные данные'!$A55-'Таблица 1'!F$3)</f>
        <v>7513.638813</v>
      </c>
      <c r="G54" s="18">
        <f>('Исходные данные'!$A54-'Таблица 1'!F$3)*('Исходные данные'!$A56-'Таблица 1'!F$3)</f>
        <v>-9539.390054</v>
      </c>
      <c r="H54" s="18">
        <f>('Исходные данные'!$A54-'Таблица 1'!F$3)*('Исходные данные'!$A57-'Таблица 1'!F$3)</f>
        <v>5889.901417</v>
      </c>
      <c r="I54" s="18">
        <f>('Исходные данные'!$A54-'Таблица 1'!F$3)*('Исходные данные'!$A58-'Таблица 1'!F$3)</f>
        <v>-2801.381218</v>
      </c>
      <c r="J54" s="18">
        <f>('Исходные данные'!$A54-'Таблица 1'!F$3)*('Исходные данные'!$A59-'Таблица 1'!F$3)</f>
        <v>-6689.888387</v>
      </c>
      <c r="K54" s="19">
        <f>('Исходные данные'!$A54-'Таблица 1'!F$3)*('Исходные данные'!$A60-'Таблица 1'!F$3)</f>
        <v>5750.675585</v>
      </c>
      <c r="L54" s="19">
        <f>('Исходные данные'!$A54-'Таблица 1'!F$3)*('Исходные данные'!$A61-'Таблица 1'!F$3)</f>
        <v>8985.384296</v>
      </c>
      <c r="M54" s="19">
        <f>('Исходные данные'!$A54-'Таблица 1'!F$3)*('Исходные данные'!$A62-'Таблица 1'!F$3)</f>
        <v>2735.881556</v>
      </c>
      <c r="N54" s="19">
        <f>('Исходные данные'!$A54-'Таблица 1'!F$3)*('Исходные данные'!$A63-'Таблица 1'!F$3)</f>
        <v>-3217.613764</v>
      </c>
      <c r="O54" s="19">
        <f>('Исходные данные'!$A54-'Таблица 1'!F$3)*('Исходные данные'!$A64-'Таблица 1'!F$3)</f>
        <v>-2745.972545</v>
      </c>
    </row>
    <row r="55">
      <c r="C55" s="17">
        <f>('Исходные данные'!$A55-'Таблица 1'!D$3)^2</f>
        <v>11521.77623</v>
      </c>
      <c r="D55" s="17">
        <f>('Исходные данные'!$A55-'Таблица 1'!E$3)^2</f>
        <v>9885.411187</v>
      </c>
      <c r="E55" s="17">
        <f>('Исходные данные'!$A55-'Таблица 1'!F$3)^2</f>
        <v>11149.63088</v>
      </c>
      <c r="F55" s="17">
        <f>('Исходные данные'!$A55-'Таблица 1'!F$3)*('Исходные данные'!$A56-'Таблица 1'!F$3)</f>
        <v>-14155.68149</v>
      </c>
      <c r="G55" s="18">
        <f>('Исходные данные'!$A55-'Таблица 1'!F$3)*('Исходные данные'!$A57-'Таблица 1'!F$3)</f>
        <v>8740.136215</v>
      </c>
      <c r="H55" s="18">
        <f>('Исходные данные'!$A55-'Таблица 1'!F$3)*('Исходные данные'!$A58-'Таблица 1'!F$3)</f>
        <v>-4157.022622</v>
      </c>
      <c r="I55" s="18">
        <f>('Исходные данные'!$A55-'Таблица 1'!F$3)*('Исходные данные'!$A59-'Таблица 1'!F$3)</f>
        <v>-9927.252024</v>
      </c>
      <c r="J55" s="18">
        <f>('Исходные данные'!$A55-'Таблица 1'!F$3)*('Исходные данные'!$A60-'Таблица 1'!F$3)</f>
        <v>8533.536367</v>
      </c>
      <c r="K55" s="19">
        <f>('Исходные данные'!$A55-'Таблица 1'!F$3)*('Исходные данные'!$A61-'Таблица 1'!F$3)</f>
        <v>13333.58186</v>
      </c>
      <c r="L55" s="19">
        <f>('Исходные данные'!$A55-'Таблица 1'!F$3)*('Исходные данные'!$A62-'Таблица 1'!F$3)</f>
        <v>4059.826434</v>
      </c>
      <c r="M55" s="19">
        <f>('Исходные данные'!$A55-'Таблица 1'!F$3)*('Исходные данные'!$A63-'Таблица 1'!F$3)</f>
        <v>-4774.677977</v>
      </c>
      <c r="N55" s="19">
        <f>('Исходные данные'!$A55-'Таблица 1'!F$3)*('Исходные данные'!$A64-'Таблица 1'!F$3)</f>
        <v>-4074.800644</v>
      </c>
      <c r="O55" s="19">
        <f>('Исходные данные'!$A55-'Таблица 1'!F$3)*('Исходные данные'!$A65-'Таблица 1'!F$3)</f>
        <v>-5654.019998</v>
      </c>
    </row>
    <row r="56">
      <c r="C56" s="17">
        <f>('Исходные данные'!$A56-'Таблица 1'!D$3)^2</f>
        <v>17506.64624</v>
      </c>
      <c r="D56" s="17">
        <f>('Исходные данные'!$A56-'Таблица 1'!E$3)^2</f>
        <v>19663.55982</v>
      </c>
      <c r="E56" s="17">
        <f>('Исходные данные'!$A56-'Таблица 1'!F$3)^2</f>
        <v>17972.19305</v>
      </c>
      <c r="F56" s="17">
        <f>('Исходные данные'!$A56-'Таблица 1'!F$3)*('Исходные данные'!$A57-'Таблица 1'!F$3)</f>
        <v>-11096.56327</v>
      </c>
      <c r="G56" s="18">
        <f>('Исходные данные'!$A56-'Таблица 1'!F$3)*('Исходные данные'!$A58-'Таблица 1'!F$3)</f>
        <v>5277.796983</v>
      </c>
      <c r="H56" s="18">
        <f>('Исходные данные'!$A56-'Таблица 1'!F$3)*('Исходные данные'!$A59-'Таблица 1'!F$3)</f>
        <v>12603.73723</v>
      </c>
      <c r="I56" s="18">
        <f>('Исходные данные'!$A56-'Таблица 1'!F$3)*('Исходные данные'!$A60-'Таблица 1'!F$3)</f>
        <v>-10834.26206</v>
      </c>
      <c r="J56" s="18">
        <f>('Исходные данные'!$A56-'Таблица 1'!F$3)*('Исходные данные'!$A61-'Таблица 1'!F$3)</f>
        <v>-16928.44723</v>
      </c>
      <c r="K56" s="19">
        <f>('Исходные данные'!$A56-'Таблица 1'!F$3)*('Исходные данные'!$A62-'Таблица 1'!F$3)</f>
        <v>-5154.395742</v>
      </c>
      <c r="L56" s="19">
        <f>('Исходные данные'!$A56-'Таблица 1'!F$3)*('Исходные данные'!$A63-'Таблица 1'!F$3)</f>
        <v>6061.978322</v>
      </c>
      <c r="M56" s="19">
        <f>('Исходные данные'!$A56-'Таблица 1'!F$3)*('Исходные данные'!$A64-'Таблица 1'!F$3)</f>
        <v>5173.407147</v>
      </c>
      <c r="N56" s="19">
        <f>('Исходные данные'!$A56-'Таблица 1'!F$3)*('Исходные данные'!$A65-'Таблица 1'!F$3)</f>
        <v>7178.399637</v>
      </c>
      <c r="O56" s="19">
        <f>('Исходные данные'!$A56-'Таблица 1'!F$3)*('Исходные данные'!$A66-'Таблица 1'!F$3)</f>
        <v>1350.940008</v>
      </c>
    </row>
    <row r="57">
      <c r="C57" s="17">
        <f>('Исходные данные'!$A57-'Таблица 1'!D$3)^2</f>
        <v>7143.729057</v>
      </c>
      <c r="D57" s="17">
        <f>('Исходные данные'!$A57-'Таблица 1'!E$3)^2</f>
        <v>5868.548431</v>
      </c>
      <c r="E57" s="17">
        <f>('Исходные данные'!$A57-'Таблица 1'!F$3)^2</f>
        <v>6851.346193</v>
      </c>
      <c r="F57" s="17">
        <f>('Исходные данные'!$A57-'Таблица 1'!F$3)*('Исходные данные'!$A58-'Таблица 1'!F$3)</f>
        <v>-3258.667876</v>
      </c>
      <c r="G57" s="18">
        <f>('Исходные данные'!$A57-'Таблица 1'!F$3)*('Исходные данные'!$A59-'Таблица 1'!F$3)</f>
        <v>-7781.919948</v>
      </c>
      <c r="H57" s="18">
        <f>('Исходные данные'!$A57-'Таблица 1'!F$3)*('Исходные данные'!$A60-'Таблица 1'!F$3)</f>
        <v>6689.393673</v>
      </c>
      <c r="I57" s="18">
        <f>('Исходные данные'!$A57-'Таблица 1'!F$3)*('Исходные данные'!$A61-'Таблица 1'!F$3)</f>
        <v>10452.12375</v>
      </c>
      <c r="J57" s="18">
        <f>('Исходные данные'!$A57-'Таблица 1'!F$3)*('Исходные данные'!$A62-'Таблица 1'!F$3)</f>
        <v>3182.476302</v>
      </c>
      <c r="K57" s="19">
        <f>('Исходные данные'!$A57-'Таблица 1'!F$3)*('Исходные данные'!$A63-'Таблица 1'!F$3)</f>
        <v>-3742.844617</v>
      </c>
      <c r="L57" s="19">
        <f>('Исходные данные'!$A57-'Таблица 1'!F$3)*('Исходные данные'!$A64-'Таблица 1'!F$3)</f>
        <v>-3194.214506</v>
      </c>
      <c r="M57" s="19">
        <f>('Исходные данные'!$A57-'Таблица 1'!F$3)*('Исходные данные'!$A65-'Таблица 1'!F$3)</f>
        <v>-4432.15614</v>
      </c>
      <c r="N57" s="19">
        <f>('Исходные данные'!$A57-'Таблица 1'!F$3)*('Исходные данные'!$A66-'Таблица 1'!F$3)</f>
        <v>-834.1102966</v>
      </c>
      <c r="O57" s="19">
        <f>('Исходные данные'!$A57-'Таблица 1'!F$3)*('Исходные данные'!$A67-'Таблица 1'!F$3)</f>
        <v>10711.65324</v>
      </c>
    </row>
    <row r="58">
      <c r="C58" s="17">
        <f>('Исходные данные'!$A58-'Таблица 1'!D$3)^2</f>
        <v>1415.345082</v>
      </c>
      <c r="D58" s="17">
        <f>('Исходные данные'!$A58-'Таблица 1'!E$3)^2</f>
        <v>2073.454831</v>
      </c>
      <c r="E58" s="17">
        <f>('Исходные данные'!$A58-'Таблица 1'!F$3)^2</f>
        <v>1549.902169</v>
      </c>
      <c r="F58" s="17">
        <f>('Исходные данные'!$A58-'Таблица 1'!F$3)*('Исходные данные'!$A59-'Таблица 1'!F$3)</f>
        <v>3701.271522</v>
      </c>
      <c r="G58" s="18">
        <f>('Исходные данные'!$A58-'Таблица 1'!F$3)*('Исходные данные'!$A60-'Таблица 1'!F$3)</f>
        <v>-3181.639295</v>
      </c>
      <c r="H58" s="18">
        <f>('Исходные данные'!$A58-'Таблица 1'!F$3)*('Исходные данные'!$A61-'Таблица 1'!F$3)</f>
        <v>-4971.28578</v>
      </c>
      <c r="I58" s="18">
        <f>('Исходные данные'!$A58-'Таблица 1'!F$3)*('Исходные данные'!$A62-'Таблица 1'!F$3)</f>
        <v>-1513.663593</v>
      </c>
      <c r="J58" s="18">
        <f>('Исходные данные'!$A58-'Таблица 1'!F$3)*('Исходные данные'!$A63-'Таблица 1'!F$3)</f>
        <v>1780.188473</v>
      </c>
      <c r="K58" s="19">
        <f>('Исходные данные'!$A58-'Таблица 1'!F$3)*('Исходные данные'!$A64-'Таблица 1'!F$3)</f>
        <v>1519.246569</v>
      </c>
      <c r="L58" s="19">
        <f>('Исходные данные'!$A58-'Таблица 1'!F$3)*('Исходные данные'!$A65-'Таблица 1'!F$3)</f>
        <v>2108.041898</v>
      </c>
      <c r="M58" s="19">
        <f>('Исходные данные'!$A58-'Таблица 1'!F$3)*('Исходные данные'!$A66-'Таблица 1'!F$3)</f>
        <v>396.7232646</v>
      </c>
      <c r="N58" s="19">
        <f>('Исходные данные'!$A58-'Таблица 1'!F$3)*('Исходные данные'!$A67-'Таблица 1'!F$3)</f>
        <v>-5094.724353</v>
      </c>
      <c r="O58" s="19">
        <f>('Исходные данные'!$A58-'Таблица 1'!F$3)*('Исходные данные'!$A68-'Таблица 1'!F$3)</f>
        <v>794.0347794</v>
      </c>
    </row>
    <row r="59">
      <c r="C59" s="17">
        <f>('Исходные данные'!$A59-'Таблица 1'!D$3)^2</f>
        <v>8513.316115</v>
      </c>
      <c r="D59" s="17">
        <f>('Исходные данные'!$A59-'Таблица 1'!E$3)^2</f>
        <v>10036.38605</v>
      </c>
      <c r="E59" s="17">
        <f>('Исходные данные'!$A59-'Таблица 1'!F$3)^2</f>
        <v>8838.887479</v>
      </c>
      <c r="F59" s="17">
        <f>('Исходные данные'!$A59-'Таблица 1'!F$3)*('Исходные данные'!$A60-'Таблица 1'!F$3)</f>
        <v>-7597.970472</v>
      </c>
      <c r="G59" s="18">
        <f>('Исходные данные'!$A59-'Таблица 1'!F$3)*('Исходные данные'!$A61-'Таблица 1'!F$3)</f>
        <v>-11871.76768</v>
      </c>
      <c r="H59" s="18">
        <f>('Исходные данные'!$A59-'Таблица 1'!F$3)*('Исходные данные'!$A62-'Таблица 1'!F$3)</f>
        <v>-3614.731342</v>
      </c>
      <c r="I59" s="18">
        <f>('Исходные данные'!$A59-'Таблица 1'!F$3)*('Исходные данные'!$A63-'Таблица 1'!F$3)</f>
        <v>4251.210837</v>
      </c>
      <c r="J59" s="18">
        <f>('Исходные данные'!$A59-'Таблица 1'!F$3)*('Исходные данные'!$A64-'Таблица 1'!F$3)</f>
        <v>3628.063869</v>
      </c>
      <c r="K59" s="19">
        <f>('Исходные данные'!$A59-'Таблица 1'!F$3)*('Исходные данные'!$A65-'Таблица 1'!F$3)</f>
        <v>5034.147057</v>
      </c>
      <c r="L59" s="19">
        <f>('Исходные данные'!$A59-'Таблица 1'!F$3)*('Исходные данные'!$A66-'Таблица 1'!F$3)</f>
        <v>947.4020685</v>
      </c>
      <c r="M59" s="19">
        <f>('Исходные данные'!$A59-'Таблица 1'!F$3)*('Исходные данные'!$A67-'Таблица 1'!F$3)</f>
        <v>-12166.54737</v>
      </c>
      <c r="N59" s="19">
        <f>('Исходные данные'!$A59-'Таблица 1'!F$3)*('Исходные данные'!$A68-'Таблица 1'!F$3)</f>
        <v>1896.208919</v>
      </c>
      <c r="O59" s="19">
        <f>('Исходные данные'!$A59-'Таблица 1'!F$3)*('Исходные данные'!$A69-'Таблица 1'!F$3)</f>
        <v>6952.279044</v>
      </c>
    </row>
    <row r="60">
      <c r="C60" s="17">
        <f>('Исходные данные'!$A60-'Таблица 1'!D$3)^2</f>
        <v>6816.8131</v>
      </c>
      <c r="D60" s="17">
        <f>('Исходные данные'!$A60-'Таблица 1'!E$3)^2</f>
        <v>5572.601892</v>
      </c>
      <c r="E60" s="17">
        <f>('Исходные данные'!$A60-'Таблица 1'!F$3)^2</f>
        <v>6531.269396</v>
      </c>
      <c r="F60" s="17">
        <f>('Исходные данные'!$A60-'Таблица 1'!F$3)*('Исходные данные'!$A61-'Таблица 1'!F$3)</f>
        <v>10205.05584</v>
      </c>
      <c r="G60" s="18">
        <f>('Исходные данные'!$A60-'Таблица 1'!F$3)*('Исходные данные'!$A62-'Таблица 1'!F$3)</f>
        <v>3107.248742</v>
      </c>
      <c r="H60" s="18">
        <f>('Исходные данные'!$A60-'Таблица 1'!F$3)*('Исходные данные'!$A63-'Таблица 1'!F$3)</f>
        <v>-3654.371038</v>
      </c>
      <c r="I60" s="18">
        <f>('Исходные данные'!$A60-'Таблица 1'!F$3)*('Исходные данные'!$A64-'Таблица 1'!F$3)</f>
        <v>-3118.709477</v>
      </c>
      <c r="J60" s="18">
        <f>('Исходные данные'!$A60-'Таблица 1'!F$3)*('Исходные данные'!$A65-'Таблица 1'!F$3)</f>
        <v>-4327.388575</v>
      </c>
      <c r="K60" s="19">
        <f>('Исходные данные'!$A60-'Таблица 1'!F$3)*('Исходные данные'!$A66-'Таблица 1'!F$3)</f>
        <v>-814.3935488</v>
      </c>
      <c r="L60" s="19">
        <f>('Исходные данные'!$A60-'Таблица 1'!F$3)*('Исходные данные'!$A67-'Таблица 1'!F$3)</f>
        <v>10458.45055</v>
      </c>
      <c r="M60" s="19">
        <f>('Исходные данные'!$A60-'Таблица 1'!F$3)*('Исходные данные'!$A68-'Таблица 1'!F$3)</f>
        <v>-1629.994658</v>
      </c>
      <c r="N60" s="19">
        <f>('Исходные данные'!$A60-'Таблица 1'!F$3)*('Исходные данные'!$A69-'Таблица 1'!F$3)</f>
        <v>-5976.228458</v>
      </c>
      <c r="O60" s="19">
        <f>('Исходные данные'!$A60-'Таблица 1'!F$3)*('Исходные данные'!$A70-'Таблица 1'!F$3)</f>
        <v>4650.01433</v>
      </c>
    </row>
    <row r="61">
      <c r="C61" s="17">
        <f>('Исходные данные'!$A61-'Таблица 1'!D$3)^2</f>
        <v>16389.75916</v>
      </c>
      <c r="D61" s="17">
        <f>('Исходные данные'!$A61-'Таблица 1'!E$3)^2</f>
        <v>14426.0188</v>
      </c>
      <c r="E61" s="17">
        <f>('Исходные данные'!$A61-'Таблица 1'!F$3)^2</f>
        <v>15945.31758</v>
      </c>
      <c r="F61" s="17">
        <f>('Исходные данные'!$A61-'Таблица 1'!F$3)*('Исходные данные'!$A62-'Таблица 1'!F$3)</f>
        <v>4855.051139</v>
      </c>
      <c r="G61" s="18">
        <f>('Исходные данные'!$A61-'Таблица 1'!F$3)*('Исходные данные'!$A63-'Таблица 1'!F$3)</f>
        <v>-5709.925321</v>
      </c>
      <c r="H61" s="18">
        <f>('Исходные данные'!$A61-'Таблица 1'!F$3)*('Исходные данные'!$A64-'Таблица 1'!F$3)</f>
        <v>-4872.958446</v>
      </c>
      <c r="I61" s="18">
        <f>('Исходные данные'!$A61-'Таблица 1'!F$3)*('Исходные данные'!$A65-'Таблица 1'!F$3)</f>
        <v>-6761.509803</v>
      </c>
      <c r="J61" s="18">
        <f>('Исходные данные'!$A61-'Таблица 1'!F$3)*('Исходные данные'!$A66-'Таблица 1'!F$3)</f>
        <v>-1272.483362</v>
      </c>
      <c r="K61" s="19">
        <f>('Исходные данные'!$A61-'Таблица 1'!F$3)*('Исходные данные'!$A67-'Таблица 1'!F$3)</f>
        <v>16341.24478</v>
      </c>
      <c r="L61" s="19">
        <f>('Исходные данные'!$A61-'Таблица 1'!F$3)*('Исходные данные'!$A68-'Таблица 1'!F$3)</f>
        <v>-2546.853528</v>
      </c>
      <c r="M61" s="19">
        <f>('Исходные данные'!$A61-'Таблица 1'!F$3)*('Исходные данные'!$A69-'Таблица 1'!F$3)</f>
        <v>-9337.808844</v>
      </c>
      <c r="N61" s="19">
        <f>('Исходные данные'!$A61-'Таблица 1'!F$3)*('Исходные данные'!$A70-'Таблица 1'!F$3)</f>
        <v>7265.609947</v>
      </c>
      <c r="O61" s="19">
        <f>('Исходные данные'!$A61-'Таблица 1'!F$3)*('Исходные данные'!$A71-'Таблица 1'!F$3)</f>
        <v>-21560.8742</v>
      </c>
    </row>
    <row r="62">
      <c r="C62" s="17">
        <f>('Исходные данные'!$A62-'Таблица 1'!D$3)^2</f>
        <v>1615.720962</v>
      </c>
      <c r="D62" s="17">
        <f>('Исходные данные'!$A62-'Таблица 1'!E$3)^2</f>
        <v>1042.121046</v>
      </c>
      <c r="E62" s="17">
        <f>('Исходные данные'!$A62-'Таблица 1'!F$3)^2</f>
        <v>1478.272317</v>
      </c>
      <c r="F62" s="17">
        <f>('Исходные данные'!$A62-'Таблица 1'!F$3)*('Исходные данные'!$A63-'Таблица 1'!F$3)</f>
        <v>-1738.565526</v>
      </c>
      <c r="G62" s="18">
        <f>('Исходные данные'!$A62-'Таблица 1'!F$3)*('Исходные данные'!$A64-'Таблица 1'!F$3)</f>
        <v>-1483.724757</v>
      </c>
      <c r="H62" s="18">
        <f>('Исходные данные'!$A62-'Таблица 1'!F$3)*('Исходные данные'!$A65-'Таблица 1'!F$3)</f>
        <v>-2058.753343</v>
      </c>
      <c r="I62" s="18">
        <f>('Исходные данные'!$A62-'Таблица 1'!F$3)*('Исходные данные'!$A66-'Таблица 1'!F$3)</f>
        <v>-387.4473975</v>
      </c>
      <c r="J62" s="18">
        <f>('Исходные данные'!$A62-'Таблица 1'!F$3)*('Исходные данные'!$A67-'Таблица 1'!F$3)</f>
        <v>4975.60357</v>
      </c>
      <c r="K62" s="19">
        <f>('Исходные данные'!$A62-'Таблица 1'!F$3)*('Исходные данные'!$A68-'Таблица 1'!F$3)</f>
        <v>-775.4692913</v>
      </c>
      <c r="L62" s="19">
        <f>('Исходные данные'!$A62-'Таблица 1'!F$3)*('Исходные данные'!$A69-'Таблица 1'!F$3)</f>
        <v>-2843.188243</v>
      </c>
      <c r="M62" s="19">
        <f>('Исходные данные'!$A62-'Таблица 1'!F$3)*('Исходные данные'!$A70-'Таблица 1'!F$3)</f>
        <v>2212.242414</v>
      </c>
      <c r="N62" s="19">
        <f>('Исходные данные'!$A62-'Таблица 1'!F$3)*('Исходные данные'!$A71-'Таблица 1'!F$3)</f>
        <v>-6564.883162</v>
      </c>
      <c r="O62" s="19">
        <f>('Исходные данные'!$A62-'Таблица 1'!F$3)*('Исходные данные'!$A72-'Таблица 1'!F$3)</f>
        <v>-9035.743492</v>
      </c>
    </row>
    <row r="63">
      <c r="C63" s="17">
        <f>('Исходные данные'!$A63-'Таблица 1'!D$3)^2</f>
        <v>1889.687402</v>
      </c>
      <c r="D63" s="17">
        <f>('Исходные данные'!$A63-'Таблица 1'!E$3)^2</f>
        <v>2640.38399</v>
      </c>
      <c r="E63" s="17">
        <f>('Исходные данные'!$A63-'Таблица 1'!F$3)^2</f>
        <v>2044.690989</v>
      </c>
      <c r="F63" s="17">
        <f>('Исходные данные'!$A63-'Таблица 1'!F$3)*('Исходные данные'!$A64-'Таблица 1'!F$3)</f>
        <v>1744.978028</v>
      </c>
      <c r="G63" s="18">
        <f>('Исходные данные'!$A63-'Таблица 1'!F$3)*('Исходные данные'!$A65-'Таблица 1'!F$3)</f>
        <v>2421.257265</v>
      </c>
      <c r="H63" s="18">
        <f>('Исходные данные'!$A63-'Таблица 1'!F$3)*('Исходные данные'!$A66-'Таблица 1'!F$3)</f>
        <v>455.6688781</v>
      </c>
      <c r="I63" s="18">
        <f>('Исходные данные'!$A63-'Таблица 1'!F$3)*('Исходные данные'!$A67-'Таблица 1'!F$3)</f>
        <v>-5851.704544</v>
      </c>
      <c r="J63" s="18">
        <f>('Исходные данные'!$A63-'Таблица 1'!F$3)*('Исходные данные'!$A68-'Таблица 1'!F$3)</f>
        <v>912.0134093</v>
      </c>
      <c r="K63" s="19">
        <f>('Исходные данные'!$A63-'Таблица 1'!F$3)*('Исходные данные'!$A69-'Таблица 1'!F$3)</f>
        <v>3343.814941</v>
      </c>
      <c r="L63" s="19">
        <f>('Исходные данные'!$A63-'Таблица 1'!F$3)*('Исходные данные'!$A70-'Таблица 1'!F$3)</f>
        <v>-2601.77259</v>
      </c>
      <c r="M63" s="19">
        <f>('Исходные данные'!$A63-'Таблица 1'!F$3)*('Исходные данные'!$A71-'Таблица 1'!F$3)</f>
        <v>7720.823431</v>
      </c>
      <c r="N63" s="19">
        <f>('Исходные данные'!$A63-'Таблица 1'!F$3)*('Исходные данные'!$A72-'Таблица 1'!F$3)</f>
        <v>10626.75121</v>
      </c>
      <c r="O63" s="19">
        <f>('Исходные данные'!$A63-'Таблица 1'!F$3)*('Исходные данные'!$A73-'Таблица 1'!F$3)</f>
        <v>5671.49204</v>
      </c>
    </row>
    <row r="64">
      <c r="C64" s="17">
        <f>('Исходные данные'!$A64-'Таблица 1'!D$3)^2</f>
        <v>1357.362048</v>
      </c>
      <c r="D64" s="17">
        <f>('Исходные данные'!$A64-'Таблица 1'!E$3)^2</f>
        <v>2003.146684</v>
      </c>
      <c r="E64" s="17">
        <f>('Исходные данные'!$A64-'Таблица 1'!F$3)^2</f>
        <v>1489.197308</v>
      </c>
      <c r="F64" s="17">
        <f>('Исходные данные'!$A64-'Таблица 1'!F$3)*('Исходные данные'!$A65-'Таблица 1'!F$3)</f>
        <v>2066.346822</v>
      </c>
      <c r="G64" s="18">
        <f>('Исходные данные'!$A64-'Таблица 1'!F$3)*('Исходные данные'!$A66-'Таблица 1'!F$3)</f>
        <v>388.8764534</v>
      </c>
      <c r="H64" s="18">
        <f>('Исходные данные'!$A64-'Таблица 1'!F$3)*('Исходные данные'!$A67-'Таблица 1'!F$3)</f>
        <v>-4993.955521</v>
      </c>
      <c r="I64" s="18">
        <f>('Исходные данные'!$A64-'Таблица 1'!F$3)*('Исходные данные'!$A68-'Таблица 1'!F$3)</f>
        <v>778.329522</v>
      </c>
      <c r="J64" s="18">
        <f>('Исходные данные'!$A64-'Таблица 1'!F$3)*('Исходные данные'!$A69-'Таблица 1'!F$3)</f>
        <v>2853.675021</v>
      </c>
      <c r="K64" s="19">
        <f>('Исходные данные'!$A64-'Таблица 1'!F$3)*('Исходные данные'!$A70-'Таблица 1'!F$3)</f>
        <v>-2220.40202</v>
      </c>
      <c r="L64" s="19">
        <f>('Исходные данные'!$A64-'Таблица 1'!F$3)*('Исходные данные'!$A71-'Таблица 1'!F$3)</f>
        <v>6589.09699</v>
      </c>
      <c r="M64" s="19">
        <f>('Исходные данные'!$A64-'Таблица 1'!F$3)*('Исходные данные'!$A72-'Таблица 1'!F$3)</f>
        <v>9069.070809</v>
      </c>
      <c r="N64" s="19">
        <f>('Исходные данные'!$A64-'Таблица 1'!F$3)*('Исходные данные'!$A73-'Таблица 1'!F$3)</f>
        <v>4840.158756</v>
      </c>
      <c r="O64" s="19">
        <f>('Исходные данные'!$A64-'Таблица 1'!F$3)*('Исходные данные'!$A74-'Таблица 1'!F$3)</f>
        <v>-3737.934994</v>
      </c>
    </row>
    <row r="65">
      <c r="C65" s="17">
        <f>('Исходные данные'!$A65-'Таблица 1'!D$3)^2</f>
        <v>2683.062123</v>
      </c>
      <c r="D65" s="17">
        <f>('Исходные данные'!$A65-'Таблица 1'!E$3)^2</f>
        <v>3565.572507</v>
      </c>
      <c r="E65" s="17">
        <f>('Исходные данные'!$A65-'Таблица 1'!F$3)^2</f>
        <v>2867.174931</v>
      </c>
      <c r="F65" s="17">
        <f>('Исходные данные'!$A65-'Таблица 1'!F$3)*('Исходные данные'!$A66-'Таблица 1'!F$3)</f>
        <v>539.5884207</v>
      </c>
      <c r="G65" s="18">
        <f>('Исходные данные'!$A65-'Таблица 1'!F$3)*('Исходные данные'!$A67-'Таблица 1'!F$3)</f>
        <v>-6929.400196</v>
      </c>
      <c r="H65" s="18">
        <f>('Исходные данные'!$A65-'Таблица 1'!F$3)*('Исходные данные'!$A68-'Таблица 1'!F$3)</f>
        <v>1079.976928</v>
      </c>
      <c r="I65" s="18">
        <f>('Исходные данные'!$A65-'Таблица 1'!F$3)*('Исходные данные'!$A69-'Таблица 1'!F$3)</f>
        <v>3959.63804</v>
      </c>
      <c r="J65" s="18">
        <f>('Исходные данные'!$A65-'Таблица 1'!F$3)*('Исходные данные'!$A70-'Таблица 1'!F$3)</f>
        <v>-3080.935368</v>
      </c>
      <c r="K65" s="19">
        <f>('Исходные данные'!$A65-'Таблица 1'!F$3)*('Исходные данные'!$A71-'Таблица 1'!F$3)</f>
        <v>9142.750629</v>
      </c>
      <c r="L65" s="19">
        <f>('Исходные данные'!$A65-'Таблица 1'!F$3)*('Исходные данные'!$A72-'Таблица 1'!F$3)</f>
        <v>12583.85678</v>
      </c>
      <c r="M65" s="19">
        <f>('Исходные данные'!$A65-'Таблица 1'!F$3)*('Исходные данные'!$A73-'Таблица 1'!F$3)</f>
        <v>6715.998349</v>
      </c>
      <c r="N65" s="19">
        <f>('Исходные данные'!$A65-'Таблица 1'!F$3)*('Исходные данные'!$A74-'Таблица 1'!F$3)</f>
        <v>-5186.599555</v>
      </c>
      <c r="O65" s="19">
        <f>('Исходные данные'!$A65-'Таблица 1'!F$3)*('Исходные данные'!$A75-'Таблица 1'!F$3)</f>
        <v>4375.598332</v>
      </c>
    </row>
    <row r="66">
      <c r="C66" s="17">
        <f>('Исходные данные'!$A66-'Таблица 1'!D$3)^2</f>
        <v>69.37847835</v>
      </c>
      <c r="D66" s="17">
        <f>('Исходные данные'!$A66-'Таблица 1'!E$3)^2</f>
        <v>263.851501</v>
      </c>
      <c r="E66" s="17">
        <f>('Исходные данные'!$A66-'Таблица 1'!F$3)^2</f>
        <v>101.5479246</v>
      </c>
      <c r="F66" s="17">
        <f>('Исходные данные'!$A66-'Таблица 1'!F$3)*('Исходные данные'!$A67-'Таблица 1'!F$3)</f>
        <v>-1304.07952</v>
      </c>
      <c r="G66" s="18">
        <f>('Исходные данные'!$A66-'Таблица 1'!F$3)*('Исходные данные'!$A68-'Таблица 1'!F$3)</f>
        <v>203.2464217</v>
      </c>
      <c r="H66" s="18">
        <f>('Исходные данные'!$A66-'Таблица 1'!F$3)*('Исходные данные'!$A69-'Таблица 1'!F$3)</f>
        <v>745.1846811</v>
      </c>
      <c r="I66" s="18">
        <f>('Исходные данные'!$A66-'Таблица 1'!F$3)*('Исходные данные'!$A70-'Таблица 1'!F$3)</f>
        <v>-579.8170986</v>
      </c>
      <c r="J66" s="18">
        <f>('Исходные данные'!$A66-'Таблица 1'!F$3)*('Исходные данные'!$A71-'Таблица 1'!F$3)</f>
        <v>1720.62134</v>
      </c>
      <c r="K66" s="19">
        <f>('Исходные данные'!$A66-'Таблица 1'!F$3)*('Исходные данные'!$A72-'Таблица 1'!F$3)</f>
        <v>2368.220834</v>
      </c>
      <c r="L66" s="19">
        <f>('Исходные данные'!$A66-'Таблица 1'!F$3)*('Исходные данные'!$A73-'Таблица 1'!F$3)</f>
        <v>1263.918327</v>
      </c>
      <c r="M66" s="19">
        <f>('Исходные данные'!$A66-'Таблица 1'!F$3)*('Исходные данные'!$A74-'Таблица 1'!F$3)</f>
        <v>-976.0928894</v>
      </c>
      <c r="N66" s="19">
        <f>('Исходные данные'!$A66-'Таблица 1'!F$3)*('Исходные данные'!$A75-'Таблица 1'!F$3)</f>
        <v>823.4663914</v>
      </c>
      <c r="O66" s="19">
        <f>('Исходные данные'!$A66-'Таблица 1'!F$3)*('Исходные данные'!$A76-'Таблица 1'!F$3)</f>
        <v>-1506.960737</v>
      </c>
    </row>
    <row r="67">
      <c r="C67" s="17">
        <f>('Исходные данные'!$A67-'Таблица 1'!D$3)^2</f>
        <v>17202.40433</v>
      </c>
      <c r="D67" s="17">
        <f>('Исходные данные'!$A67-'Таблица 1'!E$3)^2</f>
        <v>15189.03537</v>
      </c>
      <c r="E67" s="17">
        <f>('Исходные данные'!$A67-'Таблица 1'!F$3)^2</f>
        <v>16747.00297</v>
      </c>
      <c r="F67" s="17">
        <f>('Исходные данные'!$A67-'Таблица 1'!F$3)*('Исходные данные'!$A68-'Таблица 1'!F$3)</f>
        <v>-2610.092694</v>
      </c>
      <c r="G67" s="18">
        <f>('Исходные данные'!$A67-'Таблица 1'!F$3)*('Исходные данные'!$A69-'Таблица 1'!F$3)</f>
        <v>-9569.669544</v>
      </c>
      <c r="H67" s="18">
        <f>('Исходные данные'!$A67-'Таблица 1'!F$3)*('Исходные данные'!$A70-'Таблица 1'!F$3)</f>
        <v>7446.017304</v>
      </c>
      <c r="I67" s="18">
        <f>('Исходные данные'!$A67-'Таблица 1'!F$3)*('Исходные данные'!$A71-'Таблица 1'!F$3)</f>
        <v>-22096.23742</v>
      </c>
      <c r="J67" s="18">
        <f>('Исходные данные'!$A67-'Таблица 1'!F$3)*('Исходные данные'!$A72-'Таблица 1'!F$3)</f>
        <v>-30412.71696</v>
      </c>
      <c r="K67" s="19">
        <f>('Исходные данные'!$A67-'Таблица 1'!F$3)*('Исходные данные'!$A73-'Таблица 1'!F$3)</f>
        <v>-16231.25251</v>
      </c>
      <c r="L67" s="19">
        <f>('Исходные данные'!$A67-'Таблица 1'!F$3)*('Исходные данные'!$A74-'Таблица 1'!F$3)</f>
        <v>12534.99519</v>
      </c>
      <c r="M67" s="19">
        <f>('Исходные данные'!$A67-'Таблица 1'!F$3)*('Исходные данные'!$A75-'Таблица 1'!F$3)</f>
        <v>-10574.96409</v>
      </c>
      <c r="N67" s="19">
        <f>('Исходные данные'!$A67-'Таблица 1'!F$3)*('Исходные данные'!$A76-'Таблица 1'!F$3)</f>
        <v>19352.4057</v>
      </c>
      <c r="O67" s="19">
        <f>('Исходные данные'!$A67-'Таблица 1'!F$3)*('Исходные данные'!$A77-'Таблица 1'!F$3)</f>
        <v>3033.796741</v>
      </c>
    </row>
    <row r="68">
      <c r="C68" s="17">
        <f>('Исходные данные'!$A68-'Таблица 1'!D$3)^2</f>
        <v>339.3485486</v>
      </c>
      <c r="D68" s="17">
        <f>('Исходные данные'!$A68-'Таблица 1'!E$3)^2</f>
        <v>693.5610615</v>
      </c>
      <c r="E68" s="17">
        <f>('Исходные данные'!$A68-'Таблица 1'!F$3)^2</f>
        <v>406.7942115</v>
      </c>
      <c r="F68" s="17">
        <f>('Исходные данные'!$A68-'Таблица 1'!F$3)*('Исходные данные'!$A69-'Таблица 1'!F$3)</f>
        <v>1491.474301</v>
      </c>
      <c r="G68" s="18">
        <f>('Исходные данные'!$A68-'Таблица 1'!F$3)*('Исходные данные'!$A70-'Таблица 1'!F$3)</f>
        <v>-1160.493934</v>
      </c>
      <c r="H68" s="18">
        <f>('Исходные данные'!$A68-'Таблица 1'!F$3)*('Исходные данные'!$A71-'Таблица 1'!F$3)</f>
        <v>3443.79397</v>
      </c>
      <c r="I68" s="18">
        <f>('Исходные данные'!$A68-'Таблица 1'!F$3)*('Исходные данные'!$A72-'Таблица 1'!F$3)</f>
        <v>4739.953201</v>
      </c>
      <c r="J68" s="18">
        <f>('Исходные данные'!$A68-'Таблица 1'!F$3)*('Исходные данные'!$A73-'Таблица 1'!F$3)</f>
        <v>2529.710758</v>
      </c>
      <c r="K68" s="19">
        <f>('Исходные данные'!$A68-'Таблица 1'!F$3)*('Исходные данные'!$A74-'Таблица 1'!F$3)</f>
        <v>-1953.633102</v>
      </c>
      <c r="L68" s="19">
        <f>('Исходные данные'!$A68-'Таблица 1'!F$3)*('Исходные данные'!$A75-'Таблица 1'!F$3)</f>
        <v>1648.153796</v>
      </c>
      <c r="M68" s="19">
        <f>('Исходные данные'!$A68-'Таблица 1'!F$3)*('Исходные данные'!$A76-'Таблица 1'!F$3)</f>
        <v>-3016.155955</v>
      </c>
      <c r="N68" s="19">
        <f>('Исходные данные'!$A68-'Таблица 1'!F$3)*('Исходные данные'!$A77-'Таблица 1'!F$3)</f>
        <v>-472.830316</v>
      </c>
      <c r="O68" s="19">
        <f>('Исходные данные'!$A68-'Таблица 1'!F$3)*('Исходные данные'!$A78-'Таблица 1'!F$3)</f>
        <v>-1394.470568</v>
      </c>
    </row>
    <row r="69">
      <c r="C69" s="17">
        <f>('Исходные данные'!$A69-'Таблица 1'!D$3)^2</f>
        <v>5212.927959</v>
      </c>
      <c r="D69" s="17">
        <f>('Исходные данные'!$A69-'Таблица 1'!E$3)^2</f>
        <v>6418.371746</v>
      </c>
      <c r="E69" s="17">
        <f>('Исходные данные'!$A69-'Таблица 1'!F$3)^2</f>
        <v>5468.35606</v>
      </c>
      <c r="F69" s="17">
        <f>('Исходные данные'!$A69-'Таблица 1'!F$3)*('Исходные данные'!$A70-'Таблица 1'!F$3)</f>
        <v>-4254.846383</v>
      </c>
      <c r="G69" s="18">
        <f>('Исходные данные'!$A69-'Таблица 1'!F$3)*('Исходные данные'!$A71-'Таблица 1'!F$3)</f>
        <v>12626.36011</v>
      </c>
      <c r="H69" s="18">
        <f>('Исходные данные'!$A69-'Таблица 1'!F$3)*('Исходные данные'!$A72-'Таблица 1'!F$3)</f>
        <v>17378.61107</v>
      </c>
      <c r="I69" s="18">
        <f>('Исходные данные'!$A69-'Таблица 1'!F$3)*('Исходные данные'!$A73-'Таблица 1'!F$3)</f>
        <v>9274.956423</v>
      </c>
      <c r="J69" s="18">
        <f>('Исходные данные'!$A69-'Таблица 1'!F$3)*('Исходные данные'!$A74-'Таблица 1'!F$3)</f>
        <v>-7162.819637</v>
      </c>
      <c r="K69" s="19">
        <f>('Исходные данные'!$A69-'Таблица 1'!F$3)*('Исходные данные'!$A75-'Таблица 1'!F$3)</f>
        <v>6042.807301</v>
      </c>
      <c r="L69" s="19">
        <f>('Исходные данные'!$A69-'Таблица 1'!F$3)*('Исходные данные'!$A76-'Таблица 1'!F$3)</f>
        <v>-11058.46388</v>
      </c>
      <c r="M69" s="19">
        <f>('Исходные данные'!$A69-'Таблица 1'!F$3)*('Исходные данные'!$A77-'Таблица 1'!F$3)</f>
        <v>-1733.589725</v>
      </c>
      <c r="N69" s="19">
        <f>('Исходные данные'!$A69-'Таблица 1'!F$3)*('Исходные данные'!$A78-'Таблица 1'!F$3)</f>
        <v>-5112.700617</v>
      </c>
      <c r="O69" s="19">
        <f>('Исходные данные'!$A69-'Таблица 1'!F$3)*('Исходные данные'!$A79-'Таблица 1'!F$3)</f>
        <v>-1416.727406</v>
      </c>
    </row>
    <row r="70">
      <c r="C70" s="17">
        <f>('Исходные данные'!$A70-'Таблица 1'!D$3)^2</f>
        <v>3514.808617</v>
      </c>
      <c r="D70" s="17">
        <f>('Исходные данные'!$A70-'Таблица 1'!E$3)^2</f>
        <v>2639.05047</v>
      </c>
      <c r="E70" s="17">
        <f>('Исходные данные'!$A70-'Таблица 1'!F$3)^2</f>
        <v>3310.632582</v>
      </c>
      <c r="F70" s="17">
        <f>('Исходные данные'!$A70-'Таблица 1'!F$3)*('Исходные данные'!$A71-'Таблица 1'!F$3)</f>
        <v>-9824.382696</v>
      </c>
      <c r="G70" s="18">
        <f>('Исходные данные'!$A70-'Таблица 1'!F$3)*('Исходные данные'!$A72-'Таблица 1'!F$3)</f>
        <v>-13522.03837</v>
      </c>
      <c r="H70" s="18">
        <f>('Исходные данные'!$A70-'Таблица 1'!F$3)*('Исходные данные'!$A73-'Таблица 1'!F$3)</f>
        <v>-7216.705415</v>
      </c>
      <c r="I70" s="18">
        <f>('Исходные данные'!$A70-'Таблица 1'!F$3)*('Исходные данные'!$A74-'Таблица 1'!F$3)</f>
        <v>5573.283248</v>
      </c>
      <c r="J70" s="18">
        <f>('Исходные данные'!$A70-'Таблица 1'!F$3)*('Исходные данные'!$A75-'Таблица 1'!F$3)</f>
        <v>-4701.818335</v>
      </c>
      <c r="K70" s="19">
        <f>('Исходные данные'!$A70-'Таблица 1'!F$3)*('Исходные данные'!$A76-'Таблица 1'!F$3)</f>
        <v>8604.425997</v>
      </c>
      <c r="L70" s="19">
        <f>('Исходные данные'!$A70-'Таблица 1'!F$3)*('Исходные данные'!$A77-'Таблица 1'!F$3)</f>
        <v>1348.880338</v>
      </c>
      <c r="M70" s="19">
        <f>('Исходные данные'!$A70-'Таблица 1'!F$3)*('Исходные данные'!$A78-'Таблица 1'!F$3)</f>
        <v>3978.116181</v>
      </c>
      <c r="N70" s="19">
        <f>('Исходные данные'!$A70-'Таблица 1'!F$3)*('Исходные данные'!$A79-'Таблица 1'!F$3)</f>
        <v>1102.334488</v>
      </c>
      <c r="O70" s="19">
        <f>('Исходные данные'!$A70-'Таблица 1'!F$3)*('Исходные данные'!$A80-'Таблица 1'!F$3)</f>
        <v>-1740.403092</v>
      </c>
    </row>
    <row r="71">
      <c r="C71" s="17">
        <f>('Исходные данные'!$A71-'Таблица 1'!D$3)^2</f>
        <v>28560.31618</v>
      </c>
      <c r="D71" s="17">
        <f>('Исходные данные'!$A71-'Таблица 1'!E$3)^2</f>
        <v>31297.89426</v>
      </c>
      <c r="E71" s="17">
        <f>('Исходные данные'!$A71-'Таблица 1'!F$3)^2</f>
        <v>29154.09456</v>
      </c>
      <c r="F71" s="17">
        <f>('Исходные данные'!$A71-'Таблица 1'!F$3)*('Исходные данные'!$A72-'Таблица 1'!F$3)</f>
        <v>40126.9777</v>
      </c>
      <c r="G71" s="18">
        <f>('Исходные данные'!$A71-'Таблица 1'!F$3)*('Исходные данные'!$A73-'Таблица 1'!F$3)</f>
        <v>21415.74882</v>
      </c>
      <c r="H71" s="18">
        <f>('Исходные данные'!$A71-'Таблица 1'!F$3)*('Исходные данные'!$A74-'Таблица 1'!F$3)</f>
        <v>-16538.85357</v>
      </c>
      <c r="I71" s="18">
        <f>('Исходные данные'!$A71-'Таблица 1'!F$3)*('Исходные данные'!$A75-'Таблица 1'!F$3)</f>
        <v>13952.76025</v>
      </c>
      <c r="J71" s="18">
        <f>('Исходные данные'!$A71-'Таблица 1'!F$3)*('Исходные данные'!$A76-'Таблица 1'!F$3)</f>
        <v>-25533.84339</v>
      </c>
      <c r="K71" s="19">
        <f>('Исходные данные'!$A71-'Таблица 1'!F$3)*('Исходные данные'!$A77-'Таблица 1'!F$3)</f>
        <v>-4002.835206</v>
      </c>
      <c r="L71" s="19">
        <f>('Исходные данные'!$A71-'Таблица 1'!F$3)*('Исходные данные'!$A78-'Таблица 1'!F$3)</f>
        <v>-11805.15651</v>
      </c>
      <c r="M71" s="19">
        <f>('Исходные данные'!$A71-'Таблица 1'!F$3)*('Исходные данные'!$A79-'Таблица 1'!F$3)</f>
        <v>-3271.2044</v>
      </c>
      <c r="N71" s="19">
        <f>('Исходные данные'!$A71-'Таблица 1'!F$3)*('Исходные данные'!$A80-'Таблица 1'!F$3)</f>
        <v>5164.688498</v>
      </c>
      <c r="O71" s="19">
        <f>('Исходные данные'!$A71-'Таблица 1'!F$3)*('Исходные данные'!$A81-'Таблица 1'!F$3)</f>
        <v>-14027.82906</v>
      </c>
    </row>
    <row r="72">
      <c r="C72" s="17">
        <f>('Исходные данные'!$A72-'Таблица 1'!D$3)^2</f>
        <v>54411.37219</v>
      </c>
      <c r="D72" s="17">
        <f>('Исходные данные'!$A72-'Таблица 1'!E$3)^2</f>
        <v>58166.14537</v>
      </c>
      <c r="E72" s="17">
        <f>('Исходные данные'!$A72-'Таблица 1'!F$3)^2</f>
        <v>55229.78378</v>
      </c>
      <c r="F72" s="17">
        <f>('Исходные данные'!$A72-'Таблица 1'!F$3)*('Исходные данные'!$A73-'Таблица 1'!F$3)</f>
        <v>29476.1092</v>
      </c>
      <c r="G72" s="18">
        <f>('Исходные данные'!$A72-'Таблица 1'!F$3)*('Исходные данные'!$A74-'Таблица 1'!F$3)</f>
        <v>-22763.67071</v>
      </c>
      <c r="H72" s="18">
        <f>('Исходные данные'!$A72-'Таблица 1'!F$3)*('Исходные данные'!$A75-'Таблица 1'!F$3)</f>
        <v>19204.23555</v>
      </c>
      <c r="I72" s="18">
        <f>('Исходные данные'!$A72-'Таблица 1'!F$3)*('Исходные данные'!$A76-'Таблица 1'!F$3)</f>
        <v>-35144.15315</v>
      </c>
      <c r="J72" s="18">
        <f>('Исходные данные'!$A72-'Таблица 1'!F$3)*('Исходные данные'!$A77-'Таблица 1'!F$3)</f>
        <v>-5509.403788</v>
      </c>
      <c r="K72" s="19">
        <f>('Исходные данные'!$A72-'Таблица 1'!F$3)*('Исходные данные'!$A78-'Таблица 1'!F$3)</f>
        <v>-16248.32666</v>
      </c>
      <c r="L72" s="19">
        <f>('Исходные данные'!$A72-'Таблица 1'!F$3)*('Исходные данные'!$A79-'Таблица 1'!F$3)</f>
        <v>-4502.405167</v>
      </c>
      <c r="M72" s="19">
        <f>('Исходные данные'!$A72-'Таблица 1'!F$3)*('Исходные данные'!$A80-'Таблица 1'!F$3)</f>
        <v>7108.550043</v>
      </c>
      <c r="N72" s="19">
        <f>('Исходные данные'!$A72-'Таблица 1'!F$3)*('Исходные данные'!$A81-'Таблица 1'!F$3)</f>
        <v>-19307.55842</v>
      </c>
      <c r="O72" s="19">
        <f>('Исходные данные'!$A72-'Таблица 1'!F$3)*('Исходные данные'!$A82-'Таблица 1'!F$3)</f>
        <v>20585.55349</v>
      </c>
    </row>
    <row r="73">
      <c r="C73" s="17">
        <f>('Исходные данные'!$A73-'Таблица 1'!D$3)^2</f>
        <v>15296.02385</v>
      </c>
      <c r="D73" s="17">
        <f>('Исходные данные'!$A73-'Таблица 1'!E$3)^2</f>
        <v>17316.25105</v>
      </c>
      <c r="E73" s="17">
        <f>('Исходные данные'!$A73-'Таблица 1'!F$3)^2</f>
        <v>15731.38539</v>
      </c>
      <c r="F73" s="17">
        <f>('Исходные данные'!$A73-'Таблица 1'!F$3)*('Исходные данные'!$A74-'Таблица 1'!F$3)</f>
        <v>-12148.96017</v>
      </c>
      <c r="G73" s="18">
        <f>('Исходные данные'!$A73-'Таблица 1'!F$3)*('Исходные данные'!$A75-'Таблица 1'!F$3)</f>
        <v>10249.29134</v>
      </c>
      <c r="H73" s="18">
        <f>('Исходные данные'!$A73-'Таблица 1'!F$3)*('Исходные данные'!$A76-'Таблица 1'!F$3)</f>
        <v>-18756.41774</v>
      </c>
      <c r="I73" s="18">
        <f>('Исходные данные'!$A73-'Таблица 1'!F$3)*('Исходные данные'!$A77-'Таблица 1'!F$3)</f>
        <v>-2940.366168</v>
      </c>
      <c r="J73" s="18">
        <f>('Исходные данные'!$A73-'Таблица 1'!F$3)*('Исходные данные'!$A78-'Таблица 1'!F$3)</f>
        <v>-8671.724172</v>
      </c>
      <c r="K73" s="19">
        <f>('Исходные данные'!$A73-'Таблица 1'!F$3)*('Исходные данные'!$A79-'Таблица 1'!F$3)</f>
        <v>-2402.931485</v>
      </c>
      <c r="L73" s="19">
        <f>('Исходные данные'!$A73-'Таблица 1'!F$3)*('Исходные данные'!$A80-'Таблица 1'!F$3)</f>
        <v>3793.82976</v>
      </c>
      <c r="M73" s="19">
        <f>('Исходные данные'!$A73-'Таблица 1'!F$3)*('Исходные данные'!$A81-'Таблица 1'!F$3)</f>
        <v>-10304.4347</v>
      </c>
      <c r="N73" s="19">
        <f>('Исходные данные'!$A73-'Таблица 1'!F$3)*('Исходные данные'!$A82-'Таблица 1'!F$3)</f>
        <v>10986.50006</v>
      </c>
      <c r="O73" s="19">
        <f>('Исходные данные'!$A73-'Таблица 1'!F$3)*('Исходные данные'!$A83-'Таблица 1'!F$3)</f>
        <v>-19275.46174</v>
      </c>
    </row>
    <row r="74">
      <c r="C74" s="17">
        <f>('Исходные данные'!$A74-'Таблица 1'!D$3)^2</f>
        <v>9723.974158</v>
      </c>
      <c r="D74" s="17">
        <f>('Исходные данные'!$A74-'Таблица 1'!E$3)^2</f>
        <v>8225.779155</v>
      </c>
      <c r="E74" s="17">
        <f>('Исходные данные'!$A74-'Таблица 1'!F$3)^2</f>
        <v>9382.34171</v>
      </c>
      <c r="F74" s="17">
        <f>('Исходные данные'!$A74-'Таблица 1'!F$3)*('Исходные данные'!$A75-'Таблица 1'!F$3)</f>
        <v>-7915.274411</v>
      </c>
      <c r="G74" s="18">
        <f>('Исходные данные'!$A74-'Таблица 1'!F$3)*('Исходные данные'!$A76-'Таблица 1'!F$3)</f>
        <v>14485.1179</v>
      </c>
      <c r="H74" s="18">
        <f>('Исходные данные'!$A74-'Таблица 1'!F$3)*('Исходные данные'!$A77-'Таблица 1'!F$3)</f>
        <v>2270.772127</v>
      </c>
      <c r="I74" s="18">
        <f>('Исходные данные'!$A74-'Таблица 1'!F$3)*('Исходные данные'!$A78-'Таблица 1'!F$3)</f>
        <v>6696.958276</v>
      </c>
      <c r="J74" s="18">
        <f>('Исходные данные'!$A74-'Таблица 1'!F$3)*('Исходные данные'!$A79-'Таблица 1'!F$3)</f>
        <v>1855.724603</v>
      </c>
      <c r="K74" s="19">
        <f>('Исходные данные'!$A74-'Таблица 1'!F$3)*('Исходные данные'!$A80-'Таблица 1'!F$3)</f>
        <v>-2929.880968</v>
      </c>
      <c r="L74" s="19">
        <f>('Исходные данные'!$A74-'Таблица 1'!F$3)*('Исходные данные'!$A81-'Таблица 1'!F$3)</f>
        <v>7957.860267</v>
      </c>
      <c r="M74" s="19">
        <f>('Исходные данные'!$A74-'Таблица 1'!F$3)*('Исходные данные'!$A82-'Таблица 1'!F$3)</f>
        <v>-8484.602487</v>
      </c>
      <c r="N74" s="19">
        <f>('Исходные данные'!$A74-'Таблица 1'!F$3)*('Исходные данные'!$A83-'Таблица 1'!F$3)</f>
        <v>14885.96276</v>
      </c>
      <c r="O74" s="19">
        <f>('Исходные данные'!$A74-'Таблица 1'!F$3)*('Исходные данные'!$A84-'Таблица 1'!F$3)</f>
        <v>14988.25823</v>
      </c>
    </row>
    <row r="75">
      <c r="C75" s="17">
        <f>('Исходные данные'!$A75-'Таблица 1'!D$3)^2</f>
        <v>6395.022966</v>
      </c>
      <c r="D75" s="17">
        <f>('Исходные данные'!$A75-'Таблица 1'!E$3)^2</f>
        <v>7723.425114</v>
      </c>
      <c r="E75" s="17">
        <f>('Исходные данные'!$A75-'Таблица 1'!F$3)^2</f>
        <v>6677.60469</v>
      </c>
      <c r="F75" s="17">
        <f>('Исходные данные'!$A75-'Таблица 1'!F$3)*('Исходные данные'!$A76-'Таблица 1'!F$3)</f>
        <v>-12220.15639</v>
      </c>
      <c r="G75" s="18">
        <f>('Исходные данные'!$A75-'Таблица 1'!F$3)*('Исходные данные'!$A77-'Таблица 1'!F$3)</f>
        <v>-1915.703464</v>
      </c>
      <c r="H75" s="18">
        <f>('Исходные данные'!$A75-'Таблица 1'!F$3)*('Исходные данные'!$A78-'Таблица 1'!F$3)</f>
        <v>-5649.790225</v>
      </c>
      <c r="I75" s="18">
        <f>('Исходные данные'!$A75-'Таблица 1'!F$3)*('Исходные данные'!$A79-'Таблица 1'!F$3)</f>
        <v>-1565.554733</v>
      </c>
      <c r="J75" s="18">
        <f>('Исходные данные'!$A75-'Таблица 1'!F$3)*('Исходные данные'!$A80-'Таблица 1'!F$3)</f>
        <v>2471.750931</v>
      </c>
      <c r="K75" s="19">
        <f>('Исходные данные'!$A75-'Таблица 1'!F$3)*('Исходные данные'!$A81-'Таблица 1'!F$3)</f>
        <v>-6713.53162</v>
      </c>
      <c r="L75" s="19">
        <f>('Исходные данные'!$A75-'Таблица 1'!F$3)*('Исходные данные'!$A82-'Таблица 1'!F$3)</f>
        <v>7157.909937</v>
      </c>
      <c r="M75" s="19">
        <f>('Исходные данные'!$A75-'Таблица 1'!F$3)*('Исходные данные'!$A83-'Таблица 1'!F$3)</f>
        <v>-12558.32326</v>
      </c>
      <c r="N75" s="19">
        <f>('Исходные данные'!$A75-'Таблица 1'!F$3)*('Исходные данные'!$A84-'Таблица 1'!F$3)</f>
        <v>-12644.62333</v>
      </c>
      <c r="O75" s="19">
        <f>('Исходные данные'!$A75-'Таблица 1'!F$3)*('Исходные данные'!$A85-'Таблица 1'!F$3)</f>
        <v>-9624.03222</v>
      </c>
    </row>
    <row r="76">
      <c r="C76" s="17">
        <f>('Исходные данные'!$A76-'Таблица 1'!D$3)^2</f>
        <v>22888.91695</v>
      </c>
      <c r="D76" s="17">
        <f>('Исходные данные'!$A76-'Таблица 1'!E$3)^2</f>
        <v>20556.87915</v>
      </c>
      <c r="E76" s="17">
        <f>('Исходные данные'!$A76-'Таблица 1'!F$3)^2</f>
        <v>22363.14206</v>
      </c>
      <c r="F76" s="17">
        <f>('Исходные данные'!$A76-'Таблица 1'!F$3)*('Исходные данные'!$A77-'Таблица 1'!F$3)</f>
        <v>3505.777449</v>
      </c>
      <c r="G76" s="18">
        <f>('Исходные данные'!$A76-'Таблица 1'!F$3)*('Исходные данные'!$A78-'Таблица 1'!F$3)</f>
        <v>10339.2344</v>
      </c>
      <c r="H76" s="18">
        <f>('Исходные данные'!$A76-'Таблица 1'!F$3)*('Исходные данные'!$A79-'Таблица 1'!F$3)</f>
        <v>2864.997939</v>
      </c>
      <c r="I76" s="18">
        <f>('Исходные данные'!$A76-'Таблица 1'!F$3)*('Исходные данные'!$A80-'Таблица 1'!F$3)</f>
        <v>-4523.355956</v>
      </c>
      <c r="J76" s="18">
        <f>('Исходные данные'!$A76-'Таблица 1'!F$3)*('Исходные данные'!$A81-'Таблица 1'!F$3)</f>
        <v>12285.90343</v>
      </c>
      <c r="K76" s="19">
        <f>('Исходные данные'!$A76-'Таблица 1'!F$3)*('Исходные данные'!$A82-'Таблица 1'!F$3)</f>
        <v>-13099.12505</v>
      </c>
      <c r="L76" s="19">
        <f>('Исходные данные'!$A76-'Таблица 1'!F$3)*('Исходные данные'!$A83-'Таблица 1'!F$3)</f>
        <v>22981.9945</v>
      </c>
      <c r="M76" s="19">
        <f>('Исходные данные'!$A76-'Таблица 1'!F$3)*('Исходные данные'!$A84-'Таблица 1'!F$3)</f>
        <v>23139.92544</v>
      </c>
      <c r="N76" s="19">
        <f>('Исходные данные'!$A76-'Таблица 1'!F$3)*('Исходные данные'!$A85-'Таблица 1'!F$3)</f>
        <v>17612.18046</v>
      </c>
      <c r="O76" s="19">
        <f>('Исходные данные'!$A76-'Таблица 1'!F$3)*('Исходные данные'!$A86-'Таблица 1'!F$3)</f>
        <v>-37232.77896</v>
      </c>
    </row>
    <row r="77">
      <c r="C77" s="17">
        <f>('Исходные данные'!$A77-'Таблица 1'!D$3)^2</f>
        <v>634.5855078</v>
      </c>
      <c r="D77" s="17">
        <f>('Исходные данные'!$A77-'Таблица 1'!E$3)^2</f>
        <v>298.4895005</v>
      </c>
      <c r="E77" s="17">
        <f>('Исходные данные'!$A77-'Таблица 1'!F$3)^2</f>
        <v>549.5862562</v>
      </c>
      <c r="F77" s="17">
        <f>('Исходные данные'!$A77-'Таблица 1'!F$3)*('Исходные данные'!$A78-'Таблица 1'!F$3)</f>
        <v>1620.839089</v>
      </c>
      <c r="G77" s="18">
        <f>('Исходные данные'!$A77-'Таблица 1'!F$3)*('Исходные данные'!$A79-'Таблица 1'!F$3)</f>
        <v>449.1338981</v>
      </c>
      <c r="H77" s="18">
        <f>('Исходные данные'!$A77-'Таблица 1'!F$3)*('Исходные данные'!$A80-'Таблица 1'!F$3)</f>
        <v>-709.1078374</v>
      </c>
      <c r="I77" s="18">
        <f>('Исходные данные'!$A77-'Таблица 1'!F$3)*('Исходные данные'!$A81-'Таблица 1'!F$3)</f>
        <v>1926.010355</v>
      </c>
      <c r="J77" s="18">
        <f>('Исходные данные'!$A77-'Таблица 1'!F$3)*('Исходные данные'!$A82-'Таблица 1'!F$3)</f>
        <v>-2053.495752</v>
      </c>
      <c r="K77" s="19">
        <f>('Исходные данные'!$A77-'Таблица 1'!F$3)*('Исходные данные'!$A83-'Таблица 1'!F$3)</f>
        <v>3602.79239</v>
      </c>
      <c r="L77" s="19">
        <f>('Исходные данные'!$A77-'Таблица 1'!F$3)*('Исходные данные'!$A84-'Таблица 1'!F$3)</f>
        <v>3627.550572</v>
      </c>
      <c r="M77" s="19">
        <f>('Исходные данные'!$A77-'Таблица 1'!F$3)*('Исходные данные'!$A85-'Таблица 1'!F$3)</f>
        <v>2760.988815</v>
      </c>
      <c r="N77" s="19">
        <f>('Исходные данные'!$A77-'Таблица 1'!F$3)*('Исходные данные'!$A86-'Таблица 1'!F$3)</f>
        <v>-5836.829034</v>
      </c>
      <c r="O77" s="19">
        <f>('Исходные данные'!$A77-'Таблица 1'!F$3)*('Исходные данные'!$A87-'Таблица 1'!F$3)</f>
        <v>3789.470596</v>
      </c>
    </row>
    <row r="78">
      <c r="C78" s="17">
        <f>('Исходные данные'!$A78-'Таблица 1'!D$3)^2</f>
        <v>5024.902362</v>
      </c>
      <c r="D78" s="17">
        <f>('Исходные данные'!$A78-'Таблица 1'!E$3)^2</f>
        <v>3965.524888</v>
      </c>
      <c r="E78" s="17">
        <f>('Исходные данные'!$A78-'Таблица 1'!F$3)^2</f>
        <v>4780.176585</v>
      </c>
      <c r="F78" s="17">
        <f>('Исходные данные'!$A78-'Таблица 1'!F$3)*('Исходные данные'!$A79-'Таблица 1'!F$3)</f>
        <v>1324.585122</v>
      </c>
      <c r="G78" s="18">
        <f>('Исходные данные'!$A78-'Таблица 1'!F$3)*('Исходные данные'!$A80-'Таблица 1'!F$3)</f>
        <v>-2091.299934</v>
      </c>
      <c r="H78" s="18">
        <f>('Исходные данные'!$A78-'Таблица 1'!F$3)*('Исходные данные'!$A81-'Таблица 1'!F$3)</f>
        <v>5680.187295</v>
      </c>
      <c r="I78" s="18">
        <f>('Исходные данные'!$A78-'Таблица 1'!F$3)*('Исходные данные'!$A82-'Таблица 1'!F$3)</f>
        <v>-6056.167064</v>
      </c>
      <c r="J78" s="18">
        <f>('Исходные данные'!$A78-'Таблица 1'!F$3)*('Исходные данные'!$A83-'Таблица 1'!F$3)</f>
        <v>10625.35075</v>
      </c>
      <c r="K78" s="19">
        <f>('Исходные данные'!$A78-'Таблица 1'!F$3)*('Исходные данные'!$A84-'Таблица 1'!F$3)</f>
        <v>10698.36754</v>
      </c>
      <c r="L78" s="19">
        <f>('Исходные данные'!$A78-'Таблица 1'!F$3)*('Исходные данные'!$A85-'Таблица 1'!F$3)</f>
        <v>8142.70471</v>
      </c>
      <c r="M78" s="19">
        <f>('Исходные данные'!$A78-'Таблица 1'!F$3)*('Исходные данные'!$A86-'Таблица 1'!F$3)</f>
        <v>-17213.96878</v>
      </c>
      <c r="N78" s="19">
        <f>('Исходные данные'!$A78-'Таблица 1'!F$3)*('Исходные данные'!$A87-'Таблица 1'!F$3)</f>
        <v>11175.90187</v>
      </c>
      <c r="O78" s="19">
        <f>('Исходные данные'!$A78-'Таблица 1'!F$3)*('Исходные данные'!$A88-'Таблица 1'!F$3)</f>
        <v>7402.991749</v>
      </c>
    </row>
    <row r="79">
      <c r="C79" s="17">
        <f>('Исходные данные'!$A79-'Таблица 1'!D$3)^2</f>
        <v>437.0635852</v>
      </c>
      <c r="D79" s="17">
        <f>('Исходные данные'!$A79-'Таблица 1'!E$3)^2</f>
        <v>168.7903426</v>
      </c>
      <c r="E79" s="17">
        <f>('Исходные данные'!$A79-'Таблица 1'!F$3)^2</f>
        <v>367.042036</v>
      </c>
      <c r="F79" s="17">
        <f>('Исходные данные'!$A79-'Таблица 1'!F$3)*('Исходные данные'!$A80-'Таблица 1'!F$3)</f>
        <v>-579.4984201</v>
      </c>
      <c r="G79" s="18">
        <f>('Исходные данные'!$A79-'Таблица 1'!F$3)*('Исходные данные'!$A81-'Таблица 1'!F$3)</f>
        <v>1573.977749</v>
      </c>
      <c r="H79" s="18">
        <f>('Исходные данные'!$A79-'Таблица 1'!F$3)*('Исходные данные'!$A82-'Таблица 1'!F$3)</f>
        <v>-1678.161601</v>
      </c>
      <c r="I79" s="18">
        <f>('Исходные данные'!$A79-'Таблица 1'!F$3)*('Исходные данные'!$A83-'Таблица 1'!F$3)</f>
        <v>2944.280669</v>
      </c>
      <c r="J79" s="18">
        <f>('Исходные данные'!$A79-'Таблица 1'!F$3)*('Исходные данные'!$A84-'Таблица 1'!F$3)</f>
        <v>2964.513597</v>
      </c>
      <c r="K79" s="19">
        <f>('Исходные данные'!$A79-'Таблица 1'!F$3)*('Исходные данные'!$A85-'Таблица 1'!F$3)</f>
        <v>2256.340393</v>
      </c>
      <c r="L79" s="19">
        <f>('Исходные данные'!$A79-'Таблица 1'!F$3)*('Исходные данные'!$A86-'Таблица 1'!F$3)</f>
        <v>-4769.984232</v>
      </c>
      <c r="M79" s="19">
        <f>('Исходные данные'!$A79-'Таблица 1'!F$3)*('Исходные данные'!$A87-'Таблица 1'!F$3)</f>
        <v>3096.838178</v>
      </c>
      <c r="N79" s="19">
        <f>('Исходные данные'!$A79-'Таблица 1'!F$3)*('Исходные данные'!$A88-'Таблица 1'!F$3)</f>
        <v>2051.366211</v>
      </c>
      <c r="O79" s="19">
        <f>('Исходные данные'!$A79-'Таблица 1'!F$3)*('Исходные данные'!$A89-'Таблица 1'!F$3)</f>
        <v>-91.31854947</v>
      </c>
    </row>
    <row r="80">
      <c r="C80" s="17">
        <f>('Исходные данные'!$A80-'Таблица 1'!D$3)^2</f>
        <v>812.2565248</v>
      </c>
      <c r="D80" s="17">
        <f>('Исходные данные'!$A80-'Таблица 1'!E$3)^2</f>
        <v>1325.997346</v>
      </c>
      <c r="E80" s="17">
        <f>('Исходные данные'!$A80-'Таблица 1'!F$3)^2</f>
        <v>914.9317679</v>
      </c>
      <c r="F80" s="17">
        <f>('Исходные данные'!$A80-'Таблица 1'!F$3)*('Исходные данные'!$A81-'Таблица 1'!F$3)</f>
        <v>-2485.049476</v>
      </c>
      <c r="G80" s="18">
        <f>('Исходные данные'!$A80-'Таблица 1'!F$3)*('Исходные данные'!$A82-'Таблица 1'!F$3)</f>
        <v>2649.538475</v>
      </c>
      <c r="H80" s="18">
        <f>('Исходные данные'!$A80-'Таблица 1'!F$3)*('Исходные данные'!$A83-'Таблица 1'!F$3)</f>
        <v>-4648.53022</v>
      </c>
      <c r="I80" s="18">
        <f>('Исходные данные'!$A80-'Таблица 1'!F$3)*('Исходные данные'!$A84-'Таблица 1'!F$3)</f>
        <v>-4680.474652</v>
      </c>
      <c r="J80" s="18">
        <f>('Исходные данные'!$A80-'Таблица 1'!F$3)*('Исходные данные'!$A85-'Таблица 1'!F$3)</f>
        <v>-3562.386769</v>
      </c>
      <c r="K80" s="19">
        <f>('Исходные данные'!$A80-'Таблица 1'!F$3)*('Исходные данные'!$A86-'Таблица 1'!F$3)</f>
        <v>7531.012951</v>
      </c>
      <c r="L80" s="19">
        <f>('Исходные данные'!$A80-'Таблица 1'!F$3)*('Исходные данные'!$A87-'Таблица 1'!F$3)</f>
        <v>-4889.393191</v>
      </c>
      <c r="M80" s="19">
        <f>('Исходные данные'!$A80-'Таблица 1'!F$3)*('Исходные данные'!$A88-'Таблица 1'!F$3)</f>
        <v>-3238.766577</v>
      </c>
      <c r="N80" s="19">
        <f>('Исходные данные'!$A80-'Таблица 1'!F$3)*('Исходные данные'!$A89-'Таблица 1'!F$3)</f>
        <v>144.1768243</v>
      </c>
      <c r="O80" s="19">
        <f>('Исходные данные'!$A80-'Таблица 1'!F$3)*('Исходные данные'!$A90-'Таблица 1'!F$3)</f>
        <v>-4565.240164</v>
      </c>
    </row>
    <row r="81">
      <c r="C81" s="17">
        <f>('Исходные данные'!$A81-'Таблица 1'!D$3)^2</f>
        <v>7039.879435</v>
      </c>
      <c r="D81" s="17">
        <f>('Исходные данные'!$A81-'Таблица 1'!E$3)^2</f>
        <v>5774.458426</v>
      </c>
      <c r="E81" s="17">
        <f>('Исходные данные'!$A81-'Таблица 1'!F$3)^2</f>
        <v>6749.651845</v>
      </c>
      <c r="F81" s="17">
        <f>('Исходные данные'!$A81-'Таблица 1'!F$3)*('Исходные данные'!$A82-'Таблица 1'!F$3)</f>
        <v>-7196.421012</v>
      </c>
      <c r="G81" s="18">
        <f>('Исходные данные'!$A81-'Таблица 1'!F$3)*('Исходные данные'!$A83-'Таблица 1'!F$3)</f>
        <v>12625.8897</v>
      </c>
      <c r="H81" s="18">
        <f>('Исходные данные'!$A81-'Таблица 1'!F$3)*('Исходные данные'!$A84-'Таблица 1'!F$3)</f>
        <v>12712.65409</v>
      </c>
      <c r="I81" s="18">
        <f>('Исходные данные'!$A81-'Таблица 1'!F$3)*('Исходные данные'!$A85-'Таблица 1'!F$3)</f>
        <v>9675.811556</v>
      </c>
      <c r="J81" s="18">
        <f>('Исходные данные'!$A81-'Таблица 1'!F$3)*('Исходные данные'!$A86-'Таблица 1'!F$3)</f>
        <v>-20455.01144</v>
      </c>
      <c r="K81" s="19">
        <f>('Исходные данные'!$A81-'Таблица 1'!F$3)*('Исходные данные'!$A87-'Таблица 1'!F$3)</f>
        <v>13280.09849</v>
      </c>
      <c r="L81" s="19">
        <f>('Исходные данные'!$A81-'Таблица 1'!F$3)*('Исходные данные'!$A88-'Таблица 1'!F$3)</f>
        <v>8796.825583</v>
      </c>
      <c r="M81" s="19">
        <f>('Исходные данные'!$A81-'Таблица 1'!F$3)*('Исходные данные'!$A89-'Таблица 1'!F$3)</f>
        <v>-391.5991927</v>
      </c>
      <c r="N81" s="19">
        <f>('Исходные данные'!$A81-'Таблица 1'!F$3)*('Исходные данные'!$A90-'Таблица 1'!F$3)</f>
        <v>12399.66528</v>
      </c>
      <c r="O81" s="19">
        <f>('Исходные данные'!$A81-'Таблица 1'!F$3)*('Исходные данные'!$A91-'Таблица 1'!F$3)</f>
        <v>809.3385335</v>
      </c>
    </row>
    <row r="82">
      <c r="C82" s="17">
        <f>('Исходные данные'!$A82-'Таблица 1'!D$3)^2</f>
        <v>7369.635567</v>
      </c>
      <c r="D82" s="17">
        <f>('Исходные данные'!$A82-'Таблица 1'!E$3)^2</f>
        <v>8791.071408</v>
      </c>
      <c r="E82" s="17">
        <f>('Исходные данные'!$A82-'Таблица 1'!F$3)^2</f>
        <v>7672.762471</v>
      </c>
      <c r="F82" s="17">
        <f>('Исходные данные'!$A82-'Таблица 1'!F$3)*('Исходные данные'!$A83-'Таблица 1'!F$3)</f>
        <v>-13461.6155</v>
      </c>
      <c r="G82" s="18">
        <f>('Исходные данные'!$A82-'Таблица 1'!F$3)*('Исходные данные'!$A84-'Таблица 1'!F$3)</f>
        <v>-13554.12295</v>
      </c>
      <c r="H82" s="18">
        <f>('Исходные данные'!$A82-'Таблица 1'!F$3)*('Исходные данные'!$A85-'Таблица 1'!F$3)</f>
        <v>-10316.26744</v>
      </c>
      <c r="I82" s="18">
        <f>('Исходные данные'!$A82-'Таблица 1'!F$3)*('Исходные данные'!$A86-'Таблица 1'!F$3)</f>
        <v>21808.95808</v>
      </c>
      <c r="J82" s="18">
        <f>('Исходные данные'!$A82-'Таблица 1'!F$3)*('Исходные данные'!$A87-'Таблица 1'!F$3)</f>
        <v>-14159.12731</v>
      </c>
      <c r="K82" s="19">
        <f>('Исходные данные'!$A82-'Таблица 1'!F$3)*('Исходные данные'!$A88-'Таблица 1'!F$3)</f>
        <v>-9379.100124</v>
      </c>
      <c r="L82" s="19">
        <f>('Исходные данные'!$A82-'Таблица 1'!F$3)*('Исходные данные'!$A89-'Таблица 1'!F$3)</f>
        <v>417.5197066</v>
      </c>
      <c r="M82" s="19">
        <f>('Исходные данные'!$A82-'Таблица 1'!F$3)*('Исходные данные'!$A90-'Таблица 1'!F$3)</f>
        <v>-13220.41696</v>
      </c>
      <c r="N82" s="19">
        <f>('Исходные данные'!$A82-'Таблица 1'!F$3)*('Исходные данные'!$A91-'Таблица 1'!F$3)</f>
        <v>-862.9098153</v>
      </c>
      <c r="O82" s="19">
        <f>('Исходные данные'!$A82-'Таблица 1'!F$3)*('Исходные данные'!$A92-'Таблица 1'!F$3)</f>
        <v>-6408.881822</v>
      </c>
    </row>
    <row r="83">
      <c r="C83" s="17">
        <f>('Исходные данные'!$A83-'Таблица 1'!D$3)^2</f>
        <v>24158.21242</v>
      </c>
      <c r="D83" s="17">
        <f>('Исходные данные'!$A83-'Таблица 1'!E$3)^2</f>
        <v>21760.67271</v>
      </c>
      <c r="E83" s="17">
        <f>('Исходные данные'!$A83-'Таблица 1'!F$3)^2</f>
        <v>23617.97236</v>
      </c>
      <c r="F83" s="17">
        <f>('Исходные данные'!$A83-'Таблица 1'!F$3)*('Исходные данные'!$A84-'Таблица 1'!F$3)</f>
        <v>23780.27371</v>
      </c>
      <c r="G83" s="18">
        <f>('Исходные данные'!$A83-'Таблица 1'!F$3)*('Исходные данные'!$A85-'Таблица 1'!F$3)</f>
        <v>18099.56013</v>
      </c>
      <c r="H83" s="18">
        <f>('Исходные данные'!$A83-'Таблица 1'!F$3)*('Исходные данные'!$A86-'Таблица 1'!F$3)</f>
        <v>-38263.117</v>
      </c>
      <c r="I83" s="18">
        <f>('Исходные данные'!$A83-'Таблица 1'!F$3)*('Исходные данные'!$A87-'Таблица 1'!F$3)</f>
        <v>24841.73444</v>
      </c>
      <c r="J83" s="18">
        <f>('Исходные данные'!$A83-'Таблица 1'!F$3)*('Исходные данные'!$A88-'Таблица 1'!F$3)</f>
        <v>16455.33015</v>
      </c>
      <c r="K83" s="19">
        <f>('Исходные данные'!$A83-'Таблица 1'!F$3)*('Исходные данные'!$A89-'Таблица 1'!F$3)</f>
        <v>-732.5249252</v>
      </c>
      <c r="L83" s="19">
        <f>('Исходные данные'!$A83-'Таблица 1'!F$3)*('Исходные данные'!$A90-'Таблица 1'!F$3)</f>
        <v>23194.79726</v>
      </c>
      <c r="M83" s="19">
        <f>('Исходные данные'!$A83-'Таблица 1'!F$3)*('Исходные данные'!$A91-'Таблица 1'!F$3)</f>
        <v>1513.947576</v>
      </c>
      <c r="N83" s="19">
        <f>('Исходные данные'!$A83-'Таблица 1'!F$3)*('Исходные данные'!$A92-'Таблица 1'!F$3)</f>
        <v>11244.17747</v>
      </c>
      <c r="O83" s="19">
        <f>('Исходные данные'!$A83-'Таблица 1'!F$3)*('Исходные данные'!$A93-'Таблица 1'!F$3)</f>
        <v>8117.66134</v>
      </c>
    </row>
    <row r="84">
      <c r="C84" s="17">
        <f>('Исходные данные'!$A84-'Таблица 1'!D$3)^2</f>
        <v>24487.62195</v>
      </c>
      <c r="D84" s="17">
        <f>('Исходные данные'!$A84-'Таблица 1'!E$3)^2</f>
        <v>22073.36617</v>
      </c>
      <c r="E84" s="17">
        <f>('Исходные данные'!$A84-'Таблица 1'!F$3)^2</f>
        <v>23943.69038</v>
      </c>
      <c r="F84" s="17">
        <f>('Исходные данные'!$A84-'Таблица 1'!F$3)*('Исходные данные'!$A85-'Таблица 1'!F$3)</f>
        <v>18223.93927</v>
      </c>
      <c r="G84" s="18">
        <f>('Исходные данные'!$A84-'Таблица 1'!F$3)*('Исходные данные'!$A86-'Таблица 1'!F$3)</f>
        <v>-38526.05894</v>
      </c>
      <c r="H84" s="18">
        <f>('Исходные данные'!$A84-'Таблица 1'!F$3)*('Исходные данные'!$A87-'Таблица 1'!F$3)</f>
        <v>25012.44541</v>
      </c>
      <c r="I84" s="18">
        <f>('Исходные данные'!$A84-'Таблица 1'!F$3)*('Исходные данные'!$A88-'Таблица 1'!F$3)</f>
        <v>16568.41023</v>
      </c>
      <c r="J84" s="18">
        <f>('Исходные данные'!$A84-'Таблица 1'!F$3)*('Исходные данные'!$A89-'Таблица 1'!F$3)</f>
        <v>-737.5587944</v>
      </c>
      <c r="K84" s="19">
        <f>('Исходные данные'!$A84-'Таблица 1'!F$3)*('Исходные данные'!$A90-'Таблица 1'!F$3)</f>
        <v>23354.19057</v>
      </c>
      <c r="L84" s="19">
        <f>('Исходные данные'!$A84-'Таблица 1'!F$3)*('Исходные данные'!$A91-'Таблица 1'!F$3)</f>
        <v>1524.351337</v>
      </c>
      <c r="M84" s="19">
        <f>('Исходные данные'!$A84-'Таблица 1'!F$3)*('Исходные данные'!$A92-'Таблица 1'!F$3)</f>
        <v>11321.44681</v>
      </c>
      <c r="N84" s="19">
        <f>('Исходные данные'!$A84-'Таблица 1'!F$3)*('Исходные данные'!$A93-'Таблица 1'!F$3)</f>
        <v>8173.445442</v>
      </c>
      <c r="O84" s="19">
        <f>('Исходные данные'!$A84-'Таблица 1'!F$3)*('Исходные данные'!$A94-'Таблица 1'!F$3)</f>
        <v>11364.69476</v>
      </c>
    </row>
    <row r="85">
      <c r="C85" s="17">
        <f>('Исходные данные'!$A85-'Таблица 1'!D$3)^2</f>
        <v>14285.26698</v>
      </c>
      <c r="D85" s="17">
        <f>('Исходные данные'!$A85-'Таблица 1'!E$3)^2</f>
        <v>12456.09069</v>
      </c>
      <c r="E85" s="17">
        <f>('Исходные данные'!$A85-'Таблица 1'!F$3)^2</f>
        <v>13870.54198</v>
      </c>
      <c r="F85" s="17">
        <f>('Исходные данные'!$A85-'Таблица 1'!F$3)*('Исходные данные'!$A86-'Таблица 1'!F$3)</f>
        <v>-29322.82148</v>
      </c>
      <c r="G85" s="18">
        <f>('Исходные данные'!$A85-'Таблица 1'!F$3)*('Исходные данные'!$A87-'Таблица 1'!F$3)</f>
        <v>19037.38642</v>
      </c>
      <c r="H85" s="18">
        <f>('Исходные данные'!$A85-'Таблица 1'!F$3)*('Исходные данные'!$A88-'Таблица 1'!F$3)</f>
        <v>12610.49141</v>
      </c>
      <c r="I85" s="18">
        <f>('Исходные данные'!$A85-'Таблица 1'!F$3)*('Исходные данные'!$A89-'Таблица 1'!F$3)</f>
        <v>-561.3682128</v>
      </c>
      <c r="J85" s="18">
        <f>('Исходные данные'!$A85-'Таблица 1'!F$3)*('Исходные данные'!$A90-'Таблица 1'!F$3)</f>
        <v>17775.2612</v>
      </c>
      <c r="K85" s="19">
        <f>('Исходные данные'!$A85-'Таблица 1'!F$3)*('Исходные данные'!$A91-'Таблица 1'!F$3)</f>
        <v>1160.209047</v>
      </c>
      <c r="L85" s="19">
        <f>('Исходные данные'!$A85-'Таблица 1'!F$3)*('Исходные данные'!$A92-'Таблица 1'!F$3)</f>
        <v>8616.940656</v>
      </c>
      <c r="M85" s="19">
        <f>('Исходные данные'!$A85-'Таблица 1'!F$3)*('Исходные данные'!$A93-'Таблица 1'!F$3)</f>
        <v>6220.944683</v>
      </c>
      <c r="N85" s="19">
        <f>('Исходные данные'!$A85-'Таблица 1'!F$3)*('Исходные данные'!$A94-'Таблица 1'!F$3)</f>
        <v>8649.857387</v>
      </c>
      <c r="O85" s="19">
        <f>('Исходные данные'!$A85-'Таблица 1'!F$3)*('Исходные данные'!$A95-'Таблица 1'!F$3)</f>
        <v>558.2546161</v>
      </c>
    </row>
    <row r="86">
      <c r="C86" s="17">
        <f>('Исходные данные'!$A86-'Таблица 1'!D$3)^2</f>
        <v>61122.26108</v>
      </c>
      <c r="D86" s="17">
        <f>('Исходные данные'!$A86-'Таблица 1'!E$3)^2</f>
        <v>65098.10309</v>
      </c>
      <c r="E86" s="17">
        <f>('Исходные данные'!$A86-'Таблица 1'!F$3)^2</f>
        <v>61989.49261</v>
      </c>
      <c r="F86" s="17">
        <f>('Исходные данные'!$A86-'Таблица 1'!F$3)*('Исходные данные'!$A87-'Таблица 1'!F$3)</f>
        <v>-40245.71529</v>
      </c>
      <c r="G86" s="18">
        <f>('Исходные данные'!$A86-'Таблица 1'!F$3)*('Исходные данные'!$A88-'Таблица 1'!F$3)</f>
        <v>-26659.02955</v>
      </c>
      <c r="H86" s="18">
        <f>('Исходные данные'!$A86-'Таблица 1'!F$3)*('Исходные данные'!$A89-'Таблица 1'!F$3)</f>
        <v>1186.752465</v>
      </c>
      <c r="I86" s="18">
        <f>('Исходные данные'!$A86-'Таблица 1'!F$3)*('Исходные данные'!$A90-'Таблица 1'!F$3)</f>
        <v>-37577.53748</v>
      </c>
      <c r="J86" s="18">
        <f>('Исходные данные'!$A86-'Таблица 1'!F$3)*('Исходные данные'!$A91-'Таблица 1'!F$3)</f>
        <v>-2452.723391</v>
      </c>
      <c r="K86" s="19">
        <f>('Исходные данные'!$A86-'Таблица 1'!F$3)*('Исходные данные'!$A92-'Таблица 1'!F$3)</f>
        <v>-18216.52052</v>
      </c>
      <c r="L86" s="19">
        <f>('Исходные данные'!$A86-'Таблица 1'!F$3)*('Исходные данные'!$A93-'Таблица 1'!F$3)</f>
        <v>-13151.2994</v>
      </c>
      <c r="M86" s="19">
        <f>('Исходные данные'!$A86-'Таблица 1'!F$3)*('Исходные данные'!$A94-'Таблица 1'!F$3)</f>
        <v>-18286.10766</v>
      </c>
      <c r="N86" s="19">
        <f>('Исходные данные'!$A86-'Таблица 1'!F$3)*('Исходные данные'!$A95-'Таблица 1'!F$3)</f>
        <v>-1180.170211</v>
      </c>
      <c r="O86" s="19">
        <f>('Исходные данные'!$A86-'Таблица 1'!F$3)*('Исходные данные'!$A96-'Таблица 1'!F$3)</f>
        <v>-25213.16654</v>
      </c>
    </row>
    <row r="87">
      <c r="C87" s="17">
        <f>('Исходные данные'!$A87-'Таблица 1'!D$3)^2</f>
        <v>26696.97984</v>
      </c>
      <c r="D87" s="17">
        <f>('Исходные данные'!$A87-'Таблица 1'!E$3)^2</f>
        <v>24173.39996</v>
      </c>
      <c r="E87" s="17">
        <f>('Исходные данные'!$A87-'Таблица 1'!F$3)^2</f>
        <v>26128.90558</v>
      </c>
      <c r="F87" s="17">
        <f>('Исходные данные'!$A87-'Таблица 1'!F$3)*('Исходные данные'!$A88-'Таблица 1'!F$3)</f>
        <v>17307.96088</v>
      </c>
      <c r="G87" s="18">
        <f>('Исходные данные'!$A87-'Таблица 1'!F$3)*('Исходные данные'!$A89-'Таблица 1'!F$3)</f>
        <v>-770.4806063</v>
      </c>
      <c r="H87" s="18">
        <f>('Исходные данные'!$A87-'Таблица 1'!F$3)*('Исходные данные'!$A90-'Таблица 1'!F$3)</f>
        <v>24396.63258</v>
      </c>
      <c r="I87" s="18">
        <f>('Исходные данные'!$A87-'Таблица 1'!F$3)*('Исходные данные'!$A91-'Таблица 1'!F$3)</f>
        <v>1592.392568</v>
      </c>
      <c r="J87" s="18">
        <f>('Исходные данные'!$A87-'Таблица 1'!F$3)*('Исходные данные'!$A92-'Таблица 1'!F$3)</f>
        <v>11826.79302</v>
      </c>
      <c r="K87" s="19">
        <f>('Исходные данные'!$A87-'Таблица 1'!F$3)*('Исходные данные'!$A93-'Таблица 1'!F$3)</f>
        <v>8538.276877</v>
      </c>
      <c r="L87" s="19">
        <f>('Исходные данные'!$A87-'Таблица 1'!F$3)*('Исходные данные'!$A94-'Таблица 1'!F$3)</f>
        <v>11871.97139</v>
      </c>
      <c r="M87" s="19">
        <f>('Исходные данные'!$A87-'Таблица 1'!F$3)*('Исходные данные'!$A95-'Таблица 1'!F$3)</f>
        <v>766.2071796</v>
      </c>
      <c r="N87" s="19">
        <f>('Исходные данные'!$A87-'Таблица 1'!F$3)*('Исходные данные'!$A96-'Таблица 1'!F$3)</f>
        <v>16369.25678</v>
      </c>
      <c r="O87" s="19">
        <f>('Исходные данные'!$A87-'Таблица 1'!F$3)*('Исходные данные'!$A97-'Таблица 1'!F$3)</f>
        <v>-40542.01057</v>
      </c>
    </row>
    <row r="88">
      <c r="C88" s="17">
        <f>('Исходные данные'!$A88-'Таблица 1'!D$3)^2</f>
        <v>11842.23579</v>
      </c>
      <c r="D88" s="17">
        <f>('Исходные данные'!$A88-'Таблица 1'!E$3)^2</f>
        <v>10182.40534</v>
      </c>
      <c r="E88" s="17">
        <f>('Исходные данные'!$A88-'Таблица 1'!F$3)^2</f>
        <v>11464.90843</v>
      </c>
      <c r="F88" s="17">
        <f>('Исходные данные'!$A88-'Таблица 1'!F$3)*('Исходные данные'!$A89-'Таблица 1'!F$3)</f>
        <v>-510.3714792</v>
      </c>
      <c r="G88" s="18">
        <f>('Исходные данные'!$A88-'Таблица 1'!F$3)*('Исходные данные'!$A90-'Таблица 1'!F$3)</f>
        <v>16160.49172</v>
      </c>
      <c r="H88" s="18">
        <f>('Исходные данные'!$A88-'Таблица 1'!F$3)*('Исходные данные'!$A91-'Таблица 1'!F$3)</f>
        <v>1054.81143</v>
      </c>
      <c r="I88" s="18">
        <f>('Исходные данные'!$A88-'Таблица 1'!F$3)*('Исходные данные'!$A92-'Таблица 1'!F$3)</f>
        <v>7834.146373</v>
      </c>
      <c r="J88" s="18">
        <f>('Исходные данные'!$A88-'Таблица 1'!F$3)*('Исходные данные'!$A93-'Таблица 1'!F$3)</f>
        <v>5655.811404</v>
      </c>
      <c r="K88" s="19">
        <f>('Исходные данные'!$A88-'Таблица 1'!F$3)*('Исходные данные'!$A94-'Таблица 1'!F$3)</f>
        <v>7864.072829</v>
      </c>
      <c r="L88" s="19">
        <f>('Исходные данные'!$A88-'Таблица 1'!F$3)*('Исходные данные'!$A95-'Таблица 1'!F$3)</f>
        <v>507.540733</v>
      </c>
      <c r="M88" s="19">
        <f>('Исходные данные'!$A88-'Таблица 1'!F$3)*('Исходные данные'!$A96-'Таблица 1'!F$3)</f>
        <v>10843.10459</v>
      </c>
      <c r="N88" s="19">
        <f>('Исходные данные'!$A88-'Таблица 1'!F$3)*('Исходные данные'!$A97-'Таблица 1'!F$3)</f>
        <v>-26855.29751</v>
      </c>
      <c r="O88" s="19">
        <f>('Исходные данные'!$A88-'Таблица 1'!F$3)*('Исходные данные'!$A98-'Таблица 1'!F$3)</f>
        <v>5474.069949</v>
      </c>
    </row>
    <row r="89">
      <c r="C89" s="17">
        <f>('Исходные данные'!$A89-'Таблица 1'!D$3)^2</f>
        <v>9.113104661</v>
      </c>
      <c r="D89" s="17">
        <f>('Исходные данные'!$A89-'Таблица 1'!E$3)^2</f>
        <v>119.5288254</v>
      </c>
      <c r="E89" s="17">
        <f>('Исходные данные'!$A89-'Таблица 1'!F$3)^2</f>
        <v>22.71967966</v>
      </c>
      <c r="F89" s="17">
        <f>('Исходные данные'!$A89-'Таблица 1'!F$3)*('Исходные данные'!$A90-'Таблица 1'!F$3)</f>
        <v>-719.3999074</v>
      </c>
      <c r="G89" s="18">
        <f>('Исходные данные'!$A89-'Таблица 1'!F$3)*('Исходные данные'!$A91-'Таблица 1'!F$3)</f>
        <v>-46.95595026</v>
      </c>
      <c r="H89" s="18">
        <f>('Исходные данные'!$A89-'Таблица 1'!F$3)*('Исходные данные'!$A92-'Таблица 1'!F$3)</f>
        <v>-348.7445973</v>
      </c>
      <c r="I89" s="18">
        <f>('Исходные данные'!$A89-'Таблица 1'!F$3)*('Исходные данные'!$A93-'Таблица 1'!F$3)</f>
        <v>-251.7739108</v>
      </c>
      <c r="J89" s="18">
        <f>('Исходные данные'!$A89-'Таблица 1'!F$3)*('Исходные данные'!$A94-'Таблица 1'!F$3)</f>
        <v>-350.0768024</v>
      </c>
      <c r="K89" s="19">
        <f>('Исходные данные'!$A89-'Таблица 1'!F$3)*('Исходные данные'!$A95-'Таблица 1'!F$3)</f>
        <v>-22.59366625</v>
      </c>
      <c r="L89" s="19">
        <f>('Исходные данные'!$A89-'Таблица 1'!F$3)*('Исходные данные'!$A96-'Таблица 1'!F$3)</f>
        <v>-482.6912802</v>
      </c>
      <c r="M89" s="19">
        <f>('Исходные данные'!$A89-'Таблица 1'!F$3)*('Исходные данные'!$A97-'Таблица 1'!F$3)</f>
        <v>1195.489524</v>
      </c>
      <c r="N89" s="19">
        <f>('Исходные данные'!$A89-'Таблица 1'!F$3)*('Исходные данные'!$A98-'Таблица 1'!F$3)</f>
        <v>-243.6835143</v>
      </c>
      <c r="O89" s="19">
        <f>('Исходные данные'!$A89-'Таблица 1'!F$3)*('Исходные данные'!$A99-'Таблица 1'!F$3)</f>
        <v>-605.7502826</v>
      </c>
    </row>
    <row r="90">
      <c r="C90" s="17">
        <f>('Исходные данные'!$A90-'Таблица 1'!D$3)^2</f>
        <v>23309.81944</v>
      </c>
      <c r="D90" s="17">
        <f>('Исходные данные'!$A90-'Таблица 1'!E$3)^2</f>
        <v>20955.86423</v>
      </c>
      <c r="E90" s="17">
        <f>('Исходные данные'!$A90-'Таблица 1'!F$3)^2</f>
        <v>22779.2044</v>
      </c>
      <c r="F90" s="17">
        <f>('Исходные данные'!$A90-'Таблица 1'!F$3)*('Исходные данные'!$A91-'Таблица 1'!F$3)</f>
        <v>1486.821416</v>
      </c>
      <c r="G90" s="18">
        <f>('Исходные данные'!$A90-'Таблица 1'!F$3)*('Исходные данные'!$A92-'Таблица 1'!F$3)</f>
        <v>11042.70988</v>
      </c>
      <c r="H90" s="18">
        <f>('Исходные данные'!$A90-'Таблица 1'!F$3)*('Исходные данные'!$A93-'Таблица 1'!F$3)</f>
        <v>7972.213116</v>
      </c>
      <c r="I90" s="18">
        <f>('Исходные данные'!$A90-'Таблица 1'!F$3)*('Исходные данные'!$A94-'Таблица 1'!F$3)</f>
        <v>11084.89306</v>
      </c>
      <c r="J90" s="18">
        <f>('Исходные данные'!$A90-'Таблица 1'!F$3)*('Исходные данные'!$A95-'Таблица 1'!F$3)</f>
        <v>715.4097969</v>
      </c>
      <c r="K90" s="19">
        <f>('Исходные данные'!$A90-'Таблица 1'!F$3)*('Исходные данные'!$A96-'Таблица 1'!F$3)</f>
        <v>15284.02106</v>
      </c>
      <c r="L90" s="19">
        <f>('Исходные данные'!$A90-'Таблица 1'!F$3)*('Исходные данные'!$A97-'Таблица 1'!F$3)</f>
        <v>-37854.18921</v>
      </c>
      <c r="M90" s="19">
        <f>('Исходные данные'!$A90-'Таблица 1'!F$3)*('Исходные данные'!$A98-'Таблица 1'!F$3)</f>
        <v>7716.037386</v>
      </c>
      <c r="N90" s="19">
        <f>('Исходные данные'!$A90-'Таблица 1'!F$3)*('Исходные данные'!$A99-'Таблица 1'!F$3)</f>
        <v>19180.58282</v>
      </c>
      <c r="O90" s="19">
        <f>('Исходные данные'!$A90-'Таблица 1'!F$3)*('Исходные данные'!$A100-'Таблица 1'!F$3)</f>
        <v>-8043.337467</v>
      </c>
    </row>
    <row r="91">
      <c r="C91" s="17">
        <f>('Исходные данные'!$A91-'Таблица 1'!D$3)^2</f>
        <v>134.53526</v>
      </c>
      <c r="D91" s="17">
        <f>('Исходные данные'!$A91-'Таблица 1'!E$3)^2</f>
        <v>13.57776262</v>
      </c>
      <c r="E91" s="17">
        <f>('Исходные данные'!$A91-'Таблица 1'!F$3)^2</f>
        <v>97.04631835</v>
      </c>
      <c r="F91" s="17">
        <f>('Исходные данные'!$A91-'Таблица 1'!F$3)*('Исходные данные'!$A92-'Таблица 1'!F$3)</f>
        <v>720.7686997</v>
      </c>
      <c r="G91" s="18">
        <f>('Исходные данные'!$A91-'Таблица 1'!F$3)*('Исходные данные'!$A93-'Таблица 1'!F$3)</f>
        <v>520.3543101</v>
      </c>
      <c r="H91" s="18">
        <f>('Исходные данные'!$A91-'Таблица 1'!F$3)*('Исходные данные'!$A94-'Таблица 1'!F$3)</f>
        <v>723.5220376</v>
      </c>
      <c r="I91" s="18">
        <f>('Исходные данные'!$A91-'Таблица 1'!F$3)*('Исходные данные'!$A95-'Таблица 1'!F$3)</f>
        <v>46.69551176</v>
      </c>
      <c r="J91" s="18">
        <f>('Исходные данные'!$A91-'Таблица 1'!F$3)*('Исходные данные'!$A96-'Таблица 1'!F$3)</f>
        <v>997.6033151</v>
      </c>
      <c r="K91" s="19">
        <f>('Исходные данные'!$A91-'Таблица 1'!F$3)*('Исходные данные'!$A97-'Таблица 1'!F$3)</f>
        <v>-2470.780726</v>
      </c>
      <c r="L91" s="19">
        <f>('Исходные данные'!$A91-'Таблица 1'!F$3)*('Исходные данные'!$A98-'Таблица 1'!F$3)</f>
        <v>503.6334644</v>
      </c>
      <c r="M91" s="19">
        <f>('Исходные данные'!$A91-'Таблица 1'!F$3)*('Исходные данные'!$A99-'Таблица 1'!F$3)</f>
        <v>1251.935792</v>
      </c>
      <c r="N91" s="19">
        <f>('Исходные данные'!$A91-'Таблица 1'!F$3)*('Исходные данные'!$A100-'Таблица 1'!F$3)</f>
        <v>-524.9966675</v>
      </c>
      <c r="O91" s="19">
        <f>('Исходные данные'!$A91-'Таблица 1'!F$3)*('Исходные данные'!$A101-'Таблица 1'!F$3)</f>
        <v>278.248217</v>
      </c>
    </row>
    <row r="92">
      <c r="C92" s="17">
        <f>('Исходные данные'!$A92-'Таблица 1'!D$3)^2</f>
        <v>5611.99227</v>
      </c>
      <c r="D92" s="17">
        <f>('Исходные данные'!$A92-'Таблица 1'!E$3)^2</f>
        <v>4488.879348</v>
      </c>
      <c r="E92" s="17">
        <f>('Исходные данные'!$A92-'Таблица 1'!F$3)^2</f>
        <v>5353.191417</v>
      </c>
      <c r="F92" s="17">
        <f>('Исходные данные'!$A92-'Таблица 1'!F$3)*('Исходные данные'!$A93-'Таблица 1'!F$3)</f>
        <v>3864.701988</v>
      </c>
      <c r="G92" s="18">
        <f>('Исходные данные'!$A92-'Таблица 1'!F$3)*('Исходные данные'!$A94-'Таблица 1'!F$3)</f>
        <v>5373.640619</v>
      </c>
      <c r="H92" s="18">
        <f>('Исходные данные'!$A92-'Таблица 1'!F$3)*('Исходные данные'!$A95-'Таблица 1'!F$3)</f>
        <v>346.8103053</v>
      </c>
      <c r="I92" s="18">
        <f>('Исходные данные'!$A92-'Таблица 1'!F$3)*('Исходные данные'!$A96-'Таблица 1'!F$3)</f>
        <v>7409.258346</v>
      </c>
      <c r="J92" s="18">
        <f>('Исходные данные'!$A92-'Таблица 1'!F$3)*('Исходные данные'!$A97-'Таблица 1'!F$3)</f>
        <v>-18350.6334</v>
      </c>
      <c r="K92" s="19">
        <f>('Исходные данные'!$A92-'Таблица 1'!F$3)*('Исходные данные'!$A98-'Таблица 1'!F$3)</f>
        <v>3740.515286</v>
      </c>
      <c r="L92" s="19">
        <f>('Исходные данные'!$A92-'Таблица 1'!F$3)*('Исходные данные'!$A99-'Таблица 1'!F$3)</f>
        <v>9298.200572</v>
      </c>
      <c r="M92" s="19">
        <f>('Исходные данные'!$A92-'Таблица 1'!F$3)*('Исходные данные'!$A100-'Таблица 1'!F$3)</f>
        <v>-3899.181049</v>
      </c>
      <c r="N92" s="19">
        <f>('Исходные данные'!$A92-'Таблица 1'!F$3)*('Исходные данные'!$A101-'Таблица 1'!F$3)</f>
        <v>2066.565831</v>
      </c>
      <c r="O92" s="19">
        <f>('Исходные данные'!$A92-'Таблица 1'!F$3)*('Исходные данные'!$A102-'Таблица 1'!F$3)</f>
        <v>3961.833964</v>
      </c>
    </row>
    <row r="93">
      <c r="C93" s="17">
        <f>('Исходные данные'!$A93-'Таблица 1'!D$3)^2</f>
        <v>2977.785593</v>
      </c>
      <c r="D93" s="17">
        <f>('Исходные данные'!$A93-'Таблица 1'!E$3)^2</f>
        <v>2176.685115</v>
      </c>
      <c r="E93" s="17">
        <f>('Исходные данные'!$A93-'Таблица 1'!F$3)^2</f>
        <v>2790.096653</v>
      </c>
      <c r="F93" s="17">
        <f>('Исходные данные'!$A93-'Таблица 1'!F$3)*('Исходные данные'!$A94-'Таблица 1'!F$3)</f>
        <v>3879.465158</v>
      </c>
      <c r="G93" s="18">
        <f>('Исходные данные'!$A93-'Таблица 1'!F$3)*('Исходные данные'!$A95-'Таблица 1'!F$3)</f>
        <v>250.3774612</v>
      </c>
      <c r="H93" s="18">
        <f>('Исходные данные'!$A93-'Таблица 1'!F$3)*('Исходные данные'!$A96-'Таблица 1'!F$3)</f>
        <v>5349.066236</v>
      </c>
      <c r="I93" s="18">
        <f>('Исходные данные'!$A93-'Таблица 1'!F$3)*('Исходные данные'!$A97-'Таблица 1'!F$3)</f>
        <v>-13248.12133</v>
      </c>
      <c r="J93" s="18">
        <f>('Исходные данные'!$A93-'Таблица 1'!F$3)*('Исходные данные'!$A98-'Таблица 1'!F$3)</f>
        <v>2700.440866</v>
      </c>
      <c r="K93" s="19">
        <f>('Исходные данные'!$A93-'Таблица 1'!F$3)*('Исходные данные'!$A99-'Таблица 1'!F$3)</f>
        <v>6712.775882</v>
      </c>
      <c r="L93" s="19">
        <f>('Исходные данные'!$A93-'Таблица 1'!F$3)*('Исходные данные'!$A100-'Таблица 1'!F$3)</f>
        <v>-2814.988589</v>
      </c>
      <c r="M93" s="19">
        <f>('Исходные данные'!$A93-'Таблица 1'!F$3)*('Исходные данные'!$A101-'Таблица 1'!F$3)</f>
        <v>1491.943862</v>
      </c>
      <c r="N93" s="19">
        <f>('Исходные данные'!$A93-'Таблица 1'!F$3)*('Исходные данные'!$A102-'Таблица 1'!F$3)</f>
        <v>2860.220457</v>
      </c>
      <c r="O93" s="19">
        <f>('Исходные данные'!$A93-'Таблица 1'!F$3)*('Исходные данные'!$A103-'Таблица 1'!F$3)</f>
        <v>5843.009536</v>
      </c>
    </row>
    <row r="94">
      <c r="C94" s="17">
        <f>('Исходные данные'!$A94-'Таблица 1'!D$3)^2</f>
        <v>5653.945742</v>
      </c>
      <c r="D94" s="17">
        <f>('Исходные данные'!$A94-'Таблица 1'!E$3)^2</f>
        <v>4526.408942</v>
      </c>
      <c r="E94" s="17">
        <f>('Исходные данные'!$A94-'Таблица 1'!F$3)^2</f>
        <v>5394.167938</v>
      </c>
      <c r="F94" s="17">
        <f>('Исходные данные'!$A94-'Таблица 1'!F$3)*('Исходные данные'!$A95-'Таблица 1'!F$3)</f>
        <v>348.1351214</v>
      </c>
      <c r="G94" s="18">
        <f>('Исходные данные'!$A94-'Таблица 1'!F$3)*('Исходные данные'!$A96-'Таблица 1'!F$3)</f>
        <v>7437.561729</v>
      </c>
      <c r="H94" s="18">
        <f>('Исходные данные'!$A94-'Таблица 1'!F$3)*('Исходные данные'!$A97-'Таблица 1'!F$3)</f>
        <v>-18420.73286</v>
      </c>
      <c r="I94" s="18">
        <f>('Исходные данные'!$A94-'Таблица 1'!F$3)*('Исходные данные'!$A98-'Таблица 1'!F$3)</f>
        <v>3754.804063</v>
      </c>
      <c r="J94" s="18">
        <f>('Исходные данные'!$A94-'Таблица 1'!F$3)*('Исходные данные'!$A99-'Таблица 1'!F$3)</f>
        <v>9333.719718</v>
      </c>
      <c r="K94" s="19">
        <f>('Исходные данные'!$A94-'Таблица 1'!F$3)*('Исходные данные'!$A100-'Таблица 1'!F$3)</f>
        <v>-3914.075929</v>
      </c>
      <c r="L94" s="19">
        <f>('Исходные данные'!$A94-'Таблица 1'!F$3)*('Исходные данные'!$A101-'Таблица 1'!F$3)</f>
        <v>2074.460117</v>
      </c>
      <c r="M94" s="19">
        <f>('Исходные данные'!$A94-'Таблица 1'!F$3)*('Исходные данные'!$A102-'Таблица 1'!F$3)</f>
        <v>3976.968179</v>
      </c>
      <c r="N94" s="19">
        <f>('Исходные данные'!$A94-'Таблица 1'!F$3)*('Исходные данные'!$A103-'Таблица 1'!F$3)</f>
        <v>8124.360813</v>
      </c>
      <c r="O94" s="19">
        <f>('Исходные данные'!$A94-'Таблица 1'!F$3)*('Исходные данные'!$A104-'Таблица 1'!F$3)</f>
        <v>9653.396772</v>
      </c>
    </row>
    <row r="95">
      <c r="C95" s="17">
        <f>('Исходные данные'!$A95-'Таблица 1'!D$3)^2</f>
        <v>42.09159933</v>
      </c>
      <c r="D95" s="17">
        <f>('Исходные данные'!$A95-'Таблица 1'!E$3)^2</f>
        <v>2.034411871</v>
      </c>
      <c r="E95" s="17">
        <f>('Исходные данные'!$A95-'Таблица 1'!F$3)^2</f>
        <v>22.46835177</v>
      </c>
      <c r="F95" s="17">
        <f>('Исходные данные'!$A95-'Таблица 1'!F$3)*('Исходные данные'!$A96-'Таблица 1'!F$3)</f>
        <v>480.0140606</v>
      </c>
      <c r="G95" s="18">
        <f>('Исходные данные'!$A95-'Таблица 1'!F$3)*('Исходные данные'!$A97-'Таблица 1'!F$3)</f>
        <v>-1188.858809</v>
      </c>
      <c r="H95" s="18">
        <f>('Исходные данные'!$A95-'Таблица 1'!F$3)*('Исходные данные'!$A98-'Таблица 1'!F$3)</f>
        <v>242.3319376</v>
      </c>
      <c r="I95" s="18">
        <f>('Исходные данные'!$A95-'Таблица 1'!F$3)*('Исходные данные'!$A99-'Таблица 1'!F$3)</f>
        <v>602.3905233</v>
      </c>
      <c r="J95" s="18">
        <f>('Исходные данные'!$A95-'Таблица 1'!F$3)*('Исходные данные'!$A100-'Таблица 1'!F$3)</f>
        <v>-252.6112116</v>
      </c>
      <c r="K95" s="19">
        <f>('Исходные данные'!$A95-'Таблица 1'!F$3)*('Исходные данные'!$A101-'Таблица 1'!F$3)</f>
        <v>133.8839341</v>
      </c>
      <c r="L95" s="19">
        <f>('Исходные данные'!$A95-'Таблица 1'!F$3)*('Исходные данные'!$A102-'Таблица 1'!F$3)</f>
        <v>256.6702252</v>
      </c>
      <c r="M95" s="19">
        <f>('Исходные данные'!$A95-'Таблица 1'!F$3)*('Исходные данные'!$A103-'Таблица 1'!F$3)</f>
        <v>524.3395034</v>
      </c>
      <c r="N95" s="19">
        <f>('Исходные данные'!$A95-'Таблица 1'!F$3)*('Исходные данные'!$A104-'Таблица 1'!F$3)</f>
        <v>623.022215</v>
      </c>
      <c r="O95" s="19">
        <f>('Исходные данные'!$A95-'Таблица 1'!F$3)*('Исходные данные'!$A105-'Таблица 1'!F$3)</f>
        <v>203.6316108</v>
      </c>
    </row>
    <row r="96">
      <c r="C96" s="17">
        <f>('Исходные данные'!$A96-'Таблица 1'!D$3)^2</f>
        <v>10612.05305</v>
      </c>
      <c r="D96" s="17">
        <f>('Исходные данные'!$A96-'Таблица 1'!E$3)^2</f>
        <v>9044.140773</v>
      </c>
      <c r="E96" s="17">
        <f>('Исходные данные'!$A96-'Таблица 1'!F$3)^2</f>
        <v>10255.02452</v>
      </c>
      <c r="F96" s="17">
        <f>('Исходные данные'!$A96-'Таблица 1'!F$3)*('Исходные данные'!$A97-'Таблица 1'!F$3)</f>
        <v>-25398.78983</v>
      </c>
      <c r="G96" s="18">
        <f>('Исходные данные'!$A96-'Таблица 1'!F$3)*('Исходные данные'!$A98-'Таблица 1'!F$3)</f>
        <v>5177.1816</v>
      </c>
      <c r="H96" s="18">
        <f>('Исходные данные'!$A96-'Таблица 1'!F$3)*('Исходные данные'!$A99-'Таблица 1'!F$3)</f>
        <v>12869.47632</v>
      </c>
      <c r="I96" s="18">
        <f>('Исходные данные'!$A96-'Таблица 1'!F$3)*('Исходные данные'!$A100-'Таблица 1'!F$3)</f>
        <v>-5396.788099</v>
      </c>
      <c r="J96" s="18">
        <f>('Исходные данные'!$A96-'Таблица 1'!F$3)*('Исходные данные'!$A101-'Таблица 1'!F$3)</f>
        <v>2860.29752</v>
      </c>
      <c r="K96" s="19">
        <f>('Исходные данные'!$A96-'Таблица 1'!F$3)*('Исходные данные'!$A102-'Таблица 1'!F$3)</f>
        <v>5483.504901</v>
      </c>
      <c r="L96" s="19">
        <f>('Исходные данные'!$A96-'Таблица 1'!F$3)*('Исходные данные'!$A103-'Таблица 1'!F$3)</f>
        <v>11201.99366</v>
      </c>
      <c r="M96" s="19">
        <f>('Исходные данные'!$A96-'Таблица 1'!F$3)*('Исходные данные'!$A104-'Таблица 1'!F$3)</f>
        <v>13310.25196</v>
      </c>
      <c r="N96" s="19">
        <f>('Исходные данные'!$A96-'Таблица 1'!F$3)*('Исходные данные'!$A105-'Таблица 1'!F$3)</f>
        <v>4350.387485</v>
      </c>
      <c r="O96" s="19">
        <f>('Исходные данные'!$A96-'Таблица 1'!F$3)*('Исходные данные'!$A106-'Таблица 1'!F$3)</f>
        <v>6700.258216</v>
      </c>
    </row>
    <row r="97">
      <c r="C97" s="17">
        <f>('Исходные данные'!$A97-'Таблица 1'!D$3)^2</f>
        <v>62031.96658</v>
      </c>
      <c r="D97" s="17">
        <f>('Исходные данные'!$A97-'Таблица 1'!E$3)^2</f>
        <v>66036.82191</v>
      </c>
      <c r="E97" s="17">
        <f>('Исходные данные'!$A97-'Таблица 1'!F$3)^2</f>
        <v>62905.60529</v>
      </c>
      <c r="F97" s="17">
        <f>('Исходные данные'!$A97-'Таблица 1'!F$3)*('Исходные данные'!$A98-'Таблица 1'!F$3)</f>
        <v>-12822.41179</v>
      </c>
      <c r="G97" s="18">
        <f>('Исходные данные'!$A97-'Таблица 1'!F$3)*('Исходные данные'!$A99-'Таблица 1'!F$3)</f>
        <v>-31874.0461</v>
      </c>
      <c r="H97" s="18">
        <f>('Исходные данные'!$A97-'Таблица 1'!F$3)*('Исходные данные'!$A100-'Таблица 1'!F$3)</f>
        <v>13366.31486</v>
      </c>
      <c r="I97" s="18">
        <f>('Исходные данные'!$A97-'Таблица 1'!F$3)*('Исходные данные'!$A101-'Таблица 1'!F$3)</f>
        <v>-7084.14645</v>
      </c>
      <c r="J97" s="18">
        <f>('Исходные данные'!$A97-'Таблица 1'!F$3)*('Исходные данные'!$A102-'Таблица 1'!F$3)</f>
        <v>-13581.08781</v>
      </c>
      <c r="K97" s="19">
        <f>('Исходные данные'!$A97-'Таблица 1'!F$3)*('Исходные данные'!$A103-'Таблица 1'!F$3)</f>
        <v>-27744.16405</v>
      </c>
      <c r="L97" s="19">
        <f>('Исходные данные'!$A97-'Таблица 1'!F$3)*('Исходные данные'!$A104-'Таблица 1'!F$3)</f>
        <v>-32965.72246</v>
      </c>
      <c r="M97" s="19">
        <f>('Исходные данные'!$A97-'Таблица 1'!F$3)*('Исходные данные'!$A105-'Таблица 1'!F$3)</f>
        <v>-10774.67706</v>
      </c>
      <c r="N97" s="19">
        <f>('Исходные данные'!$A97-'Таблица 1'!F$3)*('Исходные данные'!$A106-'Таблица 1'!F$3)</f>
        <v>-16594.64099</v>
      </c>
      <c r="O97" s="19">
        <f>('Исходные данные'!$A97-'Таблица 1'!F$3)*('Исходные данные'!$A107-'Таблица 1'!F$3)</f>
        <v>-13338.18243</v>
      </c>
    </row>
    <row r="98">
      <c r="C98" s="17">
        <f>('Исходные данные'!$A98-'Таблица 1'!D$3)^2</f>
        <v>2795.422015</v>
      </c>
      <c r="D98" s="17">
        <f>('Исходные данные'!$A98-'Таблица 1'!E$3)^2</f>
        <v>2021.187474</v>
      </c>
      <c r="E98" s="17">
        <f>('Исходные данные'!$A98-'Таблица 1'!F$3)^2</f>
        <v>2613.666039</v>
      </c>
      <c r="F98" s="17">
        <f>('Исходные данные'!$A98-'Таблица 1'!F$3)*('Исходные данные'!$A99-'Таблица 1'!F$3)</f>
        <v>6497.070377</v>
      </c>
      <c r="G98" s="18">
        <f>('Исходные данные'!$A98-'Таблица 1'!F$3)*('Исходные данные'!$A100-'Таблица 1'!F$3)</f>
        <v>-2724.532934</v>
      </c>
      <c r="H98" s="18">
        <f>('Исходные данные'!$A98-'Таблица 1'!F$3)*('Исходные данные'!$A101-'Таблица 1'!F$3)</f>
        <v>1444.002368</v>
      </c>
      <c r="I98" s="18">
        <f>('Исходные данные'!$A98-'Таблица 1'!F$3)*('Исходные данные'!$A102-'Таблица 1'!F$3)</f>
        <v>2768.31134</v>
      </c>
      <c r="J98" s="18">
        <f>('Исходные данные'!$A98-'Таблица 1'!F$3)*('Исходные данные'!$A103-'Таблица 1'!F$3)</f>
        <v>5655.252735</v>
      </c>
      <c r="K98" s="19">
        <f>('Исходные данные'!$A98-'Таблица 1'!F$3)*('Исходные данные'!$A104-'Таблица 1'!F$3)</f>
        <v>6719.593056</v>
      </c>
      <c r="L98" s="19">
        <f>('Исходные данные'!$A98-'Таблица 1'!F$3)*('Исходные данные'!$A105-'Таблица 1'!F$3)</f>
        <v>2196.264475</v>
      </c>
      <c r="M98" s="19">
        <f>('Исходные данные'!$A98-'Таблица 1'!F$3)*('Исходные данные'!$A106-'Таблица 1'!F$3)</f>
        <v>3382.581239</v>
      </c>
      <c r="N98" s="19">
        <f>('Исходные данные'!$A98-'Таблица 1'!F$3)*('Исходные данные'!$A107-'Таблица 1'!F$3)</f>
        <v>2718.798539</v>
      </c>
      <c r="O98" s="19">
        <f>('Исходные данные'!$A98-'Таблица 1'!F$3)*('Исходные данные'!$A108-'Таблица 1'!F$3)</f>
        <v>4865.512101</v>
      </c>
    </row>
    <row r="99">
      <c r="C99" s="17">
        <f>('Исходные данные'!$A99-'Таблица 1'!D$3)^2</f>
        <v>16597.7375</v>
      </c>
      <c r="D99" s="17">
        <f>('Исходные данные'!$A99-'Таблица 1'!E$3)^2</f>
        <v>14621.1808</v>
      </c>
      <c r="E99" s="17">
        <f>('Исходные данные'!$A99-'Таблица 1'!F$3)^2</f>
        <v>16150.46561</v>
      </c>
      <c r="F99" s="17">
        <f>('Исходные данные'!$A99-'Таблица 1'!F$3)*('Исходные данные'!$A100-'Таблица 1'!F$3)</f>
        <v>-6772.664124</v>
      </c>
      <c r="G99" s="18">
        <f>('Исходные данные'!$A99-'Таблица 1'!F$3)*('Исходные данные'!$A101-'Таблица 1'!F$3)</f>
        <v>3589.511769</v>
      </c>
      <c r="H99" s="18">
        <f>('Исходные данные'!$A99-'Таблица 1'!F$3)*('Исходные данные'!$A102-'Таблица 1'!F$3)</f>
        <v>6881.48881</v>
      </c>
      <c r="I99" s="18">
        <f>('Исходные данные'!$A99-'Таблица 1'!F$3)*('Исходные данные'!$A103-'Таблица 1'!F$3)</f>
        <v>14057.86909</v>
      </c>
      <c r="J99" s="18">
        <f>('Исходные данные'!$A99-'Таблица 1'!F$3)*('Исходные данные'!$A104-'Таблица 1'!F$3)</f>
        <v>16703.61413</v>
      </c>
      <c r="K99" s="19">
        <f>('Исходные данные'!$A99-'Таблица 1'!F$3)*('Исходные данные'!$A105-'Таблица 1'!F$3)</f>
        <v>5459.490479</v>
      </c>
      <c r="L99" s="19">
        <f>('Исходные данные'!$A99-'Таблица 1'!F$3)*('Исходные данные'!$A106-'Таблица 1'!F$3)</f>
        <v>8408.445469</v>
      </c>
      <c r="M99" s="19">
        <f>('Исходные данные'!$A99-'Таблица 1'!F$3)*('Исходные данные'!$A107-'Таблица 1'!F$3)</f>
        <v>6758.409522</v>
      </c>
      <c r="N99" s="19">
        <f>('Исходные данные'!$A99-'Таблица 1'!F$3)*('Исходные данные'!$A108-'Таблица 1'!F$3)</f>
        <v>12094.72598</v>
      </c>
      <c r="O99" s="19">
        <f>('Исходные данные'!$A99-'Таблица 1'!F$3)*('Исходные данные'!$A109-'Таблица 1'!F$3)</f>
        <v>18684.68148</v>
      </c>
    </row>
    <row r="100">
      <c r="C100" s="17">
        <f>('Исходные данные'!$A100-'Таблица 1'!D$3)^2</f>
        <v>2656.875519</v>
      </c>
      <c r="D100" s="17">
        <f>('Исходные данные'!$A100-'Таблица 1'!E$3)^2</f>
        <v>3535.375106</v>
      </c>
      <c r="E100" s="17">
        <f>('Исходные данные'!$A100-'Таблица 1'!F$3)^2</f>
        <v>2840.102599</v>
      </c>
      <c r="F100" s="17">
        <f>('Исходные данные'!$A100-'Таблица 1'!F$3)*('Исходные данные'!$A101-'Таблица 1'!F$3)</f>
        <v>-1505.254286</v>
      </c>
      <c r="G100" s="18">
        <f>('Исходные данные'!$A100-'Таблица 1'!F$3)*('Исходные данные'!$A102-'Таблица 1'!F$3)</f>
        <v>-2885.738004</v>
      </c>
      <c r="H100" s="18">
        <f>('Исходные данные'!$A100-'Таблица 1'!F$3)*('Исходные данные'!$A103-'Таблица 1'!F$3)</f>
        <v>-5895.138131</v>
      </c>
      <c r="I100" s="18">
        <f>('Исходные данные'!$A100-'Таблица 1'!F$3)*('Исходные данные'!$A104-'Таблица 1'!F$3)</f>
        <v>-7004.625805</v>
      </c>
      <c r="J100" s="18">
        <f>('Исходные данные'!$A100-'Таблица 1'!F$3)*('Исходные данные'!$A105-'Таблица 1'!F$3)</f>
        <v>-2289.425965</v>
      </c>
      <c r="K100" s="19">
        <f>('Исходные данные'!$A100-'Таблица 1'!F$3)*('Исходные данные'!$A106-'Таблица 1'!F$3)</f>
        <v>-3526.064099</v>
      </c>
      <c r="L100" s="19">
        <f>('Исходные данные'!$A100-'Таблица 1'!F$3)*('Исходные данные'!$A107-'Таблица 1'!F$3)</f>
        <v>-2834.124961</v>
      </c>
      <c r="M100" s="19">
        <f>('Исходные данные'!$A100-'Таблица 1'!F$3)*('Исходные данные'!$A108-'Таблица 1'!F$3)</f>
        <v>-5071.898155</v>
      </c>
      <c r="N100" s="19">
        <f>('Исходные данные'!$A100-'Таблица 1'!F$3)*('Исходные данные'!$A109-'Таблица 1'!F$3)</f>
        <v>-7835.382275</v>
      </c>
      <c r="O100" s="19">
        <f>('Исходные данные'!$A100-'Таблица 1'!F$3)*('Исходные данные'!$A110-'Таблица 1'!F$3)</f>
        <v>-4114.609199</v>
      </c>
    </row>
    <row r="101">
      <c r="C101" s="17">
        <f>('Исходные данные'!$A101-'Таблица 1'!D$3)^2</f>
        <v>899.5685175</v>
      </c>
      <c r="D101" s="17">
        <f>('Исходные данные'!$A101-'Таблица 1'!E$3)^2</f>
        <v>487.4679235</v>
      </c>
      <c r="E101" s="17">
        <f>('Исходные данные'!$A101-'Таблица 1'!F$3)^2</f>
        <v>797.7847234</v>
      </c>
      <c r="F101" s="17">
        <f>('Исходные данные'!$A101-'Таблица 1'!F$3)*('Исходные данные'!$A102-'Таблица 1'!F$3)</f>
        <v>1529.44105</v>
      </c>
      <c r="G101" s="18">
        <f>('Исходные данные'!$A101-'Таблица 1'!F$3)*('Исходные данные'!$A103-'Таблица 1'!F$3)</f>
        <v>3124.42302</v>
      </c>
      <c r="H101" s="18">
        <f>('Исходные данные'!$A101-'Таблица 1'!F$3)*('Исходные данные'!$A104-'Таблица 1'!F$3)</f>
        <v>3712.451452</v>
      </c>
      <c r="I101" s="18">
        <f>('Исходные данные'!$A101-'Таблица 1'!F$3)*('Исходные данные'!$A105-'Таблица 1'!F$3)</f>
        <v>1213.395688</v>
      </c>
      <c r="J101" s="18">
        <f>('Исходные данные'!$A101-'Таблица 1'!F$3)*('Исходные данные'!$A106-'Таблица 1'!F$3)</f>
        <v>1868.81386</v>
      </c>
      <c r="K101" s="19">
        <f>('Исходные данные'!$A101-'Таблица 1'!F$3)*('Исходные данные'!$A107-'Таблица 1'!F$3)</f>
        <v>1502.086138</v>
      </c>
      <c r="L101" s="19">
        <f>('Исходные данные'!$A101-'Таблица 1'!F$3)*('Исходные данные'!$A108-'Таблица 1'!F$3)</f>
        <v>2688.105859</v>
      </c>
      <c r="M101" s="19">
        <f>('Исходные данные'!$A101-'Таблица 1'!F$3)*('Исходные данные'!$A109-'Таблица 1'!F$3)</f>
        <v>4152.752355</v>
      </c>
      <c r="N101" s="19">
        <f>('Исходные данные'!$A101-'Таблица 1'!F$3)*('Исходные данные'!$A110-'Таблица 1'!F$3)</f>
        <v>2180.742744</v>
      </c>
      <c r="O101" s="19">
        <f>('Исходные данные'!$A101-'Таблица 1'!F$3)*('Исходные данные'!$A111-'Таблица 1'!F$3)</f>
        <v>2463.530633</v>
      </c>
    </row>
    <row r="102">
      <c r="D102" s="17">
        <f>('Исходные данные'!$A102-'Таблица 1'!E$3)^2</f>
        <v>2302.322535</v>
      </c>
      <c r="E102" s="17">
        <f>('Исходные данные'!$A102-'Таблица 1'!F$3)^2</f>
        <v>2932.106689</v>
      </c>
      <c r="F102" s="17">
        <f>('Исходные данные'!$A102-'Таблица 1'!F$3)*('Исходные данные'!$A103-'Таблица 1'!F$3)</f>
        <v>5989.862532</v>
      </c>
      <c r="G102" s="18">
        <f>('Исходные данные'!$A102-'Таблица 1'!F$3)*('Исходные данные'!$A104-'Таблица 1'!F$3)</f>
        <v>7117.177703</v>
      </c>
      <c r="H102" s="18">
        <f>('Исходные данные'!$A102-'Таблица 1'!F$3)*('Исходные данные'!$A105-'Таблица 1'!F$3)</f>
        <v>2326.212974</v>
      </c>
      <c r="I102" s="18">
        <f>('Исходные данные'!$A102-'Таблица 1'!F$3)*('Исходные данные'!$A106-'Таблица 1'!F$3)</f>
        <v>3582.721688</v>
      </c>
      <c r="J102" s="18">
        <f>('Исходные данные'!$A102-'Таблица 1'!F$3)*('Исходные данные'!$A107-'Таблица 1'!F$3)</f>
        <v>2879.664316</v>
      </c>
      <c r="K102" s="19">
        <f>('Исходные данные'!$A102-'Таблица 1'!F$3)*('Исходные данные'!$A108-'Таблица 1'!F$3)</f>
        <v>5153.394551</v>
      </c>
      <c r="L102" s="19">
        <f>('Исходные данные'!$A102-'Таблица 1'!F$3)*('Исходные данные'!$A109-'Таблица 1'!F$3)</f>
        <v>7961.282954</v>
      </c>
      <c r="M102" s="19">
        <f>('Исходные данные'!$A102-'Таблица 1'!F$3)*('Исходные данные'!$A110-'Таблица 1'!F$3)</f>
        <v>4180.723662</v>
      </c>
      <c r="N102" s="19">
        <f>('Исходные данные'!$A102-'Таблица 1'!F$3)*('Исходные данные'!$A111-'Таблица 1'!F$3)</f>
        <v>4722.859145</v>
      </c>
      <c r="O102" s="19">
        <f>('Исходные данные'!$A102-'Таблица 1'!F$3)*('Исходные данные'!$A112-'Таблица 1'!F$3)</f>
        <v>2311.968673</v>
      </c>
    </row>
    <row r="103">
      <c r="D103" s="17">
        <f>('Исходные данные'!$A103-'Таблица 1'!E$3)^2</f>
        <v>10910.1974</v>
      </c>
      <c r="E103" s="17">
        <f>('Исходные данные'!$A103-'Таблица 1'!F$3)^2</f>
        <v>12236.4078</v>
      </c>
      <c r="F103" s="17">
        <f>('Исходные данные'!$A103-'Таблица 1'!F$3)*('Исходные данные'!$A104-'Таблица 1'!F$3)</f>
        <v>14539.34682</v>
      </c>
      <c r="G103" s="18">
        <f>('Исходные данные'!$A103-'Таблица 1'!F$3)*('Исходные данные'!$A105-'Таблица 1'!F$3)</f>
        <v>4752.110825</v>
      </c>
      <c r="H103" s="18">
        <f>('Исходные данные'!$A103-'Таблица 1'!F$3)*('Исходные данные'!$A106-'Таблица 1'!F$3)</f>
        <v>7318.973242</v>
      </c>
      <c r="I103" s="18">
        <f>('Исходные данные'!$A103-'Таблица 1'!F$3)*('Исходные данные'!$A107-'Таблица 1'!F$3)</f>
        <v>5882.73048</v>
      </c>
      <c r="J103" s="18">
        <f>('Исходные данные'!$A103-'Таблица 1'!F$3)*('Исходные данные'!$A108-'Таблица 1'!F$3)</f>
        <v>10527.62679</v>
      </c>
      <c r="K103" s="19">
        <f>('Исходные данные'!$A103-'Таблица 1'!F$3)*('Исходные данные'!$A109-'Таблица 1'!F$3)</f>
        <v>16263.72964</v>
      </c>
      <c r="L103" s="19">
        <f>('Исходные данные'!$A103-'Таблица 1'!F$3)*('Исходные данные'!$A110-'Таблица 1'!F$3)</f>
        <v>8540.603285</v>
      </c>
      <c r="M103" s="19">
        <f>('Исходные данные'!$A103-'Таблица 1'!F$3)*('Исходные данные'!$A111-'Таблица 1'!F$3)</f>
        <v>9648.106307</v>
      </c>
      <c r="N103" s="19">
        <f>('Исходные данные'!$A103-'Таблица 1'!F$3)*('Исходные данные'!$A112-'Таблица 1'!F$3)</f>
        <v>4723.011813</v>
      </c>
      <c r="O103" s="19">
        <f>('Исходные данные'!$A103-'Таблица 1'!F$3)*('Исходные данные'!$A113-'Таблица 1'!F$3)</f>
        <v>14368.27968</v>
      </c>
    </row>
    <row r="104">
      <c r="D104" s="17">
        <f>('Исходные данные'!$A104-'Таблица 1'!E$3)^2</f>
        <v>15692.74315</v>
      </c>
      <c r="E104" s="17">
        <f>('Исходные данные'!$A104-'Таблица 1'!F$3)^2</f>
        <v>17275.70782</v>
      </c>
      <c r="F104" s="17">
        <f>('Исходные данные'!$A104-'Таблица 1'!F$3)*('Исходные данные'!$A105-'Таблица 1'!F$3)</f>
        <v>5646.476363</v>
      </c>
      <c r="G104" s="18">
        <f>('Исходные данные'!$A104-'Таблица 1'!F$3)*('Исходные данные'!$A106-'Таблица 1'!F$3)</f>
        <v>8696.432162</v>
      </c>
      <c r="H104" s="18">
        <f>('Исходные данные'!$A104-'Таблица 1'!F$3)*('Исходные данные'!$A107-'Таблица 1'!F$3)</f>
        <v>6989.882987</v>
      </c>
      <c r="I104" s="18">
        <f>('Исходные данные'!$A104-'Таблица 1'!F$3)*('Исходные данные'!$A108-'Таблица 1'!F$3)</f>
        <v>12508.96665</v>
      </c>
      <c r="J104" s="18">
        <f>('Исходные данные'!$A104-'Таблица 1'!F$3)*('Исходные данные'!$A109-'Таблица 1'!F$3)</f>
        <v>19324.62613</v>
      </c>
      <c r="K104" s="19">
        <f>('Исходные данные'!$A104-'Таблица 1'!F$3)*('Исходные данные'!$A110-'Таблица 1'!F$3)</f>
        <v>10147.97768</v>
      </c>
      <c r="L104" s="19">
        <f>('Исходные данные'!$A104-'Таблица 1'!F$3)*('Исходные данные'!$A111-'Таблица 1'!F$3)</f>
        <v>11463.91703</v>
      </c>
      <c r="M104" s="19">
        <f>('Исходные данные'!$A104-'Таблица 1'!F$3)*('Исходные данные'!$A112-'Таблица 1'!F$3)</f>
        <v>5611.900806</v>
      </c>
      <c r="N104" s="19">
        <f>('Исходные данные'!$A104-'Таблица 1'!F$3)*('Исходные данные'!$A113-'Таблица 1'!F$3)</f>
        <v>17072.4452</v>
      </c>
      <c r="O104" s="19">
        <f>('Исходные данные'!$A104-'Таблица 1'!F$3)*('Исходные данные'!$A114-'Таблица 1'!F$3)</f>
        <v>-1311.139339</v>
      </c>
    </row>
    <row r="105">
      <c r="D105" s="17">
        <f>('Исходные данные'!$A105-'Таблица 1'!E$3)^2</f>
        <v>1353.734365</v>
      </c>
      <c r="E105" s="17">
        <f>('Исходные данные'!$A105-'Таблица 1'!F$3)^2</f>
        <v>1845.521796</v>
      </c>
      <c r="F105" s="17">
        <f>('Исходные данные'!$A105-'Таблица 1'!F$3)*('Исходные данные'!$A106-'Таблица 1'!F$3)</f>
        <v>2842.384182</v>
      </c>
      <c r="G105" s="18">
        <f>('Исходные данные'!$A105-'Таблица 1'!F$3)*('Исходные данные'!$A107-'Таблица 1'!F$3)</f>
        <v>2284.60735</v>
      </c>
      <c r="H105" s="18">
        <f>('Исходные данные'!$A105-'Таблица 1'!F$3)*('Исходные данные'!$A108-'Таблица 1'!F$3)</f>
        <v>4088.491497</v>
      </c>
      <c r="I105" s="18">
        <f>('Исходные данные'!$A105-'Таблица 1'!F$3)*('Исходные данные'!$A109-'Таблица 1'!F$3)</f>
        <v>6316.154787</v>
      </c>
      <c r="J105" s="18">
        <f>('Исходные данные'!$A105-'Таблица 1'!F$3)*('Исходные данные'!$A110-'Таблица 1'!F$3)</f>
        <v>3316.814378</v>
      </c>
      <c r="K105" s="19">
        <f>('Исходные данные'!$A105-'Таблица 1'!F$3)*('Исходные данные'!$A111-'Таблица 1'!F$3)</f>
        <v>3746.922396</v>
      </c>
      <c r="L105" s="19">
        <f>('Исходные данные'!$A105-'Таблица 1'!F$3)*('Исходные данные'!$A112-'Таблица 1'!F$3)</f>
        <v>1834.220952</v>
      </c>
      <c r="M105" s="19">
        <f>('Исходные данные'!$A105-'Таблица 1'!F$3)*('Исходные данные'!$A113-'Таблица 1'!F$3)</f>
        <v>5580.041018</v>
      </c>
      <c r="N105" s="19">
        <f>('Исходные данные'!$A105-'Таблица 1'!F$3)*('Исходные данные'!$A114-'Таблица 1'!F$3)</f>
        <v>-428.5391581</v>
      </c>
      <c r="O105" s="19">
        <f>('Исходные данные'!$A105-'Таблица 1'!F$3)*('Исходные данные'!$A115-'Таблица 1'!F$3)</f>
        <v>-32.91326393</v>
      </c>
    </row>
    <row r="106">
      <c r="D106" s="17">
        <f>('Исходные данные'!$A106-'Таблица 1'!E$3)^2</f>
        <v>3599.737357</v>
      </c>
      <c r="E106" s="17">
        <f>('Исходные данные'!$A106-'Таблица 1'!F$3)^2</f>
        <v>4377.703833</v>
      </c>
      <c r="F106" s="17">
        <f>('Исходные данные'!$A106-'Таблица 1'!F$3)*('Исходные данные'!$A107-'Таблица 1'!F$3)</f>
        <v>3518.642701</v>
      </c>
      <c r="G106" s="18">
        <f>('Исходные данные'!$A106-'Таблица 1'!F$3)*('Исходные данные'!$A108-'Таблица 1'!F$3)</f>
        <v>6296.898573</v>
      </c>
      <c r="H106" s="18">
        <f>('Исходные данные'!$A106-'Таблица 1'!F$3)*('Исходные данные'!$A109-'Таблица 1'!F$3)</f>
        <v>9727.838762</v>
      </c>
      <c r="I106" s="18">
        <f>('Исходные данные'!$A106-'Таблица 1'!F$3)*('Исходные данные'!$A110-'Таблица 1'!F$3)</f>
        <v>5108.398474</v>
      </c>
      <c r="J106" s="18">
        <f>('Исходные данные'!$A106-'Таблица 1'!F$3)*('Исходные данные'!$A111-'Таблица 1'!F$3)</f>
        <v>5770.83022</v>
      </c>
      <c r="K106" s="19">
        <f>('Исходные данные'!$A106-'Таблица 1'!F$3)*('Исходные данные'!$A112-'Таблица 1'!F$3)</f>
        <v>2824.979165</v>
      </c>
      <c r="L106" s="19">
        <f>('Исходные данные'!$A106-'Таблица 1'!F$3)*('Исходные данные'!$A113-'Таблица 1'!F$3)</f>
        <v>8594.111629</v>
      </c>
      <c r="M106" s="19">
        <f>('Исходные данные'!$A106-'Таблица 1'!F$3)*('Исходные данные'!$A114-'Таблица 1'!F$3)</f>
        <v>-660.015464</v>
      </c>
      <c r="N106" s="19">
        <f>('Исходные данные'!$A106-'Таблица 1'!F$3)*('Исходные данные'!$A115-'Таблица 1'!F$3)</f>
        <v>-50.69143101</v>
      </c>
      <c r="O106" s="19">
        <f>('Исходные данные'!$A106-'Таблица 1'!F$3)*('Исходные данные'!$A116-'Таблица 1'!F$3)</f>
        <v>5079.900319</v>
      </c>
    </row>
    <row r="107">
      <c r="D107" s="17">
        <f>('Исходные данные'!$A107-'Таблица 1'!E$3)^2</f>
        <v>2210.319884</v>
      </c>
      <c r="E107" s="17">
        <f>('Исходные данные'!$A107-'Таблица 1'!F$3)^2</f>
        <v>2828.159904</v>
      </c>
      <c r="F107" s="17">
        <f>('Исходные данные'!$A107-'Таблица 1'!F$3)*('Исходные данные'!$A108-'Таблица 1'!F$3)</f>
        <v>5061.223199</v>
      </c>
      <c r="G107" s="18">
        <f>('Исходные данные'!$A107-'Таблица 1'!F$3)*('Исходные данные'!$A109-'Таблица 1'!F$3)</f>
        <v>7818.890942</v>
      </c>
      <c r="H107" s="18">
        <f>('Исходные данные'!$A107-'Таблица 1'!F$3)*('Исходные данные'!$A110-'Таблица 1'!F$3)</f>
        <v>4105.949074</v>
      </c>
      <c r="I107" s="18">
        <f>('Исходные данные'!$A107-'Таблица 1'!F$3)*('Исходные данные'!$A111-'Таблица 1'!F$3)</f>
        <v>4638.38816</v>
      </c>
      <c r="J107" s="18">
        <f>('Исходные данные'!$A107-'Таблица 1'!F$3)*('Исходные данные'!$A112-'Таблица 1'!F$3)</f>
        <v>2270.617817</v>
      </c>
      <c r="K107" s="19">
        <f>('Исходные данные'!$A107-'Таблица 1'!F$3)*('Исходные данные'!$A113-'Таблица 1'!F$3)</f>
        <v>6907.641381</v>
      </c>
      <c r="L107" s="19">
        <f>('Исходные данные'!$A107-'Таблица 1'!F$3)*('Исходные данные'!$A114-'Таблица 1'!F$3)</f>
        <v>-530.4969644</v>
      </c>
      <c r="M107" s="19">
        <f>('Исходные данные'!$A107-'Таблица 1'!F$3)*('Исходные данные'!$A115-'Таблица 1'!F$3)</f>
        <v>-40.74397001</v>
      </c>
      <c r="N107" s="19">
        <f>('Исходные данные'!$A107-'Таблица 1'!F$3)*('Исходные данные'!$A116-'Таблица 1'!F$3)</f>
        <v>4083.04327</v>
      </c>
      <c r="O107" s="19">
        <f>('Исходные данные'!$A107-'Таблица 1'!F$3)*('Исходные данные'!$A117-'Таблица 1'!F$3)</f>
        <v>-6541.581491</v>
      </c>
    </row>
    <row r="108">
      <c r="D108" s="17">
        <f>('Исходные данные'!$A108-'Таблица 1'!E$3)^2</f>
        <v>7921.773694</v>
      </c>
      <c r="E108" s="17">
        <f>('Исходные данные'!$A108-'Таблица 1'!F$3)^2</f>
        <v>9057.472397</v>
      </c>
      <c r="F108" s="17">
        <f>('Исходные данные'!$A108-'Таблица 1'!F$3)*('Исходные данные'!$A109-'Таблица 1'!F$3)</f>
        <v>13992.54412</v>
      </c>
      <c r="G108" s="18">
        <f>('Исходные данные'!$A108-'Таблица 1'!F$3)*('Исходные данные'!$A110-'Таблица 1'!F$3)</f>
        <v>7347.931309</v>
      </c>
      <c r="H108" s="18">
        <f>('Исходные данные'!$A108-'Таблица 1'!F$3)*('Исходные данные'!$A111-'Таблица 1'!F$3)</f>
        <v>8300.774551</v>
      </c>
      <c r="I108" s="18">
        <f>('Исходные данные'!$A108-'Таблица 1'!F$3)*('Исходные данные'!$A112-'Таблица 1'!F$3)</f>
        <v>4063.456084</v>
      </c>
      <c r="J108" s="18">
        <f>('Исходные данные'!$A108-'Таблица 1'!F$3)*('Исходные данные'!$A113-'Таблица 1'!F$3)</f>
        <v>12361.78858</v>
      </c>
      <c r="K108" s="19">
        <f>('Исходные данные'!$A108-'Таблица 1'!F$3)*('Исходные данные'!$A114-'Таблица 1'!F$3)</f>
        <v>-949.3676575</v>
      </c>
      <c r="L108" s="19">
        <f>('Исходные данные'!$A108-'Таблица 1'!F$3)*('Исходные данные'!$A115-'Таблица 1'!F$3)</f>
        <v>-72.91466296</v>
      </c>
      <c r="M108" s="19">
        <f>('Исходные данные'!$A108-'Таблица 1'!F$3)*('Исходные данные'!$A116-'Таблица 1'!F$3)</f>
        <v>7306.939502</v>
      </c>
      <c r="N108" s="19">
        <f>('Исходные данные'!$A108-'Таблица 1'!F$3)*('Исходные данные'!$A117-'Таблица 1'!F$3)</f>
        <v>-11706.6945</v>
      </c>
      <c r="O108" s="19">
        <f>('Исходные данные'!$A108-'Таблица 1'!F$3)*('Исходные данные'!$A118-'Таблица 1'!F$3)</f>
        <v>12800.50049</v>
      </c>
    </row>
    <row r="109">
      <c r="D109" s="17">
        <f>('Исходные данные'!$A109-'Таблица 1'!E$3)^2</f>
        <v>19841.33263</v>
      </c>
      <c r="E109" s="17">
        <f>('Исходные данные'!$A109-'Таблица 1'!F$3)^2</f>
        <v>21616.54844</v>
      </c>
      <c r="F109" s="17">
        <f>('Исходные данные'!$A109-'Таблица 1'!F$3)*('Исходные данные'!$A110-'Таблица 1'!F$3)</f>
        <v>11351.5392</v>
      </c>
      <c r="G109" s="18">
        <f>('Исходные данные'!$A109-'Таблица 1'!F$3)*('Исходные данные'!$A111-'Таблица 1'!F$3)</f>
        <v>12823.55044</v>
      </c>
      <c r="H109" s="18">
        <f>('Исходные данные'!$A109-'Таблица 1'!F$3)*('Исходные данные'!$A112-'Таблица 1'!F$3)</f>
        <v>6277.47853</v>
      </c>
      <c r="I109" s="18">
        <f>('Исходные данные'!$A109-'Таблица 1'!F$3)*('Исходные данные'!$A113-'Таблица 1'!F$3)</f>
        <v>19097.25633</v>
      </c>
      <c r="J109" s="18">
        <f>('Исходные данные'!$A109-'Таблица 1'!F$3)*('Исходные данные'!$A114-'Таблица 1'!F$3)</f>
        <v>-1466.641933</v>
      </c>
      <c r="K109" s="19">
        <f>('Исходные данные'!$A109-'Таблица 1'!F$3)*('Исходные данные'!$A115-'Таблица 1'!F$3)</f>
        <v>-112.6430856</v>
      </c>
      <c r="L109" s="19">
        <f>('Исходные данные'!$A109-'Таблица 1'!F$3)*('Исходные данные'!$A116-'Таблица 1'!F$3)</f>
        <v>11288.21252</v>
      </c>
      <c r="M109" s="19">
        <f>('Исходные данные'!$A109-'Таблица 1'!F$3)*('Исходные данные'!$A117-'Таблица 1'!F$3)</f>
        <v>-18085.22644</v>
      </c>
      <c r="N109" s="19">
        <f>('Исходные данные'!$A109-'Таблица 1'!F$3)*('Исходные данные'!$A118-'Таблица 1'!F$3)</f>
        <v>19775.00565</v>
      </c>
      <c r="O109" s="19">
        <f>('Исходные данные'!$A109-'Таблица 1'!F$3)*('Исходные данные'!$A119-'Таблица 1'!F$3)</f>
        <v>19651.93552</v>
      </c>
    </row>
    <row r="110">
      <c r="D110" s="17">
        <f>('Исходные данные'!$A110-'Таблица 1'!E$3)^2</f>
        <v>5046.889578</v>
      </c>
      <c r="E110" s="17">
        <f>('Исходные данные'!$A110-'Таблица 1'!F$3)^2</f>
        <v>5961.055376</v>
      </c>
      <c r="F110" s="17">
        <f>('Исходные данные'!$A110-'Таблица 1'!F$3)*('Исходные данные'!$A111-'Таблица 1'!F$3)</f>
        <v>6734.055434</v>
      </c>
      <c r="G110" s="18">
        <f>('Исходные данные'!$A110-'Таблица 1'!F$3)*('Исходные данные'!$A112-'Таблица 1'!F$3)</f>
        <v>3296.504242</v>
      </c>
      <c r="H110" s="18">
        <f>('Исходные данные'!$A110-'Таблица 1'!F$3)*('Исходные данные'!$A113-'Таблица 1'!F$3)</f>
        <v>10028.57854</v>
      </c>
      <c r="I110" s="18">
        <f>('Исходные данные'!$A110-'Таблица 1'!F$3)*('Исходные данные'!$A114-'Таблица 1'!F$3)</f>
        <v>-770.1804685</v>
      </c>
      <c r="J110" s="18">
        <f>('Исходные данные'!$A110-'Таблица 1'!F$3)*('Исходные данные'!$A115-'Таблица 1'!F$3)</f>
        <v>-59.1524778</v>
      </c>
      <c r="K110" s="19">
        <f>('Исходные данные'!$A110-'Таблица 1'!F$3)*('Исходные данные'!$A116-'Таблица 1'!F$3)</f>
        <v>5927.800515</v>
      </c>
      <c r="L110" s="19">
        <f>('Исходные данные'!$A110-'Таблица 1'!F$3)*('Исходные данные'!$A117-'Таблица 1'!F$3)</f>
        <v>-9497.129363</v>
      </c>
      <c r="M110" s="19">
        <f>('Исходные данные'!$A110-'Таблица 1'!F$3)*('Исходные данные'!$A118-'Таблица 1'!F$3)</f>
        <v>10384.48634</v>
      </c>
      <c r="N110" s="19">
        <f>('Исходные данные'!$A110-'Таблица 1'!F$3)*('Исходные данные'!$A119-'Таблица 1'!F$3)</f>
        <v>10319.85828</v>
      </c>
      <c r="O110" s="19">
        <f>('Исходные данные'!$A110-'Таблица 1'!F$3)*('Исходные данные'!$A120-'Таблица 1'!F$3)</f>
        <v>-15092.58512</v>
      </c>
    </row>
    <row r="111">
      <c r="D111" s="17">
        <f>('Исходные данные'!$A111-'Таблица 1'!E$3)^2</f>
        <v>6569.653184</v>
      </c>
      <c r="E111" s="17">
        <f>('Исходные данные'!$A111-'Таблица 1'!F$3)^2</f>
        <v>7607.294301</v>
      </c>
      <c r="F111" s="17">
        <f>('Исходные данные'!$A111-'Таблица 1'!F$3)*('Исходные данные'!$A112-'Таблица 1'!F$3)</f>
        <v>3723.978542</v>
      </c>
      <c r="G111" s="18">
        <f>('Исходные данные'!$A111-'Таблица 1'!F$3)*('Исходные данные'!$A113-'Таблица 1'!F$3)</f>
        <v>11329.03481</v>
      </c>
      <c r="H111" s="18">
        <f>('Исходные данные'!$A111-'Таблица 1'!F$3)*('Исходные данные'!$A114-'Таблица 1'!F$3)</f>
        <v>-870.0536469</v>
      </c>
      <c r="I111" s="18">
        <f>('Исходные данные'!$A111-'Таблица 1'!F$3)*('Исходные данные'!$A115-'Таблица 1'!F$3)</f>
        <v>-66.82307737</v>
      </c>
      <c r="J111" s="18">
        <f>('Исходные данные'!$A111-'Таблица 1'!F$3)*('Исходные данные'!$A116-'Таблица 1'!F$3)</f>
        <v>6696.488248</v>
      </c>
      <c r="K111" s="19">
        <f>('Исходные данные'!$A111-'Таблица 1'!F$3)*('Исходные данные'!$A117-'Таблица 1'!F$3)</f>
        <v>-10728.66994</v>
      </c>
      <c r="L111" s="19">
        <f>('Исходные данные'!$A111-'Таблица 1'!F$3)*('Исходные данные'!$A118-'Таблица 1'!F$3)</f>
        <v>11731.09496</v>
      </c>
      <c r="M111" s="19">
        <f>('Исходные данные'!$A111-'Таблица 1'!F$3)*('Исходные данные'!$A119-'Таблица 1'!F$3)</f>
        <v>11658.08626</v>
      </c>
      <c r="N111" s="19">
        <f>('Исходные данные'!$A111-'Таблица 1'!F$3)*('Исходные данные'!$A120-'Таблица 1'!F$3)</f>
        <v>-17049.71661</v>
      </c>
      <c r="O111" s="19">
        <f>('Исходные данные'!$A111-'Таблица 1'!F$3)*('Исходные данные'!$A121-'Таблица 1'!F$3)</f>
        <v>6127.635893</v>
      </c>
    </row>
    <row r="112">
      <c r="D112" s="17">
        <f>('Исходные данные'!$A112-'Таблица 1'!E$3)^2</f>
        <v>1334.446122</v>
      </c>
      <c r="E112" s="17">
        <f>('Исходные данные'!$A112-'Таблица 1'!F$3)^2</f>
        <v>1822.989309</v>
      </c>
      <c r="F112" s="17">
        <f>('Исходные данные'!$A112-'Таблица 1'!F$3)*('Исходные данные'!$A113-'Таблица 1'!F$3)</f>
        <v>5545.87227</v>
      </c>
      <c r="G112" s="18">
        <f>('Исходные данные'!$A112-'Таблица 1'!F$3)*('Исходные данные'!$A114-'Таблица 1'!F$3)</f>
        <v>-425.9150472</v>
      </c>
      <c r="H112" s="18">
        <f>('Исходные данные'!$A112-'Таблица 1'!F$3)*('Исходные данные'!$A115-'Таблица 1'!F$3)</f>
        <v>-32.71172329</v>
      </c>
      <c r="I112" s="18">
        <f>('Исходные данные'!$A112-'Таблица 1'!F$3)*('Исходные данные'!$A116-'Таблица 1'!F$3)</f>
        <v>3278.114077</v>
      </c>
      <c r="J112" s="18">
        <f>('Исходные данные'!$A112-'Таблица 1'!F$3)*('Исходные данные'!$A117-'Таблица 1'!F$3)</f>
        <v>-5251.977252</v>
      </c>
      <c r="K112" s="19">
        <f>('Исходные данные'!$A112-'Таблица 1'!F$3)*('Исходные данные'!$A118-'Таблица 1'!F$3)</f>
        <v>5742.691705</v>
      </c>
      <c r="L112" s="19">
        <f>('Исходные данные'!$A112-'Таблица 1'!F$3)*('Исходные данные'!$A119-'Таблица 1'!F$3)</f>
        <v>5706.951952</v>
      </c>
      <c r="M112" s="19">
        <f>('Исходные данные'!$A112-'Таблица 1'!F$3)*('Исходные данные'!$A120-'Таблица 1'!F$3)</f>
        <v>-8346.302417</v>
      </c>
      <c r="N112" s="19">
        <f>('Исходные данные'!$A112-'Таблица 1'!F$3)*('Исходные данные'!$A121-'Таблица 1'!F$3)</f>
        <v>2999.645298</v>
      </c>
      <c r="O112" s="19">
        <f>('Исходные данные'!$A112-'Таблица 1'!F$3)*('Исходные данные'!$A122-'Таблица 1'!F$3)</f>
        <v>-20.08163528</v>
      </c>
    </row>
    <row r="113">
      <c r="D113" s="17">
        <f>('Исходные данные'!$A113-'Таблица 1'!E$3)^2</f>
        <v>15307.68169</v>
      </c>
      <c r="E113" s="17">
        <f>('Исходные данные'!$A113-'Таблица 1'!F$3)^2</f>
        <v>16871.57412</v>
      </c>
      <c r="F113" s="17">
        <f>('Исходные данные'!$A113-'Таблица 1'!F$3)*('Исходные данные'!$A114-'Таблица 1'!F$3)</f>
        <v>-1295.712728</v>
      </c>
      <c r="G113" s="18">
        <f>('Исходные данные'!$A113-'Таблица 1'!F$3)*('Исходные данные'!$A115-'Таблица 1'!F$3)</f>
        <v>-99.51514157</v>
      </c>
      <c r="H113" s="18">
        <f>('Исходные данные'!$A113-'Таблица 1'!F$3)*('Исходные данные'!$A116-'Таблица 1'!F$3)</f>
        <v>9972.632244</v>
      </c>
      <c r="I113" s="18">
        <f>('Исходные данные'!$A113-'Таблица 1'!F$3)*('Исходные данные'!$A117-'Таблица 1'!F$3)</f>
        <v>-15977.49085</v>
      </c>
      <c r="J113" s="18">
        <f>('Исходные данные'!$A113-'Таблица 1'!F$3)*('Исходные данные'!$A118-'Таблица 1'!F$3)</f>
        <v>17470.33542</v>
      </c>
      <c r="K113" s="19">
        <f>('Исходные данные'!$A113-'Таблица 1'!F$3)*('Исходные данные'!$A119-'Таблица 1'!F$3)</f>
        <v>17361.60845</v>
      </c>
      <c r="L113" s="19">
        <f>('Исходные данные'!$A113-'Таблица 1'!F$3)*('Исходные данные'!$A120-'Таблица 1'!F$3)</f>
        <v>-25391.00307</v>
      </c>
      <c r="M113" s="19">
        <f>('Исходные данные'!$A113-'Таблица 1'!F$3)*('Исходные данные'!$A121-'Таблица 1'!F$3)</f>
        <v>9125.478464</v>
      </c>
      <c r="N113" s="19">
        <f>('Исходные данные'!$A113-'Таблица 1'!F$3)*('Исходные данные'!$A122-'Таблица 1'!F$3)</f>
        <v>-61.09206659</v>
      </c>
      <c r="O113" s="19">
        <f>('Исходные данные'!$A113-'Таблица 1'!F$3)*('Исходные данные'!$A123-'Таблица 1'!F$3)</f>
        <v>-35003.72559</v>
      </c>
    </row>
    <row r="114">
      <c r="D114" s="17">
        <f>('Исходные данные'!$A114-'Таблица 1'!E$3)^2</f>
        <v>260.5583938</v>
      </c>
      <c r="E114" s="17">
        <f>('Исходные данные'!$A114-'Таблица 1'!F$3)^2</f>
        <v>99.50888167</v>
      </c>
      <c r="F114" s="17">
        <f>('Исходные данные'!$A114-'Таблица 1'!F$3)*('Исходные данные'!$A115-'Таблица 1'!F$3)</f>
        <v>7.64262034</v>
      </c>
      <c r="G114" s="18">
        <f>('Исходные данные'!$A114-'Таблица 1'!F$3)*('Исходные данные'!$A116-'Таблица 1'!F$3)</f>
        <v>-765.8838729</v>
      </c>
      <c r="H114" s="18">
        <f>('Исходные данные'!$A114-'Таблица 1'!F$3)*('Исходные данные'!$A117-'Таблица 1'!F$3)</f>
        <v>1227.048414</v>
      </c>
      <c r="I114" s="18">
        <f>('Исходные данные'!$A114-'Таблица 1'!F$3)*('Исходные данные'!$A118-'Таблица 1'!F$3)</f>
        <v>-1341.696738</v>
      </c>
      <c r="J114" s="18">
        <f>('Исходные данные'!$A114-'Таблица 1'!F$3)*('Исходные данные'!$A119-'Таблица 1'!F$3)</f>
        <v>-1333.346662</v>
      </c>
      <c r="K114" s="19">
        <f>('Исходные данные'!$A114-'Таблица 1'!F$3)*('Исходные данные'!$A120-'Таблица 1'!F$3)</f>
        <v>1949.992669</v>
      </c>
      <c r="L114" s="19">
        <f>('Исходные данные'!$A114-'Таблица 1'!F$3)*('Исходные данные'!$A121-'Таблица 1'!F$3)</f>
        <v>-700.8236759</v>
      </c>
      <c r="M114" s="19">
        <f>('Исходные данные'!$A114-'Таблица 1'!F$3)*('Исходные данные'!$A122-'Таблица 1'!F$3)</f>
        <v>4.691783214</v>
      </c>
      <c r="N114" s="19">
        <f>('Исходные данные'!$A114-'Таблица 1'!F$3)*('Исходные данные'!$A123-'Таблица 1'!F$3)</f>
        <v>2688.235991</v>
      </c>
      <c r="O114" s="19">
        <f>('Исходные данные'!$A114-'Таблица 1'!F$3)*('Исходные данные'!$A124-'Таблица 1'!F$3)</f>
        <v>3001.750025</v>
      </c>
    </row>
    <row r="115">
      <c r="D115" s="17">
        <f>('Исходные данные'!$A115-'Таблица 1'!E$3)^2</f>
        <v>48.06029246</v>
      </c>
      <c r="E115" s="17">
        <f>('Исходные данные'!$A115-'Таблица 1'!F$3)^2</f>
        <v>0.5869792191</v>
      </c>
      <c r="F115" s="17">
        <f>('Исходные данные'!$A115-'Таблица 1'!F$3)*('Исходные данные'!$A116-'Таблица 1'!F$3)</f>
        <v>-58.82248465</v>
      </c>
      <c r="G115" s="18">
        <f>('Исходные данные'!$A115-'Таблица 1'!F$3)*('Исходные данные'!$A117-'Таблица 1'!F$3)</f>
        <v>94.24148886</v>
      </c>
      <c r="H115" s="18">
        <f>('Исходные данные'!$A115-'Таблица 1'!F$3)*('Исходные данные'!$A118-'Таблица 1'!F$3)</f>
        <v>-103.0468698</v>
      </c>
      <c r="I115" s="18">
        <f>('Исходные данные'!$A115-'Таблица 1'!F$3)*('Исходные данные'!$A119-'Таблица 1'!F$3)</f>
        <v>-102.4055557</v>
      </c>
      <c r="J115" s="18">
        <f>('Исходные данные'!$A115-'Таблица 1'!F$3)*('Исходные данные'!$A120-'Таблица 1'!F$3)</f>
        <v>149.7660649</v>
      </c>
      <c r="K115" s="19">
        <f>('Исходные данные'!$A115-'Таблица 1'!F$3)*('Исходные данные'!$A121-'Таблица 1'!F$3)</f>
        <v>-53.82564039</v>
      </c>
      <c r="L115" s="19">
        <f>('Исходные данные'!$A115-'Таблица 1'!F$3)*('Исходные данные'!$A122-'Таблица 1'!F$3)</f>
        <v>0.360344898</v>
      </c>
      <c r="M115" s="19">
        <f>('Исходные данные'!$A115-'Таблица 1'!F$3)*('Исходные данные'!$A123-'Таблица 1'!F$3)</f>
        <v>206.4656613</v>
      </c>
      <c r="N115" s="19">
        <f>('Исходные данные'!$A115-'Таблица 1'!F$3)*('Исходные данные'!$A124-'Таблица 1'!F$3)</f>
        <v>230.5446047</v>
      </c>
      <c r="O115" s="19">
        <f>('Исходные данные'!$A115-'Таблица 1'!F$3)*('Исходные данные'!$A125-'Таблица 1'!F$3)</f>
        <v>144.1868705</v>
      </c>
    </row>
    <row r="116">
      <c r="D116" s="17">
        <f>('Исходные данные'!$A116-'Таблица 1'!E$3)^2</f>
        <v>4985.877347</v>
      </c>
      <c r="E116" s="17">
        <f>('Исходные данные'!$A116-'Таблица 1'!F$3)^2</f>
        <v>5894.731172</v>
      </c>
      <c r="F116" s="17">
        <f>('Исходные данные'!$A116-'Таблица 1'!F$3)*('Исходные данные'!$A117-'Таблица 1'!F$3)</f>
        <v>-9444.147852</v>
      </c>
      <c r="G116" s="18">
        <f>('Исходные данные'!$A116-'Таблица 1'!F$3)*('Исходные данные'!$A118-'Таблица 1'!F$3)</f>
        <v>10326.55454</v>
      </c>
      <c r="H116" s="18">
        <f>('Исходные данные'!$A116-'Таблица 1'!F$3)*('Исходные данные'!$A119-'Таблица 1'!F$3)</f>
        <v>10262.28703</v>
      </c>
      <c r="I116" s="18">
        <f>('Исходные данные'!$A116-'Таблица 1'!F$3)*('Исходные данные'!$A120-'Таблица 1'!F$3)</f>
        <v>-15008.38832</v>
      </c>
      <c r="J116" s="18">
        <f>('Исходные данные'!$A116-'Таблица 1'!F$3)*('Исходные данные'!$A121-'Таблица 1'!F$3)</f>
        <v>5393.986367</v>
      </c>
      <c r="K116" s="19">
        <f>('Исходные данные'!$A116-'Таблица 1'!F$3)*('Исходные данные'!$A122-'Таблица 1'!F$3)</f>
        <v>-36.11095852</v>
      </c>
      <c r="L116" s="19">
        <f>('Исходные данные'!$A116-'Таблица 1'!F$3)*('Исходные данные'!$A123-'Таблица 1'!F$3)</f>
        <v>-20690.38017</v>
      </c>
      <c r="M116" s="19">
        <f>('Исходные данные'!$A116-'Таблица 1'!F$3)*('Исходные данные'!$A124-'Таблица 1'!F$3)</f>
        <v>-23103.3843</v>
      </c>
      <c r="N116" s="19">
        <f>('Исходные данные'!$A116-'Таблица 1'!F$3)*('Исходные данные'!$A125-'Таблица 1'!F$3)</f>
        <v>-14449.28491</v>
      </c>
      <c r="O116" s="19">
        <f>('Исходные данные'!$A116-'Таблица 1'!F$3)*('Исходные данные'!$A126-'Таблица 1'!F$3)</f>
        <v>-19997.15779</v>
      </c>
    </row>
    <row r="117">
      <c r="D117" s="17">
        <f>('Исходные данные'!$A117-'Таблица 1'!E$3)^2</f>
        <v>16685.83861</v>
      </c>
      <c r="E117" s="17">
        <f>('Исходные данные'!$A117-'Таблица 1'!F$3)^2</f>
        <v>15130.78817</v>
      </c>
      <c r="F117" s="17">
        <f>('Исходные данные'!$A117-'Таблица 1'!F$3)*('Исходные данные'!$A118-'Таблица 1'!F$3)</f>
        <v>-16544.52171</v>
      </c>
      <c r="G117" s="18">
        <f>('Исходные данные'!$A117-'Таблица 1'!F$3)*('Исходные данные'!$A119-'Таблица 1'!F$3)</f>
        <v>-16441.55656</v>
      </c>
      <c r="H117" s="18">
        <f>('Исходные данные'!$A117-'Таблица 1'!F$3)*('Исходные данные'!$A120-'Таблица 1'!F$3)</f>
        <v>24045.4457</v>
      </c>
      <c r="I117" s="18">
        <f>('Исходные данные'!$A117-'Таблица 1'!F$3)*('Исходные данные'!$A121-'Таблица 1'!F$3)</f>
        <v>-8641.887691</v>
      </c>
      <c r="J117" s="18">
        <f>('Исходные данные'!$A117-'Таблица 1'!F$3)*('Исходные данные'!$A122-'Таблица 1'!F$3)</f>
        <v>57.85458596</v>
      </c>
      <c r="K117" s="19">
        <f>('Исходные данные'!$A117-'Таблица 1'!F$3)*('Исходные данные'!$A123-'Таблица 1'!F$3)</f>
        <v>33148.7567</v>
      </c>
      <c r="L117" s="19">
        <f>('Исходные данные'!$A117-'Таблица 1'!F$3)*('Исходные данные'!$A124-'Таблица 1'!F$3)</f>
        <v>37014.71209</v>
      </c>
      <c r="M117" s="19">
        <f>('Исходные данные'!$A117-'Таблица 1'!F$3)*('Исходные данные'!$A125-'Таблица 1'!F$3)</f>
        <v>23149.68726</v>
      </c>
      <c r="N117" s="19">
        <f>('Исходные данные'!$A117-'Таблица 1'!F$3)*('Исходные данные'!$A126-'Таблица 1'!F$3)</f>
        <v>32038.12173</v>
      </c>
      <c r="O117" s="19">
        <f>('Исходные данные'!$A117-'Таблица 1'!F$3)*('Исходные данные'!$A127-'Таблица 1'!F$3)</f>
        <v>-11764.45065</v>
      </c>
    </row>
    <row r="118">
      <c r="D118" s="17">
        <f>('Исходные данные'!$A118-'Таблица 1'!E$3)^2</f>
        <v>16469.60294</v>
      </c>
      <c r="E118" s="17">
        <f>('Исходные данные'!$A118-'Таблица 1'!F$3)^2</f>
        <v>18090.34637</v>
      </c>
      <c r="F118" s="17">
        <f>('Исходные данные'!$A118-'Таблица 1'!F$3)*('Исходные данные'!$A119-'Таблица 1'!F$3)</f>
        <v>17977.76075</v>
      </c>
      <c r="G118" s="18">
        <f>('Исходные данные'!$A118-'Таблица 1'!F$3)*('Исходные данные'!$A120-'Таблица 1'!F$3)</f>
        <v>-26292.11341</v>
      </c>
      <c r="H118" s="18">
        <f>('Исходные данные'!$A118-'Таблица 1'!F$3)*('Исходные данные'!$A121-'Таблица 1'!F$3)</f>
        <v>9449.335818</v>
      </c>
      <c r="I118" s="18">
        <f>('Исходные данные'!$A118-'Таблица 1'!F$3)*('Исходные данные'!$A122-'Таблица 1'!F$3)</f>
        <v>-63.26018468</v>
      </c>
      <c r="J118" s="18">
        <f>('Исходные данные'!$A118-'Таблица 1'!F$3)*('Исходные данные'!$A123-'Таблица 1'!F$3)</f>
        <v>-36245.98527</v>
      </c>
      <c r="K118" s="19">
        <f>('Исходные данные'!$A118-'Таблица 1'!F$3)*('Исходные данные'!$A124-'Таблица 1'!F$3)</f>
        <v>-40473.15323</v>
      </c>
      <c r="L118" s="19">
        <f>('Исходные данные'!$A118-'Таблица 1'!F$3)*('Исходные данные'!$A125-'Таблица 1'!F$3)</f>
        <v>-25312.66047</v>
      </c>
      <c r="M118" s="19">
        <f>('Исходные данные'!$A118-'Таблица 1'!F$3)*('Исходные данные'!$A126-'Таблица 1'!F$3)</f>
        <v>-35031.57897</v>
      </c>
      <c r="N118" s="19">
        <f>('Исходные данные'!$A118-'Таблица 1'!F$3)*('Исходные данные'!$A127-'Таблица 1'!F$3)</f>
        <v>12863.65304</v>
      </c>
      <c r="O118" s="19">
        <f>('Исходные данные'!$A118-'Таблица 1'!F$3)*('Исходные данные'!$A128-'Таблица 1'!F$3)</f>
        <v>11545.24328</v>
      </c>
    </row>
    <row r="119">
      <c r="D119" s="17">
        <f>('Исходные данные'!$A119-'Таблица 1'!E$3)^2</f>
        <v>16255.45575</v>
      </c>
      <c r="E119" s="17">
        <f>('Исходные данные'!$A119-'Таблица 1'!F$3)^2</f>
        <v>17865.87581</v>
      </c>
      <c r="F119" s="17">
        <f>('Исходные данные'!$A119-'Таблица 1'!F$3)*('Исходные данные'!$A120-'Таблица 1'!F$3)</f>
        <v>-26128.48394</v>
      </c>
      <c r="G119" s="18">
        <f>('Исходные данные'!$A119-'Таблица 1'!F$3)*('Исходные данные'!$A121-'Таблица 1'!F$3)</f>
        <v>9390.527693</v>
      </c>
      <c r="H119" s="18">
        <f>('Исходные данные'!$A119-'Таблица 1'!F$3)*('Исходные данные'!$A122-'Таблица 1'!F$3)</f>
        <v>-62.8664837</v>
      </c>
      <c r="I119" s="18">
        <f>('Исходные данные'!$A119-'Таблица 1'!F$3)*('Исходные данные'!$A123-'Таблица 1'!F$3)</f>
        <v>-36020.40768</v>
      </c>
      <c r="J119" s="18">
        <f>('Исходные данные'!$A119-'Таблица 1'!F$3)*('Исходные данные'!$A124-'Таблица 1'!F$3)</f>
        <v>-40221.26778</v>
      </c>
      <c r="K119" s="19">
        <f>('Исходные данные'!$A119-'Таблица 1'!F$3)*('Исходные данные'!$A125-'Таблица 1'!F$3)</f>
        <v>-25155.12664</v>
      </c>
      <c r="L119" s="19">
        <f>('Исходные данные'!$A119-'Таблица 1'!F$3)*('Исходные данные'!$A126-'Таблица 1'!F$3)</f>
        <v>-34813.55926</v>
      </c>
      <c r="M119" s="19">
        <f>('Исходные данные'!$A119-'Таблица 1'!F$3)*('Исходные данные'!$A127-'Таблица 1'!F$3)</f>
        <v>12783.59585</v>
      </c>
      <c r="N119" s="19">
        <f>('Исходные данные'!$A119-'Таблица 1'!F$3)*('Исходные данные'!$A128-'Таблица 1'!F$3)</f>
        <v>11473.39123</v>
      </c>
      <c r="O119" s="19">
        <f>('Исходные данные'!$A119-'Таблица 1'!F$3)*('Исходные данные'!$A129-'Таблица 1'!F$3)</f>
        <v>15629.48893</v>
      </c>
    </row>
    <row r="120">
      <c r="D120" s="17">
        <f>('Исходные данные'!$A120-'Таблица 1'!E$3)^2</f>
        <v>40661.2238</v>
      </c>
      <c r="E120" s="17">
        <f>('Исходные данные'!$A120-'Таблица 1'!F$3)^2</f>
        <v>38212.3821</v>
      </c>
      <c r="F120" s="17">
        <f>('Исходные данные'!$A120-'Таблица 1'!F$3)*('Исходные данные'!$A121-'Таблица 1'!F$3)</f>
        <v>-13733.45783</v>
      </c>
      <c r="G120" s="18">
        <f>('Исходные данные'!$A120-'Таблица 1'!F$3)*('Исходные данные'!$A122-'Таблица 1'!F$3)</f>
        <v>91.94096765</v>
      </c>
      <c r="H120" s="18">
        <f>('Исходные данные'!$A120-'Таблица 1'!F$3)*('Исходные данные'!$A123-'Таблица 1'!F$3)</f>
        <v>52679.12156</v>
      </c>
      <c r="I120" s="18">
        <f>('Исходные данные'!$A120-'Таблица 1'!F$3)*('Исходные данные'!$A124-'Таблица 1'!F$3)</f>
        <v>58822.79494</v>
      </c>
      <c r="J120" s="18">
        <f>('Исходные данные'!$A120-'Таблица 1'!F$3)*('Исходные данные'!$A125-'Таблица 1'!F$3)</f>
        <v>36788.86663</v>
      </c>
      <c r="K120" s="19">
        <f>('Исходные данные'!$A120-'Таблица 1'!F$3)*('Исходные данные'!$A126-'Таблица 1'!F$3)</f>
        <v>50914.13004</v>
      </c>
      <c r="L120" s="19">
        <f>('Исходные данные'!$A120-'Таблица 1'!F$3)*('Исходные данные'!$A127-'Таблица 1'!F$3)</f>
        <v>-18695.75174</v>
      </c>
      <c r="M120" s="19">
        <f>('Исходные данные'!$A120-'Таблица 1'!F$3)*('Исходные данные'!$A128-'Таблица 1'!F$3)</f>
        <v>-16779.60385</v>
      </c>
      <c r="N120" s="19">
        <f>('Исходные данные'!$A120-'Таблица 1'!F$3)*('Исходные данные'!$A129-'Таблица 1'!F$3)</f>
        <v>-22857.81313</v>
      </c>
      <c r="O120" s="19">
        <f>('Исходные данные'!$A120-'Таблица 1'!F$3)*('Исходные данные'!$A130-'Таблица 1'!F$3)</f>
        <v>-14789.9308</v>
      </c>
    </row>
    <row r="121">
      <c r="D121" s="17">
        <f>('Исходные данные'!$A121-'Таблица 1'!E$3)^2</f>
        <v>4107.360231</v>
      </c>
      <c r="E121" s="17">
        <f>('Исходные данные'!$A121-'Таблица 1'!F$3)^2</f>
        <v>4935.778761</v>
      </c>
      <c r="F121" s="17">
        <f>('Исходные данные'!$A121-'Таблица 1'!F$3)*('Исходные данные'!$A122-'Таблица 1'!F$3)</f>
        <v>-33.04340982</v>
      </c>
      <c r="G121" s="18">
        <f>('Исходные данные'!$A121-'Таблица 1'!F$3)*('Исходные данные'!$A123-'Таблица 1'!F$3)</f>
        <v>-18932.77662</v>
      </c>
      <c r="H121" s="18">
        <f>('Исходные данные'!$A121-'Таблица 1'!F$3)*('Исходные данные'!$A124-'Таблица 1'!F$3)</f>
        <v>-21140.80121</v>
      </c>
      <c r="I121" s="18">
        <f>('Исходные данные'!$A121-'Таблица 1'!F$3)*('Исходные данные'!$A125-'Таблица 1'!F$3)</f>
        <v>-13221.84906</v>
      </c>
      <c r="J121" s="18">
        <f>('Исходные данные'!$A121-'Таблица 1'!F$3)*('Исходные данные'!$A126-'Таблица 1'!F$3)</f>
        <v>-18298.44201</v>
      </c>
      <c r="K121" s="19">
        <f>('Исходные данные'!$A121-'Таблица 1'!F$3)*('Исходные данные'!$A127-'Таблица 1'!F$3)</f>
        <v>6719.217805</v>
      </c>
      <c r="L121" s="19">
        <f>('Исходные данные'!$A121-'Таблица 1'!F$3)*('Исходные данные'!$A128-'Таблица 1'!F$3)</f>
        <v>6030.557879</v>
      </c>
      <c r="M121" s="19">
        <f>('Исходные данные'!$A121-'Таблица 1'!F$3)*('Исходные данные'!$A129-'Таблица 1'!F$3)</f>
        <v>8215.054793</v>
      </c>
      <c r="N121" s="19">
        <f>('Исходные данные'!$A121-'Таблица 1'!F$3)*('Исходные данные'!$A130-'Таблица 1'!F$3)</f>
        <v>5315.473148</v>
      </c>
      <c r="O121" s="19">
        <f>('Исходные данные'!$A121-'Таблица 1'!F$3)*('Исходные данные'!$A131-'Таблица 1'!F$3)</f>
        <v>9183.404676</v>
      </c>
    </row>
    <row r="122">
      <c r="D122" s="17">
        <f>('Исходные данные'!$A122-'Таблица 1'!E$3)^2</f>
        <v>44.04634571</v>
      </c>
      <c r="E122" s="17">
        <f>('Исходные данные'!$A122-'Таблица 1'!F$3)^2</f>
        <v>0.2212147233</v>
      </c>
      <c r="F122" s="17">
        <f>('Исходные данные'!$A122-'Таблица 1'!F$3)*('Исходные данные'!$A123-'Таблица 1'!F$3)</f>
        <v>126.748691</v>
      </c>
      <c r="G122" s="18">
        <f>('Исходные данные'!$A122-'Таблица 1'!F$3)*('Исходные данные'!$A124-'Таблица 1'!F$3)</f>
        <v>141.5306869</v>
      </c>
      <c r="H122" s="18">
        <f>('Исходные данные'!$A122-'Таблица 1'!F$3)*('Исходные данные'!$A125-'Таблица 1'!F$3)</f>
        <v>88.5159158</v>
      </c>
      <c r="I122" s="18">
        <f>('Исходные данные'!$A122-'Таблица 1'!F$3)*('Исходные данные'!$A126-'Таблица 1'!F$3)</f>
        <v>122.5020301</v>
      </c>
      <c r="J122" s="18">
        <f>('Исходные данные'!$A122-'Таблица 1'!F$3)*('Исходные данные'!$A127-'Таблица 1'!F$3)</f>
        <v>-44.98294562</v>
      </c>
      <c r="K122" s="19">
        <f>('Исходные данные'!$A122-'Таблица 1'!F$3)*('Исходные данные'!$A128-'Таблица 1'!F$3)</f>
        <v>-40.3725947</v>
      </c>
      <c r="L122" s="19">
        <f>('Исходные данные'!$A122-'Таблица 1'!F$3)*('Исходные данные'!$A129-'Таблица 1'!F$3)</f>
        <v>-54.99708058</v>
      </c>
      <c r="M122" s="19">
        <f>('Исходные данные'!$A122-'Таблица 1'!F$3)*('Исходные данные'!$A130-'Таблица 1'!F$3)</f>
        <v>-35.58533843</v>
      </c>
      <c r="N122" s="19">
        <f>('Исходные данные'!$A122-'Таблица 1'!F$3)*('Исходные данные'!$A131-'Таблица 1'!F$3)</f>
        <v>-61.47986345</v>
      </c>
      <c r="O122" s="19">
        <f>('Исходные данные'!$A122-'Таблица 1'!F$3)*('Исходные данные'!$A132-'Таблица 1'!F$3)</f>
        <v>-42.04428006</v>
      </c>
    </row>
    <row r="123">
      <c r="D123" s="17">
        <f>('Исходные данные'!$A123-'Таблица 1'!E$3)^2</f>
        <v>75984.33877</v>
      </c>
      <c r="E123" s="17">
        <f>('Исходные данные'!$A123-'Таблица 1'!F$3)^2</f>
        <v>72622.79126</v>
      </c>
      <c r="F123" s="17">
        <f>('Исходные данные'!$A123-'Таблица 1'!F$3)*('Исходные данные'!$A124-'Таблица 1'!F$3)</f>
        <v>81092.38407</v>
      </c>
      <c r="G123" s="18">
        <f>('Исходные данные'!$A123-'Таблица 1'!F$3)*('Исходные данные'!$A125-'Таблица 1'!F$3)</f>
        <v>50716.68059</v>
      </c>
      <c r="H123" s="18">
        <f>('Исходные данные'!$A123-'Таблица 1'!F$3)*('Исходные данные'!$A126-'Таблица 1'!F$3)</f>
        <v>70189.59558</v>
      </c>
      <c r="I123" s="18">
        <f>('Исходные данные'!$A123-'Таблица 1'!F$3)*('Исходные данные'!$A127-'Таблица 1'!F$3)</f>
        <v>-25773.73418</v>
      </c>
      <c r="J123" s="18">
        <f>('Исходные данные'!$A123-'Таблица 1'!F$3)*('Исходные данные'!$A128-'Таблица 1'!F$3)</f>
        <v>-23132.15619</v>
      </c>
      <c r="K123" s="19">
        <f>('Исходные данные'!$A123-'Таблица 1'!F$3)*('Исходные данные'!$A129-'Таблица 1'!F$3)</f>
        <v>-31511.501</v>
      </c>
      <c r="L123" s="19">
        <f>('Исходные данные'!$A123-'Таблица 1'!F$3)*('Исходные данные'!$A130-'Таблица 1'!F$3)</f>
        <v>-20389.21731</v>
      </c>
      <c r="M123" s="19">
        <f>('Исходные данные'!$A123-'Таблица 1'!F$3)*('Исходные данные'!$A131-'Таблица 1'!F$3)</f>
        <v>-35225.92032</v>
      </c>
      <c r="N123" s="19">
        <f>('Исходные данные'!$A123-'Таблица 1'!F$3)*('Исходные данные'!$A132-'Таблица 1'!F$3)</f>
        <v>-24089.9764</v>
      </c>
      <c r="O123" s="19">
        <f>('Исходные данные'!$A123-'Таблица 1'!F$3)*('Исходные данные'!$A133-'Таблица 1'!F$3)</f>
        <v>-32452.91088</v>
      </c>
    </row>
    <row r="124">
      <c r="D124" s="17">
        <f>('Исходные данные'!$A124-'Таблица 1'!E$3)^2</f>
        <v>94298.88998</v>
      </c>
      <c r="E124" s="17">
        <f>('Исходные данные'!$A124-'Таблица 1'!F$3)^2</f>
        <v>90549.73846</v>
      </c>
      <c r="F124" s="17">
        <f>('Исходные данные'!$A124-'Таблица 1'!F$3)*('Исходные данные'!$A125-'Таблица 1'!F$3)</f>
        <v>56631.48537</v>
      </c>
      <c r="G124" s="18">
        <f>('Исходные данные'!$A124-'Таблица 1'!F$3)*('Исходные данные'!$A126-'Таблица 1'!F$3)</f>
        <v>78375.41829</v>
      </c>
      <c r="H124" s="18">
        <f>('Исходные данные'!$A124-'Таблица 1'!F$3)*('Исходные данные'!$A127-'Таблица 1'!F$3)</f>
        <v>-28779.58166</v>
      </c>
      <c r="I124" s="18">
        <f>('Исходные данные'!$A124-'Таблица 1'!F$3)*('Исходные данные'!$A128-'Таблица 1'!F$3)</f>
        <v>-25829.9311</v>
      </c>
      <c r="J124" s="18">
        <f>('Исходные данные'!$A124-'Таблица 1'!F$3)*('Исходные данные'!$A129-'Таблица 1'!F$3)</f>
        <v>-35186.51235</v>
      </c>
      <c r="K124" s="19">
        <f>('Исходные данные'!$A124-'Таблица 1'!F$3)*('Исходные данные'!$A130-'Таблица 1'!F$3)</f>
        <v>-22767.09849</v>
      </c>
      <c r="L124" s="19">
        <f>('Исходные данные'!$A124-'Таблица 1'!F$3)*('Исходные данные'!$A131-'Таблица 1'!F$3)</f>
        <v>-39334.12377</v>
      </c>
      <c r="M124" s="19">
        <f>('Исходные данные'!$A124-'Таблица 1'!F$3)*('Исходные данные'!$A132-'Таблица 1'!F$3)</f>
        <v>-26899.45655</v>
      </c>
      <c r="N124" s="19">
        <f>('Исходные данные'!$A124-'Таблица 1'!F$3)*('Исходные данные'!$A133-'Таблица 1'!F$3)</f>
        <v>-36237.71364</v>
      </c>
      <c r="O124" s="19">
        <f>('Исходные данные'!$A124-'Таблица 1'!F$3)*('Исходные данные'!$A134-'Таблица 1'!F$3)</f>
        <v>46216.14108</v>
      </c>
    </row>
    <row r="125">
      <c r="D125" s="17">
        <f>('Исходные данные'!$A125-'Таблица 1'!E$3)^2</f>
        <v>37777.41318</v>
      </c>
      <c r="E125" s="17">
        <f>('Исходные данные'!$A125-'Таблица 1'!F$3)^2</f>
        <v>35418.381</v>
      </c>
      <c r="F125" s="17">
        <f>('Исходные данные'!$A125-'Таблица 1'!F$3)*('Исходные данные'!$A126-'Таблица 1'!F$3)</f>
        <v>49017.43981</v>
      </c>
      <c r="G125" s="18">
        <f>('Исходные данные'!$A125-'Таблица 1'!F$3)*('Исходные данные'!$A127-'Таблица 1'!F$3)</f>
        <v>-17999.28399</v>
      </c>
      <c r="H125" s="18">
        <f>('Исходные данные'!$A125-'Таблица 1'!F$3)*('Исходные данные'!$A128-'Таблица 1'!F$3)</f>
        <v>-16154.51784</v>
      </c>
      <c r="I125" s="18">
        <f>('Исходные данные'!$A125-'Таблица 1'!F$3)*('Исходные данные'!$A129-'Таблица 1'!F$3)</f>
        <v>-22006.29724</v>
      </c>
      <c r="J125" s="18">
        <f>('Исходные данные'!$A125-'Таблица 1'!F$3)*('Исходные данные'!$A130-'Таблица 1'!F$3)</f>
        <v>-14238.96554</v>
      </c>
      <c r="K125" s="19">
        <f>('Исходные данные'!$A125-'Таблица 1'!F$3)*('Исходные данные'!$A131-'Таблица 1'!F$3)</f>
        <v>-24600.29033</v>
      </c>
      <c r="L125" s="19">
        <f>('Исходные данные'!$A125-'Таблица 1'!F$3)*('Исходные данные'!$A132-'Таблица 1'!F$3)</f>
        <v>-16823.41889</v>
      </c>
      <c r="M125" s="19">
        <f>('Исходные данные'!$A125-'Таблица 1'!F$3)*('Исходные данные'!$A133-'Таблица 1'!F$3)</f>
        <v>-22663.73802</v>
      </c>
      <c r="N125" s="19">
        <f>('Исходные данные'!$A125-'Таблица 1'!F$3)*('Исходные данные'!$A134-'Таблица 1'!F$3)</f>
        <v>28904.43156</v>
      </c>
      <c r="O125" s="19">
        <f>('Исходные данные'!$A125-'Таблица 1'!F$3)*('Исходные данные'!$A135-'Таблица 1'!F$3)</f>
        <v>4790.80025</v>
      </c>
    </row>
    <row r="126">
      <c r="D126" s="17">
        <f>('Исходные данные'!$A126-'Таблица 1'!E$3)^2</f>
        <v>71088.11736</v>
      </c>
      <c r="E126" s="17">
        <f>('Исходные данные'!$A126-'Таблица 1'!F$3)^2</f>
        <v>67837.92308</v>
      </c>
      <c r="F126" s="17">
        <f>('Исходные данные'!$A126-'Таблица 1'!F$3)*('Исходные данные'!$A127-'Таблица 1'!F$3)</f>
        <v>-24910.1962</v>
      </c>
      <c r="G126" s="18">
        <f>('Исходные данные'!$A126-'Таблица 1'!F$3)*('Исходные данные'!$A128-'Таблица 1'!F$3)</f>
        <v>-22357.12315</v>
      </c>
      <c r="H126" s="18">
        <f>('Исходные данные'!$A126-'Таблица 1'!F$3)*('Исходные данные'!$A129-'Таблица 1'!F$3)</f>
        <v>-30455.72158</v>
      </c>
      <c r="I126" s="18">
        <f>('Исходные данные'!$A126-'Таблица 1'!F$3)*('Исходные данные'!$A130-'Таблица 1'!F$3)</f>
        <v>-19706.08527</v>
      </c>
      <c r="J126" s="18">
        <f>('Исходные данные'!$A126-'Таблица 1'!F$3)*('Исходные данные'!$A131-'Таблица 1'!F$3)</f>
        <v>-34045.69087</v>
      </c>
      <c r="K126" s="19">
        <f>('Исходные данные'!$A126-'Таблица 1'!F$3)*('Исходные данные'!$A132-'Таблица 1'!F$3)</f>
        <v>-23282.852</v>
      </c>
      <c r="L126" s="19">
        <f>('Исходные данные'!$A126-'Таблица 1'!F$3)*('Исходные данные'!$A133-'Таблица 1'!F$3)</f>
        <v>-31365.58993</v>
      </c>
      <c r="M126" s="19">
        <f>('Исходные данные'!$A126-'Таблица 1'!F$3)*('Исходные данные'!$A134-'Таблица 1'!F$3)</f>
        <v>40002.42796</v>
      </c>
      <c r="N126" s="19">
        <f>('Исходные данные'!$A126-'Таблица 1'!F$3)*('Исходные данные'!$A135-'Таблица 1'!F$3)</f>
        <v>6630.251194</v>
      </c>
      <c r="O126" s="19">
        <f>('Исходные данные'!$A126-'Таблица 1'!F$3)*('Исходные данные'!$A136-'Таблица 1'!F$3)</f>
        <v>-10539.47717</v>
      </c>
    </row>
    <row r="127">
      <c r="D127" s="17">
        <f>('Исходные данные'!$A127-'Таблица 1'!E$3)^2</f>
        <v>8005.575363</v>
      </c>
      <c r="E127" s="17">
        <f>('Исходные данные'!$A127-'Таблица 1'!F$3)^2</f>
        <v>9147.064747</v>
      </c>
      <c r="F127" s="17">
        <f>('Исходные данные'!$A127-'Таблица 1'!F$3)*('Исходные данные'!$A128-'Таблица 1'!F$3)</f>
        <v>8209.572153</v>
      </c>
      <c r="G127" s="18">
        <f>('Исходные данные'!$A127-'Таблица 1'!F$3)*('Исходные данные'!$A129-'Таблица 1'!F$3)</f>
        <v>11183.39073</v>
      </c>
      <c r="H127" s="18">
        <f>('Исходные данные'!$A127-'Таблица 1'!F$3)*('Исходные данные'!$A130-'Таблица 1'!F$3)</f>
        <v>7236.106711</v>
      </c>
      <c r="I127" s="18">
        <f>('Исходные данные'!$A127-'Таблица 1'!F$3)*('Исходные данные'!$A131-'Таблица 1'!F$3)</f>
        <v>12501.63332</v>
      </c>
      <c r="J127" s="18">
        <f>('Исходные данные'!$A127-'Таблица 1'!F$3)*('Исходные данные'!$A132-'Таблица 1'!F$3)</f>
        <v>8549.501298</v>
      </c>
      <c r="K127" s="19">
        <f>('Исходные данные'!$A127-'Таблица 1'!F$3)*('Исходные данные'!$A133-'Таблица 1'!F$3)</f>
        <v>11517.49587</v>
      </c>
      <c r="L127" s="19">
        <f>('Исходные данные'!$A127-'Таблица 1'!F$3)*('Исходные данные'!$A134-'Таблица 1'!F$3)</f>
        <v>-14688.95691</v>
      </c>
      <c r="M127" s="19">
        <f>('Исходные данные'!$A127-'Таблица 1'!F$3)*('Исходные данные'!$A135-'Таблица 1'!F$3)</f>
        <v>-2434.639072</v>
      </c>
      <c r="N127" s="19">
        <f>('Исходные данные'!$A127-'Таблица 1'!F$3)*('Исходные данные'!$A136-'Таблица 1'!F$3)</f>
        <v>3870.113237</v>
      </c>
      <c r="O127" s="19">
        <f>('Исходные данные'!$A127-'Таблица 1'!F$3)*('Исходные данные'!$A137-'Таблица 1'!F$3)</f>
        <v>6822.329397</v>
      </c>
    </row>
    <row r="128">
      <c r="D128" s="17">
        <f>('Исходные данные'!$A128-'Таблица 1'!E$3)^2</f>
        <v>6347.564474</v>
      </c>
      <c r="E128" s="17">
        <f>('Исходные данные'!$A128-'Таблица 1'!F$3)^2</f>
        <v>7368.164192</v>
      </c>
      <c r="F128" s="17">
        <f>('Исходные данные'!$A128-'Таблица 1'!F$3)*('Исходные данные'!$A129-'Таблица 1'!F$3)</f>
        <v>10037.19287</v>
      </c>
      <c r="G128" s="18">
        <f>('Исходные данные'!$A128-'Таблица 1'!F$3)*('Исходные данные'!$A130-'Таблица 1'!F$3)</f>
        <v>6494.47028</v>
      </c>
      <c r="H128" s="18">
        <f>('Исходные данные'!$A128-'Таблица 1'!F$3)*('Исходные данные'!$A131-'Таблица 1'!F$3)</f>
        <v>11220.32735</v>
      </c>
      <c r="I128" s="18">
        <f>('Исходные данные'!$A128-'Таблица 1'!F$3)*('Исходные данные'!$A132-'Таблица 1'!F$3)</f>
        <v>7673.25363</v>
      </c>
      <c r="J128" s="18">
        <f>('Исходные данные'!$A128-'Таблица 1'!F$3)*('Исходные данные'!$A133-'Таблица 1'!F$3)</f>
        <v>10337.05522</v>
      </c>
      <c r="K128" s="19">
        <f>('Исходные данные'!$A128-'Таблица 1'!F$3)*('Исходные данные'!$A134-'Таблица 1'!F$3)</f>
        <v>-13183.46977</v>
      </c>
      <c r="L128" s="19">
        <f>('Исходные данные'!$A128-'Таблица 1'!F$3)*('Исходные данные'!$A135-'Таблица 1'!F$3)</f>
        <v>-2185.110271</v>
      </c>
      <c r="M128" s="19">
        <f>('Исходные данные'!$A128-'Таблица 1'!F$3)*('Исходные данные'!$A136-'Таблица 1'!F$3)</f>
        <v>3473.461131</v>
      </c>
      <c r="N128" s="19">
        <f>('Исходные данные'!$A128-'Таблица 1'!F$3)*('Исходные данные'!$A137-'Таблица 1'!F$3)</f>
        <v>6123.101452</v>
      </c>
      <c r="O128" s="19">
        <f>('Исходные данные'!$A128-'Таблица 1'!F$3)*('Исходные данные'!$A138-'Таблица 1'!F$3)</f>
        <v>-23314.84278</v>
      </c>
    </row>
    <row r="129">
      <c r="D129" s="17">
        <f>('Исходные данные'!$A129-'Таблица 1'!E$3)^2</f>
        <v>12268.97142</v>
      </c>
      <c r="E129" s="17">
        <f>('Исходные данные'!$A129-'Таблица 1'!F$3)^2</f>
        <v>13673.04503</v>
      </c>
      <c r="F129" s="17">
        <f>('Исходные данные'!$A129-'Таблица 1'!F$3)*('Исходные данные'!$A130-'Таблица 1'!F$3)</f>
        <v>8847.013871</v>
      </c>
      <c r="G129" s="18">
        <f>('Исходные данные'!$A129-'Таблица 1'!F$3)*('Исходные данные'!$A131-'Таблица 1'!F$3)</f>
        <v>15284.75571</v>
      </c>
      <c r="H129" s="18">
        <f>('Исходные данные'!$A129-'Таблица 1'!F$3)*('Исходные данные'!$A132-'Таблица 1'!F$3)</f>
        <v>10452.79728</v>
      </c>
      <c r="I129" s="18">
        <f>('Исходные данные'!$A129-'Таблица 1'!F$3)*('Исходные данные'!$A133-'Таблица 1'!F$3)</f>
        <v>14081.52889</v>
      </c>
      <c r="J129" s="18">
        <f>('Исходные данные'!$A129-'Таблица 1'!F$3)*('Исходные данные'!$A134-'Таблица 1'!F$3)</f>
        <v>-17959.02282</v>
      </c>
      <c r="K129" s="19">
        <f>('Исходные данные'!$A129-'Таблица 1'!F$3)*('Исходные данные'!$A135-'Таблица 1'!F$3)</f>
        <v>-2976.640133</v>
      </c>
      <c r="L129" s="19">
        <f>('Исходные данные'!$A129-'Таблица 1'!F$3)*('Исходные данные'!$A136-'Таблица 1'!F$3)</f>
        <v>4731.680565</v>
      </c>
      <c r="M129" s="19">
        <f>('Исходные данные'!$A129-'Таблица 1'!F$3)*('Исходные данные'!$A137-'Таблица 1'!F$3)</f>
        <v>8341.12116</v>
      </c>
      <c r="N129" s="19">
        <f>('Исходные данные'!$A129-'Таблица 1'!F$3)*('Исходные данные'!$A138-'Таблица 1'!F$3)</f>
        <v>-31760.3636</v>
      </c>
      <c r="O129" s="19">
        <f>('Исходные данные'!$A129-'Таблица 1'!F$3)*('Исходные данные'!$A139-'Таблица 1'!F$3)</f>
        <v>1927.115202</v>
      </c>
    </row>
    <row r="130">
      <c r="D130" s="17">
        <f>('Исходные данные'!$A130-'Таблица 1'!E$3)^2</f>
        <v>4829.304913</v>
      </c>
      <c r="E130" s="17">
        <f>('Исходные данные'!$A130-'Таблица 1'!F$3)^2</f>
        <v>5724.376265</v>
      </c>
      <c r="F130" s="17">
        <f>('Исходные данные'!$A130-'Таблица 1'!F$3)*('Исходные данные'!$A131-'Таблица 1'!F$3)</f>
        <v>9889.855953</v>
      </c>
      <c r="G130" s="18">
        <f>('Исходные данные'!$A130-'Таблица 1'!F$3)*('Исходные данные'!$A132-'Таблица 1'!F$3)</f>
        <v>6763.383165</v>
      </c>
      <c r="H130" s="18">
        <f>('Исходные данные'!$A130-'Таблица 1'!F$3)*('Исходные данные'!$A133-'Таблица 1'!F$3)</f>
        <v>9111.319475</v>
      </c>
      <c r="I130" s="18">
        <f>('Исходные данные'!$A130-'Таблица 1'!F$3)*('Исходные данные'!$A134-'Таблица 1'!F$3)</f>
        <v>-11620.21507</v>
      </c>
      <c r="J130" s="18">
        <f>('Исходные данные'!$A130-'Таблица 1'!F$3)*('Исходные данные'!$A135-'Таблица 1'!F$3)</f>
        <v>-1926.006715</v>
      </c>
      <c r="K130" s="19">
        <f>('Исходные данные'!$A130-'Таблица 1'!F$3)*('Исходные данные'!$A136-'Таблица 1'!F$3)</f>
        <v>3061.588951</v>
      </c>
      <c r="L130" s="19">
        <f>('Исходные данные'!$A130-'Таблица 1'!F$3)*('Исходные данные'!$A137-'Таблица 1'!F$3)</f>
        <v>5397.043193</v>
      </c>
      <c r="M130" s="19">
        <f>('Исходные данные'!$A130-'Таблица 1'!F$3)*('Исходные данные'!$A138-'Таблица 1'!F$3)</f>
        <v>-20550.2415</v>
      </c>
      <c r="N130" s="19">
        <f>('Исходные данные'!$A130-'Таблица 1'!F$3)*('Исходные данные'!$A139-'Таблица 1'!F$3)</f>
        <v>1246.921581</v>
      </c>
      <c r="O130" s="19">
        <f>('Исходные данные'!$A130-'Таблица 1'!F$3)*('Исходные данные'!$A140-'Таблица 1'!F$3)</f>
        <v>-2274.581651</v>
      </c>
    </row>
    <row r="131">
      <c r="D131" s="17">
        <f>('Исходные данные'!$A131-'Таблица 1'!E$3)^2</f>
        <v>15512.38586</v>
      </c>
      <c r="E131" s="17">
        <f>('Исходные данные'!$A131-'Таблица 1'!F$3)^2</f>
        <v>17086.44684</v>
      </c>
      <c r="F131" s="17">
        <f>('Исходные данные'!$A131-'Таблица 1'!F$3)*('Исходные данные'!$A132-'Таблица 1'!F$3)</f>
        <v>11684.92114</v>
      </c>
      <c r="G131" s="18">
        <f>('Исходные данные'!$A131-'Таблица 1'!F$3)*('Исходные данные'!$A133-'Таблица 1'!F$3)</f>
        <v>15741.38963</v>
      </c>
      <c r="H131" s="18">
        <f>('Исходные данные'!$A131-'Таблица 1'!F$3)*('Исходные данные'!$A134-'Таблица 1'!F$3)</f>
        <v>-20075.94328</v>
      </c>
      <c r="I131" s="18">
        <f>('Исходные данные'!$A131-'Таблица 1'!F$3)*('Исходные данные'!$A135-'Таблица 1'!F$3)</f>
        <v>-3327.511697</v>
      </c>
      <c r="J131" s="18">
        <f>('Исходные данные'!$A131-'Таблица 1'!F$3)*('Исходные данные'!$A136-'Таблица 1'!F$3)</f>
        <v>5289.427584</v>
      </c>
      <c r="K131" s="19">
        <f>('Исходные данные'!$A131-'Таблица 1'!F$3)*('Исходные данные'!$A137-'Таблица 1'!F$3)</f>
        <v>9324.33112</v>
      </c>
      <c r="L131" s="19">
        <f>('Исходные данные'!$A131-'Таблица 1'!F$3)*('Исходные данные'!$A138-'Таблица 1'!F$3)</f>
        <v>-35504.11761</v>
      </c>
      <c r="M131" s="19">
        <f>('Исходные данные'!$A131-'Таблица 1'!F$3)*('Исходные данные'!$A139-'Таблица 1'!F$3)</f>
        <v>2154.273977</v>
      </c>
      <c r="N131" s="19">
        <f>('Исходные данные'!$A131-'Таблица 1'!F$3)*('Исходные данные'!$A140-'Таблица 1'!F$3)</f>
        <v>-3929.735544</v>
      </c>
      <c r="O131" s="19">
        <f>('Исходные данные'!$A131-'Таблица 1'!F$3)*('Исходные данные'!$A141-'Таблица 1'!F$3)</f>
        <v>11821.01829</v>
      </c>
    </row>
    <row r="132">
      <c r="D132" s="17">
        <f>('Исходные данные'!$A132-'Таблица 1'!E$3)^2</f>
        <v>6926.542155</v>
      </c>
      <c r="E132" s="17">
        <f>('Исходные данные'!$A132-'Таблица 1'!F$3)^2</f>
        <v>7990.975734</v>
      </c>
      <c r="F132" s="17">
        <f>('Исходные данные'!$A132-'Таблица 1'!F$3)*('Исходные данные'!$A133-'Таблица 1'!F$3)</f>
        <v>10765.07586</v>
      </c>
      <c r="G132" s="18">
        <f>('Исходные данные'!$A132-'Таблица 1'!F$3)*('Исходные данные'!$A134-'Таблица 1'!F$3)</f>
        <v>-13729.3503</v>
      </c>
      <c r="H132" s="18">
        <f>('Исходные данные'!$A132-'Таблица 1'!F$3)*('Исходные данные'!$A135-'Таблица 1'!F$3)</f>
        <v>-2275.587905</v>
      </c>
      <c r="I132" s="18">
        <f>('Исходные данные'!$A132-'Таблица 1'!F$3)*('Исходные данные'!$A136-'Таблица 1'!F$3)</f>
        <v>3617.284786</v>
      </c>
      <c r="J132" s="18">
        <f>('Исходные данные'!$A132-'Таблица 1'!F$3)*('Исходные данные'!$A137-'Таблица 1'!F$3)</f>
        <v>6376.637275</v>
      </c>
      <c r="K132" s="19">
        <f>('Исходные данные'!$A132-'Таблица 1'!F$3)*('Исходные данные'!$A138-'Таблица 1'!F$3)</f>
        <v>-24280.22739</v>
      </c>
      <c r="L132" s="19">
        <f>('Исходные данные'!$A132-'Таблица 1'!F$3)*('Исходные данные'!$A139-'Таблица 1'!F$3)</f>
        <v>1473.244951</v>
      </c>
      <c r="M132" s="19">
        <f>('Исходные данные'!$A132-'Таблица 1'!F$3)*('Исходные данные'!$A140-'Таблица 1'!F$3)</f>
        <v>-2687.431177</v>
      </c>
      <c r="N132" s="19">
        <f>('Исходные данные'!$A132-'Таблица 1'!F$3)*('Исходные данные'!$A141-'Таблица 1'!F$3)</f>
        <v>8084.048593</v>
      </c>
      <c r="O132" s="19">
        <f>('Исходные данные'!$A132-'Таблица 1'!F$3)*('Исходные данные'!$A142-'Таблица 1'!F$3)</f>
        <v>4348.291694</v>
      </c>
    </row>
    <row r="133">
      <c r="D133" s="17">
        <f>('Исходные данные'!$A133-'Таблица 1'!E$3)^2</f>
        <v>13055.0598</v>
      </c>
      <c r="E133" s="17">
        <f>('Исходные данные'!$A133-'Таблица 1'!F$3)^2</f>
        <v>14502.21627</v>
      </c>
      <c r="F133" s="17">
        <f>('Исходные данные'!$A133-'Таблица 1'!F$3)*('Исходные данные'!$A134-'Таблица 1'!F$3)</f>
        <v>-18495.55078</v>
      </c>
      <c r="G133" s="18">
        <f>('Исходные данные'!$A133-'Таблица 1'!F$3)*('Исходные данные'!$A135-'Таблица 1'!F$3)</f>
        <v>-3065.567615</v>
      </c>
      <c r="H133" s="18">
        <f>('Исходные данные'!$A133-'Таблица 1'!F$3)*('Исходные данные'!$A136-'Таблица 1'!F$3)</f>
        <v>4873.040091</v>
      </c>
      <c r="I133" s="18">
        <f>('Исходные данные'!$A133-'Таблица 1'!F$3)*('Исходные данные'!$A137-'Таблица 1'!F$3)</f>
        <v>8590.313159</v>
      </c>
      <c r="J133" s="18">
        <f>('Исходные данные'!$A133-'Таблица 1'!F$3)*('Исходные данные'!$A138-'Таблица 1'!F$3)</f>
        <v>-32709.20829</v>
      </c>
      <c r="K133" s="19">
        <f>('Исходные данные'!$A133-'Таблица 1'!F$3)*('Исходные данные'!$A139-'Таблица 1'!F$3)</f>
        <v>1984.688001</v>
      </c>
      <c r="L133" s="19">
        <f>('Исходные данные'!$A133-'Таблица 1'!F$3)*('Исходные данные'!$A140-'Таблица 1'!F$3)</f>
        <v>-3620.383974</v>
      </c>
      <c r="M133" s="19">
        <f>('Исходные данные'!$A133-'Таблица 1'!F$3)*('Исходные данные'!$A141-'Таблица 1'!F$3)</f>
        <v>10890.45934</v>
      </c>
      <c r="N133" s="19">
        <f>('Исходные данные'!$A133-'Таблица 1'!F$3)*('Исходные данные'!$A142-'Таблица 1'!F$3)</f>
        <v>5857.819058</v>
      </c>
      <c r="O133" s="19">
        <f>('Исходные данные'!$A133-'Таблица 1'!F$3)*('Исходные данные'!$A143-'Таблица 1'!F$3)</f>
        <v>10324.76443</v>
      </c>
    </row>
    <row r="134">
      <c r="D134" s="17">
        <f>('Исходные данные'!$A134-'Таблица 1'!E$3)^2</f>
        <v>25520.65658</v>
      </c>
      <c r="E134" s="17">
        <f>('Исходные данные'!$A134-'Таблица 1'!F$3)^2</f>
        <v>23588.49106</v>
      </c>
      <c r="F134" s="17">
        <f>('Исходные данные'!$A134-'Таблица 1'!F$3)*('Исходные данные'!$A135-'Таблица 1'!F$3)</f>
        <v>3909.703211</v>
      </c>
      <c r="G134" s="18">
        <f>('Исходные данные'!$A134-'Таблица 1'!F$3)*('Исходные данные'!$A136-'Таблица 1'!F$3)</f>
        <v>-6214.881838</v>
      </c>
      <c r="H134" s="18">
        <f>('Исходные данные'!$A134-'Таблица 1'!F$3)*('Исходные данные'!$A137-'Таблица 1'!F$3)</f>
        <v>-10955.74431</v>
      </c>
      <c r="I134" s="18">
        <f>('Исходные данные'!$A134-'Таблица 1'!F$3)*('Исходные данные'!$A138-'Таблица 1'!F$3)</f>
        <v>41716.02546</v>
      </c>
      <c r="J134" s="18">
        <f>('Исходные данные'!$A134-'Таблица 1'!F$3)*('Исходные данные'!$A139-'Таблица 1'!F$3)</f>
        <v>-2531.19227</v>
      </c>
      <c r="K134" s="19">
        <f>('Исходные данные'!$A134-'Таблица 1'!F$3)*('Исходные данные'!$A140-'Таблица 1'!F$3)</f>
        <v>4617.293966</v>
      </c>
      <c r="L134" s="19">
        <f>('Исходные данные'!$A134-'Таблица 1'!F$3)*('Исходные данные'!$A141-'Таблица 1'!F$3)</f>
        <v>-13889.25942</v>
      </c>
      <c r="M134" s="19">
        <f>('Исходные данные'!$A134-'Таблица 1'!F$3)*('Исходные данные'!$A142-'Таблица 1'!F$3)</f>
        <v>-7470.82983</v>
      </c>
      <c r="N134" s="19">
        <f>('Исходные данные'!$A134-'Таблица 1'!F$3)*('Исходные данные'!$A143-'Таблица 1'!F$3)</f>
        <v>-13167.79458</v>
      </c>
      <c r="O134" s="19">
        <f>('Исходные данные'!$A134-'Таблица 1'!F$3)*('Исходные данные'!$A144-'Таблица 1'!F$3)</f>
        <v>-12324.34531</v>
      </c>
    </row>
    <row r="135">
      <c r="D135" s="17">
        <f>('Исходные данные'!$A135-'Таблица 1'!E$3)^2</f>
        <v>999.9898051</v>
      </c>
      <c r="E135" s="17">
        <f>('Исходные данные'!$A135-'Таблица 1'!F$3)^2</f>
        <v>648.0185256</v>
      </c>
      <c r="F135" s="17">
        <f>('Исходные данные'!$A135-'Таблица 1'!F$3)*('Исходные данные'!$A136-'Таблица 1'!F$3)</f>
        <v>-1030.093168</v>
      </c>
      <c r="G135" s="18">
        <f>('Исходные данные'!$A135-'Таблица 1'!F$3)*('Исходные данные'!$A137-'Таблица 1'!F$3)</f>
        <v>-1815.873198</v>
      </c>
      <c r="H135" s="18">
        <f>('Исходные данные'!$A135-'Таблица 1'!F$3)*('Исходные данные'!$A138-'Таблица 1'!F$3)</f>
        <v>6914.273501</v>
      </c>
      <c r="I135" s="18">
        <f>('Исходные данные'!$A135-'Таблица 1'!F$3)*('Исходные данные'!$A139-'Таблица 1'!F$3)</f>
        <v>-419.5355489</v>
      </c>
      <c r="J135" s="18">
        <f>('Исходные данные'!$A135-'Таблица 1'!F$3)*('Исходные данные'!$A140-'Таблица 1'!F$3)</f>
        <v>765.2990179</v>
      </c>
      <c r="K135" s="19">
        <f>('Исходные данные'!$A135-'Таблица 1'!F$3)*('Исходные данные'!$A141-'Таблица 1'!F$3)</f>
        <v>-2302.092237</v>
      </c>
      <c r="L135" s="19">
        <f>('Исходные данные'!$A135-'Таблица 1'!F$3)*('Исходные данные'!$A142-'Таблица 1'!F$3)</f>
        <v>-1238.261799</v>
      </c>
      <c r="M135" s="19">
        <f>('Исходные данные'!$A135-'Таблица 1'!F$3)*('Исходные данные'!$A143-'Таблица 1'!F$3)</f>
        <v>-2182.512168</v>
      </c>
      <c r="N135" s="19">
        <f>('Исходные данные'!$A135-'Таблица 1'!F$3)*('Исходные данные'!$A144-'Таблица 1'!F$3)</f>
        <v>-2042.71364</v>
      </c>
      <c r="O135" s="19">
        <f>('Исходные данные'!$A135-'Таблица 1'!F$3)*('Исходные данные'!$A145-'Таблица 1'!F$3)</f>
        <v>1779.079423</v>
      </c>
    </row>
    <row r="136">
      <c r="D136" s="17">
        <f>('Исходные данные'!$A136-'Таблица 1'!E$3)^2</f>
        <v>1176.414233</v>
      </c>
      <c r="E136" s="17">
        <f>('Исходные данные'!$A136-'Таблица 1'!F$3)^2</f>
        <v>1637.44074</v>
      </c>
      <c r="F136" s="17">
        <f>('Исходные данные'!$A136-'Таблица 1'!F$3)*('Исходные данные'!$A137-'Таблица 1'!F$3)</f>
        <v>2886.520215</v>
      </c>
      <c r="G136" s="18">
        <f>('Исходные данные'!$A136-'Таблица 1'!F$3)*('Исходные данные'!$A138-'Таблица 1'!F$3)</f>
        <v>-10990.96031</v>
      </c>
      <c r="H136" s="18">
        <f>('Исходные данные'!$A136-'Таблица 1'!F$3)*('Исходные данные'!$A139-'Таблица 1'!F$3)</f>
        <v>666.8955985</v>
      </c>
      <c r="I136" s="18">
        <f>('Исходные данные'!$A136-'Таблица 1'!F$3)*('Исходные данные'!$A140-'Таблица 1'!F$3)</f>
        <v>-1216.522767</v>
      </c>
      <c r="J136" s="18">
        <f>('Исходные данные'!$A136-'Таблица 1'!F$3)*('Исходные данные'!$A141-'Таблица 1'!F$3)</f>
        <v>3659.416191</v>
      </c>
      <c r="K136" s="19">
        <f>('Исходные данные'!$A136-'Таблица 1'!F$3)*('Исходные данные'!$A142-'Таблица 1'!F$3)</f>
        <v>1968.346534</v>
      </c>
      <c r="L136" s="19">
        <f>('Исходные данные'!$A136-'Таблица 1'!F$3)*('Исходные данные'!$A143-'Таблица 1'!F$3)</f>
        <v>3469.331174</v>
      </c>
      <c r="M136" s="19">
        <f>('Исходные данные'!$A136-'Таблица 1'!F$3)*('Исходные данные'!$A144-'Таблица 1'!F$3)</f>
        <v>3247.106805</v>
      </c>
      <c r="N136" s="19">
        <f>('Исходные данные'!$A136-'Таблица 1'!F$3)*('Исходные данные'!$A145-'Таблица 1'!F$3)</f>
        <v>-2828.032666</v>
      </c>
      <c r="O136" s="19">
        <f>('Исходные данные'!$A136-'Таблица 1'!F$3)*('Исходные данные'!$A146-'Таблица 1'!F$3)</f>
        <v>370.1006267</v>
      </c>
    </row>
    <row r="137">
      <c r="D137" s="17">
        <f>('Исходные данные'!$A137-'Таблица 1'!E$3)^2</f>
        <v>4246.713014</v>
      </c>
      <c r="E137" s="17">
        <f>('Исходные данные'!$A137-'Таблица 1'!F$3)^2</f>
        <v>5088.427783</v>
      </c>
      <c r="F137" s="17">
        <f>('Исходные данные'!$A137-'Таблица 1'!F$3)*('Исходные данные'!$A138-'Таблица 1'!F$3)</f>
        <v>-19375.13117</v>
      </c>
      <c r="G137" s="18">
        <f>('Исходные данные'!$A137-'Таблица 1'!F$3)*('Исходные данные'!$A139-'Таблица 1'!F$3)</f>
        <v>1175.619722</v>
      </c>
      <c r="H137" s="18">
        <f>('Исходные данные'!$A137-'Таблица 1'!F$3)*('Исходные данные'!$A140-'Таблица 1'!F$3)</f>
        <v>-2144.515812</v>
      </c>
      <c r="I137" s="18">
        <f>('Исходные данные'!$A137-'Таблица 1'!F$3)*('Исходные данные'!$A141-'Таблица 1'!F$3)</f>
        <v>6450.907537</v>
      </c>
      <c r="J137" s="18">
        <f>('Исходные данные'!$A137-'Таблица 1'!F$3)*('Исходные данные'!$A142-'Таблица 1'!F$3)</f>
        <v>3469.848968</v>
      </c>
      <c r="K137" s="19">
        <f>('Исходные данные'!$A137-'Таблица 1'!F$3)*('Исходные данные'!$A143-'Таблица 1'!F$3)</f>
        <v>6115.821064</v>
      </c>
      <c r="L137" s="19">
        <f>('Исходные данные'!$A137-'Таблица 1'!F$3)*('Исходные данные'!$A144-'Таблица 1'!F$3)</f>
        <v>5724.078561</v>
      </c>
      <c r="M137" s="19">
        <f>('Исходные данные'!$A137-'Таблица 1'!F$3)*('Исходные данные'!$A145-'Таблица 1'!F$3)</f>
        <v>-4985.324513</v>
      </c>
      <c r="N137" s="19">
        <f>('Исходные данные'!$A137-'Таблица 1'!F$3)*('Исходные данные'!$A146-'Таблица 1'!F$3)</f>
        <v>652.4223532</v>
      </c>
      <c r="O137" s="19">
        <f>('Исходные данные'!$A137-'Таблица 1'!F$3)*('Исходные данные'!$A147-'Таблица 1'!F$3)</f>
        <v>-6613.29767</v>
      </c>
    </row>
    <row r="138">
      <c r="D138" s="17">
        <f>('Исходные данные'!$A138-'Таблица 1'!E$3)^2</f>
        <v>77162.19529</v>
      </c>
      <c r="E138" s="17">
        <f>('Исходные данные'!$A138-'Таблица 1'!F$3)^2</f>
        <v>73774.40021</v>
      </c>
      <c r="F138" s="17">
        <f>('Исходные данные'!$A138-'Таблица 1'!F$3)*('Исходные данные'!$A139-'Таблица 1'!F$3)</f>
        <v>-4476.389816</v>
      </c>
      <c r="G138" s="18">
        <f>('Исходные данные'!$A138-'Таблица 1'!F$3)*('Исходные данные'!$A140-'Таблица 1'!F$3)</f>
        <v>8165.641121</v>
      </c>
      <c r="H138" s="18">
        <f>('Исходные данные'!$A138-'Таблица 1'!F$3)*('Исходные данные'!$A141-'Таблица 1'!F$3)</f>
        <v>-24563.02516</v>
      </c>
      <c r="I138" s="18">
        <f>('Исходные данные'!$A138-'Таблица 1'!F$3)*('Исходные данные'!$A142-'Таблица 1'!F$3)</f>
        <v>-13212.09256</v>
      </c>
      <c r="J138" s="18">
        <f>('Исходные данные'!$A138-'Таблица 1'!F$3)*('Исходные данные'!$A143-'Таблица 1'!F$3)</f>
        <v>-23287.12136</v>
      </c>
      <c r="K138" s="19">
        <f>('Исходные данные'!$A138-'Таблица 1'!F$3)*('Исходные данные'!$A144-'Таблица 1'!F$3)</f>
        <v>-21795.48923</v>
      </c>
      <c r="L138" s="19">
        <f>('Исходные данные'!$A138-'Таблица 1'!F$3)*('Исходные данные'!$A145-'Таблица 1'!F$3)</f>
        <v>18982.54637</v>
      </c>
      <c r="M138" s="19">
        <f>('Исходные данные'!$A138-'Таблица 1'!F$3)*('Исходные данные'!$A146-'Таблица 1'!F$3)</f>
        <v>-2484.218939</v>
      </c>
      <c r="N138" s="19">
        <f>('Исходные данные'!$A138-'Таблица 1'!F$3)*('Исходные данные'!$A147-'Таблица 1'!F$3)</f>
        <v>25181.35567</v>
      </c>
      <c r="O138" s="19">
        <f>('Исходные данные'!$A138-'Таблица 1'!F$3)*('Исходные данные'!$A148-'Таблица 1'!F$3)</f>
        <v>-3951.696949</v>
      </c>
    </row>
    <row r="139">
      <c r="D139" s="17">
        <f>('Исходные данные'!$A139-'Таблица 1'!E$3)^2</f>
        <v>106.3841631</v>
      </c>
      <c r="E139" s="17">
        <f>('Исходные данные'!$A139-'Таблица 1'!F$3)^2</f>
        <v>271.6127237</v>
      </c>
      <c r="F139" s="17">
        <f>('Исходные данные'!$A139-'Таблица 1'!F$3)*('Исходные данные'!$A140-'Таблица 1'!F$3)</f>
        <v>-495.4644518</v>
      </c>
      <c r="G139" s="18">
        <f>('Исходные данные'!$A139-'Таблица 1'!F$3)*('Исходные данные'!$A141-'Таблица 1'!F$3)</f>
        <v>1490.404197</v>
      </c>
      <c r="H139" s="18">
        <f>('Исходные данные'!$A139-'Таблица 1'!F$3)*('Исходные данные'!$A142-'Таблица 1'!F$3)</f>
        <v>801.6666544</v>
      </c>
      <c r="I139" s="18">
        <f>('Исходные данные'!$A139-'Таблица 1'!F$3)*('Исходные данные'!$A143-'Таблица 1'!F$3)</f>
        <v>1412.986518</v>
      </c>
      <c r="J139" s="18">
        <f>('Исходные данные'!$A139-'Таблица 1'!F$3)*('Исходные данные'!$A144-'Таблица 1'!F$3)</f>
        <v>1322.479149</v>
      </c>
      <c r="K139" s="19">
        <f>('Исходные данные'!$A139-'Таблица 1'!F$3)*('Исходные данные'!$A145-'Таблица 1'!F$3)</f>
        <v>-1151.798957</v>
      </c>
      <c r="L139" s="19">
        <f>('Исходные данные'!$A139-'Таблица 1'!F$3)*('Исходные данные'!$A146-'Таблица 1'!F$3)</f>
        <v>150.7342971</v>
      </c>
      <c r="M139" s="19">
        <f>('Исходные данные'!$A139-'Таблица 1'!F$3)*('Исходные данные'!$A147-'Таблица 1'!F$3)</f>
        <v>-1527.922474</v>
      </c>
      <c r="N139" s="19">
        <f>('Исходные данные'!$A139-'Таблица 1'!F$3)*('Исходные данные'!$A148-'Таблица 1'!F$3)</f>
        <v>239.7760731</v>
      </c>
      <c r="O139" s="19">
        <f>('Исходные данные'!$A139-'Таблица 1'!F$3)*('Исходные данные'!$A149-'Таблица 1'!F$3)</f>
        <v>2603.099325</v>
      </c>
    </row>
    <row r="140">
      <c r="D140" s="17">
        <f>('Исходные данные'!$A140-'Таблица 1'!E$3)^2</f>
        <v>1312.595684</v>
      </c>
      <c r="E140" s="17">
        <f>('Исходные данные'!$A140-'Таблица 1'!F$3)^2</f>
        <v>903.8053136</v>
      </c>
      <c r="F140" s="17">
        <f>('Исходные данные'!$A140-'Таблица 1'!F$3)*('Исходные данные'!$A141-'Таблица 1'!F$3)</f>
        <v>-2718.732348</v>
      </c>
      <c r="G140" s="18">
        <f>('Исходные данные'!$A140-'Таблица 1'!F$3)*('Исходные данные'!$A142-'Таблица 1'!F$3)</f>
        <v>-1462.366431</v>
      </c>
      <c r="H140" s="18">
        <f>('Исходные данные'!$A140-'Таблица 1'!F$3)*('Исходные данные'!$A143-'Таблица 1'!F$3)</f>
        <v>-2577.510291</v>
      </c>
      <c r="I140" s="18">
        <f>('Исходные данные'!$A140-'Таблица 1'!F$3)*('Исходные данные'!$A144-'Таблица 1'!F$3)</f>
        <v>-2412.410573</v>
      </c>
      <c r="J140" s="18">
        <f>('Исходные данные'!$A140-'Таблица 1'!F$3)*('Исходные данные'!$A145-'Таблица 1'!F$3)</f>
        <v>2101.062981</v>
      </c>
      <c r="K140" s="19">
        <f>('Исходные данные'!$A140-'Таблица 1'!F$3)*('Исходные данные'!$A146-'Таблица 1'!F$3)</f>
        <v>-274.9631344</v>
      </c>
      <c r="L140" s="19">
        <f>('Исходные данные'!$A140-'Таблица 1'!F$3)*('Исходные данные'!$A147-'Таблица 1'!F$3)</f>
        <v>2787.171603</v>
      </c>
      <c r="M140" s="19">
        <f>('Исходные данные'!$A140-'Таблица 1'!F$3)*('Исходные данные'!$A148-'Таблица 1'!F$3)</f>
        <v>-437.3893791</v>
      </c>
      <c r="N140" s="19">
        <f>('Исходные данные'!$A140-'Таблица 1'!F$3)*('Исходные данные'!$A149-'Таблица 1'!F$3)</f>
        <v>-4748.463776</v>
      </c>
      <c r="O140" s="19">
        <f>('Исходные данные'!$A140-'Таблица 1'!F$3)*('Исходные данные'!$A150-'Таблица 1'!F$3)</f>
        <v>2156.328731</v>
      </c>
    </row>
    <row r="141">
      <c r="D141" s="17">
        <f>('Исходные данные'!$A141-'Таблица 1'!E$3)^2</f>
        <v>7100.931313</v>
      </c>
      <c r="E141" s="17">
        <f>('Исходные данные'!$A141-'Таблица 1'!F$3)^2</f>
        <v>8178.205494</v>
      </c>
      <c r="F141" s="17">
        <f>('Исходные данные'!$A141-'Таблица 1'!F$3)*('Исходные данные'!$A142-'Таблица 1'!F$3)</f>
        <v>4398.937316</v>
      </c>
      <c r="G141" s="18">
        <f>('Исходные данные'!$A141-'Таблица 1'!F$3)*('Исходные данные'!$A143-'Таблица 1'!F$3)</f>
        <v>7753.396113</v>
      </c>
      <c r="H141" s="18">
        <f>('Исходные данные'!$A141-'Таблица 1'!F$3)*('Исходные данные'!$A144-'Таблица 1'!F$3)</f>
        <v>7256.760458</v>
      </c>
      <c r="I141" s="18">
        <f>('Исходные данные'!$A141-'Таблица 1'!F$3)*('Исходные данные'!$A145-'Таблица 1'!F$3)</f>
        <v>-6320.197288</v>
      </c>
      <c r="J141" s="18">
        <f>('Исходные данные'!$A141-'Таблица 1'!F$3)*('Исходные данные'!$A146-'Таблица 1'!F$3)</f>
        <v>827.1152613</v>
      </c>
      <c r="K141" s="19">
        <f>('Исходные данные'!$A141-'Таблица 1'!F$3)*('Исходные данные'!$A147-'Таблица 1'!F$3)</f>
        <v>-8384.077283</v>
      </c>
      <c r="L141" s="19">
        <f>('Исходные данные'!$A141-'Таблица 1'!F$3)*('Исходные данные'!$A148-'Таблица 1'!F$3)</f>
        <v>1315.708854</v>
      </c>
      <c r="M141" s="19">
        <f>('Исходные данные'!$A141-'Таблица 1'!F$3)*('Исходные данные'!$A149-'Таблица 1'!F$3)</f>
        <v>14283.83069</v>
      </c>
      <c r="N141" s="19">
        <f>('Исходные данные'!$A141-'Таблица 1'!F$3)*('Исходные данные'!$A150-'Таблица 1'!F$3)</f>
        <v>-6486.441921</v>
      </c>
      <c r="O141" s="19">
        <f>('Исходные данные'!$A141-'Таблица 1'!F$3)*('Исходные данные'!$A151-'Таблица 1'!F$3)</f>
        <v>13290.23557</v>
      </c>
    </row>
    <row r="142">
      <c r="D142" s="17">
        <f>('Исходные данные'!$A142-'Таблица 1'!E$3)^2</f>
        <v>1804.245811</v>
      </c>
      <c r="E142" s="17">
        <f>('Исходные данные'!$A142-'Таблица 1'!F$3)^2</f>
        <v>2366.124149</v>
      </c>
      <c r="F142" s="17">
        <f>('Исходные данные'!$A142-'Таблица 1'!F$3)*('Исходные данные'!$A143-'Таблица 1'!F$3)</f>
        <v>4170.438554</v>
      </c>
      <c r="G142" s="18">
        <f>('Исходные данные'!$A142-'Таблица 1'!F$3)*('Исходные данные'!$A144-'Таблица 1'!F$3)</f>
        <v>3903.305487</v>
      </c>
      <c r="H142" s="18">
        <f>('Исходные данные'!$A142-'Таблица 1'!F$3)*('Исходные данные'!$A145-'Таблица 1'!F$3)</f>
        <v>-3399.541833</v>
      </c>
      <c r="I142" s="18">
        <f>('Исходные данные'!$A142-'Таблица 1'!F$3)*('Исходные данные'!$A146-'Таблица 1'!F$3)</f>
        <v>444.8932215</v>
      </c>
      <c r="J142" s="18">
        <f>('Исходные данные'!$A142-'Таблица 1'!F$3)*('Исходные данные'!$A147-'Таблица 1'!F$3)</f>
        <v>-4509.672745</v>
      </c>
      <c r="K142" s="19">
        <f>('Исходные данные'!$A142-'Таблица 1'!F$3)*('Исходные данные'!$A148-'Таблица 1'!F$3)</f>
        <v>707.7005807</v>
      </c>
      <c r="L142" s="19">
        <f>('Исходные данные'!$A142-'Таблица 1'!F$3)*('Исходные данные'!$A149-'Таблица 1'!F$3)</f>
        <v>7683.063953</v>
      </c>
      <c r="M142" s="19">
        <f>('Исходные данные'!$A142-'Таблица 1'!F$3)*('Исходные данные'!$A150-'Таблица 1'!F$3)</f>
        <v>-3488.962394</v>
      </c>
      <c r="N142" s="19">
        <f>('Исходные данные'!$A142-'Таблица 1'!F$3)*('Исходные данные'!$A151-'Таблица 1'!F$3)</f>
        <v>7148.623648</v>
      </c>
      <c r="O142" s="19">
        <f>('Исходные данные'!$A142-'Таблица 1'!F$3)*('Исходные данные'!$A152-'Таблица 1'!F$3)</f>
        <v>5424.815539</v>
      </c>
    </row>
    <row r="143">
      <c r="D143" s="17">
        <f>('Исходные данные'!$A143-'Таблица 1'!E$3)^2</f>
        <v>6331.312056</v>
      </c>
      <c r="E143" s="17">
        <f>('Исходные данные'!$A143-'Таблица 1'!F$3)^2</f>
        <v>7350.653066</v>
      </c>
      <c r="F143" s="17">
        <f>('Исходные данные'!$A143-'Таблица 1'!F$3)*('Исходные данные'!$A144-'Таблица 1'!F$3)</f>
        <v>6879.814694</v>
      </c>
      <c r="G143" s="18">
        <f>('Исходные данные'!$A143-'Таблица 1'!F$3)*('Исходные данные'!$A145-'Таблица 1'!F$3)</f>
        <v>-5991.900439</v>
      </c>
      <c r="H143" s="18">
        <f>('Исходные данные'!$A143-'Таблица 1'!F$3)*('Исходные данные'!$A146-'Таблица 1'!F$3)</f>
        <v>784.151518</v>
      </c>
      <c r="I143" s="18">
        <f>('Исходные данные'!$A143-'Таблица 1'!F$3)*('Исходные данные'!$A147-'Таблица 1'!F$3)</f>
        <v>-7948.574081</v>
      </c>
      <c r="J143" s="18">
        <f>('Исходные данные'!$A143-'Таблица 1'!F$3)*('Исходные данные'!$A148-'Таблица 1'!F$3)</f>
        <v>1247.365565</v>
      </c>
      <c r="K143" s="19">
        <f>('Исходные данные'!$A143-'Таблица 1'!F$3)*('Исходные данные'!$A149-'Таблица 1'!F$3)</f>
        <v>13541.87021</v>
      </c>
      <c r="L143" s="19">
        <f>('Исходные данные'!$A143-'Таблица 1'!F$3)*('Исходные данные'!$A150-'Таблица 1'!F$3)</f>
        <v>-6149.509647</v>
      </c>
      <c r="M143" s="19">
        <f>('Исходные данные'!$A143-'Таблица 1'!F$3)*('Исходные данные'!$A151-'Таблица 1'!F$3)</f>
        <v>12599.88648</v>
      </c>
      <c r="N143" s="19">
        <f>('Исходные данные'!$A143-'Таблица 1'!F$3)*('Исходные данные'!$A152-'Таблица 1'!F$3)</f>
        <v>9561.569237</v>
      </c>
      <c r="O143" s="19">
        <f>('Исходные данные'!$A143-'Таблица 1'!F$3)*('Исходные данные'!$A153-'Таблица 1'!F$3)</f>
        <v>11190.28987</v>
      </c>
    </row>
    <row r="144">
      <c r="D144" s="17">
        <f>('Исходные данные'!$A144-'Таблица 1'!E$3)^2</f>
        <v>5487.522814</v>
      </c>
      <c r="E144" s="17">
        <f>('Исходные данные'!$A144-'Таблица 1'!F$3)^2</f>
        <v>6439.13538</v>
      </c>
      <c r="F144" s="17">
        <f>('Исходные данные'!$A144-'Таблица 1'!F$3)*('Исходные данные'!$A145-'Таблица 1'!F$3)</f>
        <v>-5608.095541</v>
      </c>
      <c r="G144" s="18">
        <f>('Исходные данные'!$A144-'Таблица 1'!F$3)*('Исходные данные'!$A146-'Таблица 1'!F$3)</f>
        <v>733.923515</v>
      </c>
      <c r="H144" s="18">
        <f>('Исходные данные'!$A144-'Таблица 1'!F$3)*('Исходные данные'!$A147-'Таблица 1'!F$3)</f>
        <v>-7439.436506</v>
      </c>
      <c r="I144" s="18">
        <f>('Исходные данные'!$A144-'Таблица 1'!F$3)*('Исходные данные'!$A148-'Таблица 1'!F$3)</f>
        <v>1167.466872</v>
      </c>
      <c r="J144" s="18">
        <f>('Исходные данные'!$A144-'Таблица 1'!F$3)*('Исходные данные'!$A149-'Таблица 1'!F$3)</f>
        <v>12674.45992</v>
      </c>
      <c r="K144" s="19">
        <f>('Исходные данные'!$A144-'Таблица 1'!F$3)*('Исходные данные'!$A150-'Таблица 1'!F$3)</f>
        <v>-5755.609257</v>
      </c>
      <c r="L144" s="19">
        <f>('Исходные данные'!$A144-'Таблица 1'!F$3)*('Исходные данные'!$A151-'Таблица 1'!F$3)</f>
        <v>11792.81397</v>
      </c>
      <c r="M144" s="19">
        <f>('Исходные данные'!$A144-'Таблица 1'!F$3)*('Исходные данные'!$A152-'Таблица 1'!F$3)</f>
        <v>8949.112949</v>
      </c>
      <c r="N144" s="19">
        <f>('Исходные данные'!$A144-'Таблица 1'!F$3)*('Исходные данные'!$A153-'Таблица 1'!F$3)</f>
        <v>10473.50759</v>
      </c>
      <c r="O144" s="19">
        <f>('Исходные данные'!$A144-'Таблица 1'!F$3)*('Исходные данные'!$A154-'Таблица 1'!F$3)</f>
        <v>-5943.374496</v>
      </c>
    </row>
    <row r="145">
      <c r="D145" s="17">
        <f>('Исходные данные'!$A145-'Таблица 1'!E$3)^2</f>
        <v>5784.248737</v>
      </c>
      <c r="E145" s="17">
        <f>('Исходные данные'!$A145-'Таблица 1'!F$3)^2</f>
        <v>4884.310352</v>
      </c>
      <c r="F145" s="17">
        <f>('Исходные данные'!$A145-'Таблица 1'!F$3)*('Исходные данные'!$A146-'Таблица 1'!F$3)</f>
        <v>-639.2027732</v>
      </c>
      <c r="G145" s="18">
        <f>('Исходные данные'!$A145-'Таблица 1'!F$3)*('Исходные данные'!$A147-'Таблица 1'!F$3)</f>
        <v>6479.297022</v>
      </c>
      <c r="H145" s="18">
        <f>('Исходные данные'!$A145-'Таблица 1'!F$3)*('Исходные данные'!$A148-'Таблица 1'!F$3)</f>
        <v>-1016.792686</v>
      </c>
      <c r="I145" s="18">
        <f>('Исходные данные'!$A145-'Таблица 1'!F$3)*('Исходные данные'!$A149-'Таблица 1'!F$3)</f>
        <v>-11038.68422</v>
      </c>
      <c r="J145" s="18">
        <f>('Исходные данные'!$A145-'Таблица 1'!F$3)*('Исходные данные'!$A150-'Таблица 1'!F$3)</f>
        <v>5012.785833</v>
      </c>
      <c r="K145" s="19">
        <f>('Исходные данные'!$A145-'Таблица 1'!F$3)*('Исходные данные'!$A151-'Таблица 1'!F$3)</f>
        <v>-10270.82419</v>
      </c>
      <c r="L145" s="19">
        <f>('Исходные данные'!$A145-'Таблица 1'!F$3)*('Исходные данные'!$A152-'Таблица 1'!F$3)</f>
        <v>-7794.133445</v>
      </c>
      <c r="M145" s="19">
        <f>('Исходные данные'!$A145-'Таблица 1'!F$3)*('Исходные данные'!$A153-'Таблица 1'!F$3)</f>
        <v>-9121.788523</v>
      </c>
      <c r="N145" s="19">
        <f>('Исходные данные'!$A145-'Таблица 1'!F$3)*('Исходные данные'!$A154-'Таблица 1'!F$3)</f>
        <v>5176.317944</v>
      </c>
      <c r="O145" s="19">
        <f>('Исходные данные'!$A145-'Таблица 1'!F$3)*('Исходные данные'!$A155-'Таблица 1'!F$3)</f>
        <v>3444.256687</v>
      </c>
    </row>
    <row r="146">
      <c r="D146" s="17">
        <f>('Исходные данные'!$A146-'Таблица 1'!E$3)^2</f>
        <v>8.878703393</v>
      </c>
      <c r="E146" s="17">
        <f>('Исходные данные'!$A146-'Таблица 1'!F$3)^2</f>
        <v>83.65156097</v>
      </c>
      <c r="F146" s="17">
        <f>('Исходные данные'!$A146-'Таблица 1'!F$3)*('Исходные данные'!$A147-'Таблица 1'!F$3)</f>
        <v>-847.936418</v>
      </c>
      <c r="G146" s="18">
        <f>('Исходные данные'!$A146-'Таблица 1'!F$3)*('Исходные данные'!$A148-'Таблица 1'!F$3)</f>
        <v>133.0662177</v>
      </c>
      <c r="H146" s="18">
        <f>('Исходные данные'!$A146-'Таблица 1'!F$3)*('Исходные данные'!$A149-'Таблица 1'!F$3)</f>
        <v>1444.616959</v>
      </c>
      <c r="I146" s="18">
        <f>('Исходные данные'!$A146-'Таблица 1'!F$3)*('Исходные данные'!$A150-'Таблица 1'!F$3)</f>
        <v>-656.0161772</v>
      </c>
      <c r="J146" s="18">
        <f>('Исходные данные'!$A146-'Таблица 1'!F$3)*('Исходные данные'!$A151-'Таблица 1'!F$3)</f>
        <v>1344.128204</v>
      </c>
      <c r="K146" s="19">
        <f>('Исходные данные'!$A146-'Таблица 1'!F$3)*('Исходные данные'!$A152-'Таблица 1'!F$3)</f>
        <v>1020.007197</v>
      </c>
      <c r="L146" s="19">
        <f>('Исходные данные'!$A146-'Таблица 1'!F$3)*('Исходные данные'!$A153-'Таблица 1'!F$3)</f>
        <v>1193.755535</v>
      </c>
      <c r="M146" s="19">
        <f>('Исходные данные'!$A146-'Таблица 1'!F$3)*('Исходные данные'!$A154-'Таблица 1'!F$3)</f>
        <v>-677.4173928</v>
      </c>
      <c r="N146" s="19">
        <f>('Исходные данные'!$A146-'Таблица 1'!F$3)*('Исходные данные'!$A155-'Таблица 1'!F$3)</f>
        <v>-450.744991</v>
      </c>
      <c r="O146" s="19">
        <f>('Исходные данные'!$A146-'Таблица 1'!F$3)*('Исходные данные'!$A156-'Таблица 1'!F$3)</f>
        <v>848.2954177</v>
      </c>
    </row>
    <row r="147">
      <c r="D147" s="17">
        <f>('Исходные данные'!$A147-'Таблица 1'!E$3)^2</f>
        <v>9776.530533</v>
      </c>
      <c r="E147" s="17">
        <f>('Исходные данные'!$A147-'Таблица 1'!F$3)^2</f>
        <v>8595.131528</v>
      </c>
      <c r="F147" s="17">
        <f>('Исходные данные'!$A147-'Таблица 1'!F$3)*('Исходные данные'!$A148-'Таблица 1'!F$3)</f>
        <v>-1348.829487</v>
      </c>
      <c r="G147" s="18">
        <f>('Исходные данные'!$A147-'Таблица 1'!F$3)*('Исходные данные'!$A149-'Таблица 1'!F$3)</f>
        <v>-14643.40074</v>
      </c>
      <c r="H147" s="18">
        <f>('Исходные данные'!$A147-'Таблица 1'!F$3)*('Исходные данные'!$A150-'Таблица 1'!F$3)</f>
        <v>6649.726569</v>
      </c>
      <c r="I147" s="18">
        <f>('Исходные данные'!$A147-'Таблица 1'!F$3)*('Исходные данные'!$A151-'Таблица 1'!F$3)</f>
        <v>-13624.79363</v>
      </c>
      <c r="J147" s="18">
        <f>('Исходные данные'!$A147-'Таблица 1'!F$3)*('Исходные данные'!$A152-'Таблица 1'!F$3)</f>
        <v>-10339.33186</v>
      </c>
      <c r="K147" s="19">
        <f>('Исходные данные'!$A147-'Таблица 1'!F$3)*('Исходные данные'!$A153-'Таблица 1'!F$3)</f>
        <v>-12100.53681</v>
      </c>
      <c r="L147" s="19">
        <f>('Исходные данные'!$A147-'Таблица 1'!F$3)*('Исходные данные'!$A154-'Таблица 1'!F$3)</f>
        <v>6866.660597</v>
      </c>
      <c r="M147" s="19">
        <f>('Исходные данные'!$A147-'Таблица 1'!F$3)*('Исходные данные'!$A155-'Таблица 1'!F$3)</f>
        <v>4568.989373</v>
      </c>
      <c r="N147" s="19">
        <f>('Исходные данные'!$A147-'Таблица 1'!F$3)*('Исходные данные'!$A156-'Таблица 1'!F$3)</f>
        <v>-8598.770539</v>
      </c>
      <c r="O147" s="19">
        <f>('Исходные данные'!$A147-'Таблица 1'!F$3)*('Исходные данные'!$A157-'Таблица 1'!F$3)</f>
        <v>14679.16106</v>
      </c>
    </row>
    <row r="148">
      <c r="D148" s="17">
        <f>('Исходные данные'!$A148-'Таблица 1'!E$3)^2</f>
        <v>70.2665354</v>
      </c>
      <c r="E148" s="17">
        <f>('Исходные данные'!$A148-'Таблица 1'!F$3)^2</f>
        <v>211.6711045</v>
      </c>
      <c r="F148" s="17">
        <f>('Исходные данные'!$A148-'Таблица 1'!F$3)*('Исходные данные'!$A149-'Таблица 1'!F$3)</f>
        <v>2297.981204</v>
      </c>
      <c r="G148" s="18">
        <f>('Исходные данные'!$A148-'Таблица 1'!F$3)*('Исходные данные'!$A150-'Таблица 1'!F$3)</f>
        <v>-1043.538106</v>
      </c>
      <c r="H148" s="18">
        <f>('Исходные данные'!$A148-'Таблица 1'!F$3)*('Исходные данные'!$A151-'Таблица 1'!F$3)</f>
        <v>2138.131725</v>
      </c>
      <c r="I148" s="18">
        <f>('Исходные данные'!$A148-'Таблица 1'!F$3)*('Исходные данные'!$A152-'Таблица 1'!F$3)</f>
        <v>1622.54593</v>
      </c>
      <c r="J148" s="18">
        <f>('Исходные данные'!$A148-'Таблица 1'!F$3)*('Исходные данные'!$A153-'Таблица 1'!F$3)</f>
        <v>1898.930901</v>
      </c>
      <c r="K148" s="19">
        <f>('Исходные данные'!$A148-'Таблица 1'!F$3)*('Исходные данные'!$A154-'Таблица 1'!F$3)</f>
        <v>-1077.581449</v>
      </c>
      <c r="L148" s="19">
        <f>('Исходные данные'!$A148-'Таблица 1'!F$3)*('Исходные данные'!$A155-'Таблица 1'!F$3)</f>
        <v>-717.009108</v>
      </c>
      <c r="M148" s="19">
        <f>('Исходные данные'!$A148-'Таблица 1'!F$3)*('Исходные данные'!$A156-'Таблица 1'!F$3)</f>
        <v>1349.400555</v>
      </c>
      <c r="N148" s="19">
        <f>('Исходные данные'!$A148-'Таблица 1'!F$3)*('Исходные данные'!$A157-'Таблица 1'!F$3)</f>
        <v>-2303.593053</v>
      </c>
      <c r="O148" s="19">
        <f>('Исходные данные'!$A148-'Таблица 1'!F$3)*('Исходные данные'!$A158-'Таблица 1'!F$3)</f>
        <v>474.4557758</v>
      </c>
    </row>
    <row r="149">
      <c r="D149" s="17">
        <f>('Исходные данные'!$A149-'Таблица 1'!E$3)^2</f>
        <v>23037.82332</v>
      </c>
      <c r="E149" s="17">
        <f>('Исходные данные'!$A149-'Таблица 1'!F$3)^2</f>
        <v>24947.74914</v>
      </c>
      <c r="F149" s="17">
        <f>('Исходные данные'!$A149-'Таблица 1'!F$3)*('Исходные данные'!$A150-'Таблица 1'!F$3)</f>
        <v>-11329.04257</v>
      </c>
      <c r="G149" s="18">
        <f>('Исходные данные'!$A149-'Таблица 1'!F$3)*('Исходные данные'!$A151-'Таблица 1'!F$3)</f>
        <v>23212.36301</v>
      </c>
      <c r="H149" s="18">
        <f>('Исходные данные'!$A149-'Таблица 1'!F$3)*('Исходные данные'!$A152-'Таблица 1'!F$3)</f>
        <v>17614.9695</v>
      </c>
      <c r="I149" s="18">
        <f>('Исходные данные'!$A149-'Таблица 1'!F$3)*('Исходные данные'!$A153-'Таблица 1'!F$3)</f>
        <v>20615.5088</v>
      </c>
      <c r="J149" s="18">
        <f>('Исходные данные'!$A149-'Таблица 1'!F$3)*('Исходные данные'!$A154-'Таблица 1'!F$3)</f>
        <v>-11698.62992</v>
      </c>
      <c r="K149" s="19">
        <f>('Исходные данные'!$A149-'Таблица 1'!F$3)*('Исходные данные'!$A155-'Таблица 1'!F$3)</f>
        <v>-7784.120829</v>
      </c>
      <c r="L149" s="19">
        <f>('Исходные данные'!$A149-'Таблица 1'!F$3)*('Исходные данные'!$A156-'Таблица 1'!F$3)</f>
        <v>14649.60047</v>
      </c>
      <c r="M149" s="19">
        <f>('Исходные данные'!$A149-'Таблица 1'!F$3)*('Исходные данные'!$A157-'Таблица 1'!F$3)</f>
        <v>-25008.67348</v>
      </c>
      <c r="N149" s="19">
        <f>('Исходные данные'!$A149-'Таблица 1'!F$3)*('Исходные данные'!$A158-'Таблица 1'!F$3)</f>
        <v>5150.870534</v>
      </c>
      <c r="O149" s="19">
        <f>('Исходные данные'!$A149-'Таблица 1'!F$3)*('Исходные данные'!$A159-'Таблица 1'!F$3)</f>
        <v>-31886.95681</v>
      </c>
    </row>
    <row r="150">
      <c r="D150" s="17">
        <f>('Исходные данные'!$A150-'Таблица 1'!E$3)^2</f>
        <v>6067.250609</v>
      </c>
      <c r="E150" s="17">
        <f>('Исходные данные'!$A150-'Таблица 1'!F$3)^2</f>
        <v>5144.640695</v>
      </c>
      <c r="F150" s="17">
        <f>('Исходные данные'!$A150-'Таблица 1'!F$3)*('Исходные данные'!$A151-'Таблица 1'!F$3)</f>
        <v>-10540.98496</v>
      </c>
      <c r="G150" s="18">
        <f>('Исходные данные'!$A150-'Таблица 1'!F$3)*('Исходные данные'!$A152-'Таблица 1'!F$3)</f>
        <v>-7999.148066</v>
      </c>
      <c r="H150" s="18">
        <f>('Исходные данные'!$A150-'Таблица 1'!F$3)*('Исходные данные'!$A153-'Таблица 1'!F$3)</f>
        <v>-9361.725398</v>
      </c>
      <c r="I150" s="18">
        <f>('Исходные данные'!$A150-'Таблица 1'!F$3)*('Исходные данные'!$A154-'Таблица 1'!F$3)</f>
        <v>5312.474307</v>
      </c>
      <c r="J150" s="18">
        <f>('Исходные данные'!$A150-'Таблица 1'!F$3)*('Исходные данные'!$A155-'Таблица 1'!F$3)</f>
        <v>3534.853414</v>
      </c>
      <c r="K150" s="19">
        <f>('Исходные данные'!$A150-'Таблица 1'!F$3)*('Исходные данные'!$A156-'Таблица 1'!F$3)</f>
        <v>-6652.541933</v>
      </c>
      <c r="L150" s="19">
        <f>('Исходные данные'!$A150-'Таблица 1'!F$3)*('Исходные данные'!$A157-'Таблица 1'!F$3)</f>
        <v>11356.70897</v>
      </c>
      <c r="M150" s="19">
        <f>('Исходные данные'!$A150-'Таблица 1'!F$3)*('Исходные данные'!$A158-'Таблица 1'!F$3)</f>
        <v>-2339.06599</v>
      </c>
      <c r="N150" s="19">
        <f>('Исходные данные'!$A150-'Таблица 1'!F$3)*('Исходные данные'!$A159-'Таблица 1'!F$3)</f>
        <v>14480.21178</v>
      </c>
      <c r="O150" s="19">
        <f>('Исходные данные'!$A150-'Таблица 1'!F$3)*('Исходные данные'!$A160-'Таблица 1'!F$3)</f>
        <v>-4877.460102</v>
      </c>
    </row>
    <row r="151">
      <c r="D151" s="17">
        <f>('Исходные данные'!$A151-'Таблица 1'!E$3)^2</f>
        <v>19823.267</v>
      </c>
      <c r="E151" s="17">
        <f>('Исходные данные'!$A151-'Таблица 1'!F$3)^2</f>
        <v>21597.69177</v>
      </c>
      <c r="F151" s="17">
        <f>('Исходные данные'!$A151-'Таблица 1'!F$3)*('Исходные данные'!$A152-'Таблица 1'!F$3)</f>
        <v>16389.6576</v>
      </c>
      <c r="G151" s="18">
        <f>('Исходные данные'!$A151-'Таблица 1'!F$3)*('Исходные данные'!$A153-'Таблица 1'!F$3)</f>
        <v>19181.4769</v>
      </c>
      <c r="H151" s="18">
        <f>('Исходные данные'!$A151-'Таблица 1'!F$3)*('Исходные данные'!$A154-'Таблица 1'!F$3)</f>
        <v>-10884.86351</v>
      </c>
      <c r="I151" s="18">
        <f>('Исходные данные'!$A151-'Таблица 1'!F$3)*('Исходные данные'!$A155-'Таблица 1'!F$3)</f>
        <v>-7242.650924</v>
      </c>
      <c r="J151" s="18">
        <f>('Исходные данные'!$A151-'Таблица 1'!F$3)*('Исходные данные'!$A156-'Таблица 1'!F$3)</f>
        <v>13630.5621</v>
      </c>
      <c r="K151" s="19">
        <f>('Исходные данные'!$A151-'Таблица 1'!F$3)*('Исходные данные'!$A157-'Таблица 1'!F$3)</f>
        <v>-23269.0494</v>
      </c>
      <c r="L151" s="19">
        <f>('Исходные данные'!$A151-'Таблица 1'!F$3)*('Исходные данные'!$A158-'Таблица 1'!F$3)</f>
        <v>4792.571705</v>
      </c>
      <c r="M151" s="19">
        <f>('Исходные данные'!$A151-'Таблица 1'!F$3)*('Исходные данные'!$A159-'Таблица 1'!F$3)</f>
        <v>-29668.87363</v>
      </c>
      <c r="N151" s="19">
        <f>('Исходные данные'!$A151-'Таблица 1'!F$3)*('Исходные данные'!$A160-'Таблица 1'!F$3)</f>
        <v>9993.551862</v>
      </c>
      <c r="O151" s="19">
        <f>('Исходные данные'!$A151-'Таблица 1'!F$3)*('Исходные данные'!$A161-'Таблица 1'!F$3)</f>
        <v>-23527.57775</v>
      </c>
    </row>
    <row r="152">
      <c r="D152" s="17">
        <f>('Исходные данные'!$A152-'Таблица 1'!E$3)^2</f>
        <v>11100.10726</v>
      </c>
      <c r="E152" s="17">
        <f>('Исходные данные'!$A152-'Таблица 1'!F$3)^2</f>
        <v>12437.48079</v>
      </c>
      <c r="F152" s="17">
        <f>('Исходные данные'!$A152-'Таблица 1'!F$3)*('Исходные данные'!$A153-'Таблица 1'!F$3)</f>
        <v>14556.08507</v>
      </c>
      <c r="G152" s="18">
        <f>('Исходные данные'!$A152-'Таблица 1'!F$3)*('Исходные данные'!$A154-'Таблица 1'!F$3)</f>
        <v>-8260.104272</v>
      </c>
      <c r="H152" s="18">
        <f>('Исходные данные'!$A152-'Таблица 1'!F$3)*('Исходные данные'!$A155-'Таблица 1'!F$3)</f>
        <v>-5496.169223</v>
      </c>
      <c r="I152" s="18">
        <f>('Исходные данные'!$A152-'Таблица 1'!F$3)*('Исходные данные'!$A156-'Таблица 1'!F$3)</f>
        <v>10343.70933</v>
      </c>
      <c r="J152" s="18">
        <f>('Исходные данные'!$A152-'Таблица 1'!F$3)*('Исходные данные'!$A157-'Таблица 1'!F$3)</f>
        <v>-17657.98663</v>
      </c>
      <c r="K152" s="19">
        <f>('Исходные данные'!$A152-'Таблица 1'!F$3)*('Исходные данные'!$A158-'Таблица 1'!F$3)</f>
        <v>3636.898337</v>
      </c>
      <c r="L152" s="19">
        <f>('Исходные данные'!$A152-'Таблица 1'!F$3)*('Исходные данные'!$A159-'Таблица 1'!F$3)</f>
        <v>-22514.56709</v>
      </c>
      <c r="M152" s="19">
        <f>('Исходные данные'!$A152-'Таблица 1'!F$3)*('Исходные данные'!$A160-'Таблица 1'!F$3)</f>
        <v>7583.722141</v>
      </c>
      <c r="N152" s="19">
        <f>('Исходные данные'!$A152-'Таблица 1'!F$3)*('Исходные данные'!$A161-'Таблица 1'!F$3)</f>
        <v>-17854.17385</v>
      </c>
      <c r="O152" s="19">
        <f>('Исходные данные'!$A152-'Таблица 1'!F$3)*('Исходные данные'!$A162-'Таблица 1'!F$3)</f>
        <v>5978.763202</v>
      </c>
    </row>
    <row r="153">
      <c r="D153" s="17">
        <f>('Исходные данные'!$A153-'Таблица 1'!E$3)^2</f>
        <v>15463.9138</v>
      </c>
      <c r="E153" s="17">
        <f>('Исходные данные'!$A153-'Таблица 1'!F$3)^2</f>
        <v>17035.57306</v>
      </c>
      <c r="F153" s="17">
        <f>('Исходные данные'!$A153-'Таблица 1'!F$3)*('Исходные данные'!$A154-'Таблица 1'!F$3)</f>
        <v>-9667.132963</v>
      </c>
      <c r="G153" s="18">
        <f>('Исходные данные'!$A153-'Таблица 1'!F$3)*('Исходные данные'!$A155-'Таблица 1'!F$3)</f>
        <v>-6432.388372</v>
      </c>
      <c r="H153" s="18">
        <f>('Исходные данные'!$A153-'Таблица 1'!F$3)*('Исходные данные'!$A156-'Таблица 1'!F$3)</f>
        <v>12105.65994</v>
      </c>
      <c r="I153" s="18">
        <f>('Исходные данные'!$A153-'Таблица 1'!F$3)*('Исходные данные'!$A157-'Таблица 1'!F$3)</f>
        <v>-20665.85348</v>
      </c>
      <c r="J153" s="18">
        <f>('Исходные данные'!$A153-'Таблица 1'!F$3)*('Исходные данные'!$A158-'Таблица 1'!F$3)</f>
        <v>4256.408714</v>
      </c>
      <c r="K153" s="19">
        <f>('Исходные данные'!$A153-'Таблица 1'!F$3)*('Исходные данные'!$A159-'Таблица 1'!F$3)</f>
        <v>-26349.70534</v>
      </c>
      <c r="L153" s="19">
        <f>('Исходные данные'!$A153-'Таблица 1'!F$3)*('Исходные данные'!$A160-'Таблица 1'!F$3)</f>
        <v>8875.535693</v>
      </c>
      <c r="M153" s="19">
        <f>('Исходные данные'!$A153-'Таблица 1'!F$3)*('Исходные данные'!$A161-'Таблица 1'!F$3)</f>
        <v>-20895.45929</v>
      </c>
      <c r="N153" s="19">
        <f>('Исходные данные'!$A153-'Таблица 1'!F$3)*('Исходные данные'!$A162-'Таблица 1'!F$3)</f>
        <v>6997.187556</v>
      </c>
      <c r="O153" s="19">
        <f>('Исходные данные'!$A153-'Таблица 1'!F$3)*('Исходные данные'!$A163-'Таблица 1'!F$3)</f>
        <v>1099.267375</v>
      </c>
    </row>
    <row r="154">
      <c r="D154" s="17">
        <f>('Исходные данные'!$A154-'Таблица 1'!E$3)^2</f>
        <v>6437.250897</v>
      </c>
      <c r="E154" s="17">
        <f>('Исходные данные'!$A154-'Таблица 1'!F$3)^2</f>
        <v>5485.783155</v>
      </c>
      <c r="F154" s="17">
        <f>('Исходные данные'!$A154-'Таблица 1'!F$3)*('Исходные данные'!$A155-'Таблица 1'!F$3)</f>
        <v>3650.170936</v>
      </c>
      <c r="G154" s="18">
        <f>('Исходные данные'!$A154-'Таблица 1'!F$3)*('Исходные данные'!$A156-'Таблица 1'!F$3)</f>
        <v>-6869.567807</v>
      </c>
      <c r="H154" s="18">
        <f>('Исходные данные'!$A154-'Таблица 1'!F$3)*('Исходные данные'!$A157-'Таблица 1'!F$3)</f>
        <v>11727.19888</v>
      </c>
      <c r="I154" s="18">
        <f>('Исходные данные'!$A154-'Таблица 1'!F$3)*('Исходные данные'!$A158-'Таблица 1'!F$3)</f>
        <v>-2415.373339</v>
      </c>
      <c r="J154" s="18">
        <f>('Исходные данные'!$A154-'Таблица 1'!F$3)*('Исходные данные'!$A159-'Таблица 1'!F$3)</f>
        <v>14952.59973</v>
      </c>
      <c r="K154" s="19">
        <f>('Исходные данные'!$A154-'Таблица 1'!F$3)*('Исходные данные'!$A160-'Таблица 1'!F$3)</f>
        <v>-5036.577482</v>
      </c>
      <c r="L154" s="19">
        <f>('Исходные данные'!$A154-'Таблица 1'!F$3)*('Исходные данные'!$A161-'Таблица 1'!F$3)</f>
        <v>11857.4927</v>
      </c>
      <c r="M154" s="19">
        <f>('Исходные данные'!$A154-'Таблица 1'!F$3)*('Исходные данные'!$A162-'Таблица 1'!F$3)</f>
        <v>-3970.676081</v>
      </c>
      <c r="N154" s="19">
        <f>('Исходные данные'!$A154-'Таблица 1'!F$3)*('Исходные данные'!$A163-'Таблица 1'!F$3)</f>
        <v>-623.7984389</v>
      </c>
      <c r="O154" s="19">
        <f>('Исходные данные'!$A154-'Таблица 1'!F$3)*('Исходные данные'!$A164-'Таблица 1'!F$3)</f>
        <v>9427.36538</v>
      </c>
    </row>
    <row r="155">
      <c r="D155" s="17">
        <f>('Исходные данные'!$A155-'Таблица 1'!E$3)^2</f>
        <v>3074.595854</v>
      </c>
      <c r="E155" s="17">
        <f>('Исходные данные'!$A155-'Таблица 1'!F$3)^2</f>
        <v>2428.777712</v>
      </c>
      <c r="F155" s="17">
        <f>('Исходные данные'!$A155-'Таблица 1'!F$3)*('Исходные данные'!$A156-'Таблица 1'!F$3)</f>
        <v>-4570.923794</v>
      </c>
      <c r="G155" s="18">
        <f>('Исходные данные'!$A155-'Таблица 1'!F$3)*('Исходные данные'!$A157-'Таблица 1'!F$3)</f>
        <v>7803.130258</v>
      </c>
      <c r="H155" s="18">
        <f>('Исходные данные'!$A155-'Таблица 1'!F$3)*('Исходные данные'!$A158-'Таблица 1'!F$3)</f>
        <v>-1607.158962</v>
      </c>
      <c r="I155" s="18">
        <f>('Исходные данные'!$A155-'Таблица 1'!F$3)*('Исходные данные'!$A159-'Таблица 1'!F$3)</f>
        <v>9949.271307</v>
      </c>
      <c r="J155" s="18">
        <f>('Исходные данные'!$A155-'Таблица 1'!F$3)*('Исходные данные'!$A160-'Таблица 1'!F$3)</f>
        <v>-3351.275146</v>
      </c>
      <c r="K155" s="19">
        <f>('Исходные данные'!$A155-'Таблица 1'!F$3)*('Исходные данные'!$A161-'Таблица 1'!F$3)</f>
        <v>7889.826124</v>
      </c>
      <c r="L155" s="19">
        <f>('Исходные данные'!$A155-'Таблица 1'!F$3)*('Исходные данные'!$A162-'Таблица 1'!F$3)</f>
        <v>-2642.037795</v>
      </c>
      <c r="M155" s="19">
        <f>('Исходные данные'!$A155-'Таблица 1'!F$3)*('Исходные данные'!$A163-'Таблица 1'!F$3)</f>
        <v>-415.0676152</v>
      </c>
      <c r="N155" s="19">
        <f>('Исходные данные'!$A155-'Таблица 1'!F$3)*('Исходные данные'!$A164-'Таблица 1'!F$3)</f>
        <v>6272.850046</v>
      </c>
      <c r="O155" s="19">
        <f>('Исходные данные'!$A155-'Таблица 1'!F$3)*('Исходные данные'!$A165-'Таблица 1'!F$3)</f>
        <v>-2456.115178</v>
      </c>
    </row>
    <row r="156">
      <c r="D156" s="17">
        <f>('Исходные данные'!$A156-'Таблица 1'!E$3)^2</f>
        <v>7496.577163</v>
      </c>
      <c r="E156" s="17">
        <f>('Исходные данные'!$A156-'Таблица 1'!F$3)^2</f>
        <v>8602.41109</v>
      </c>
      <c r="F156" s="17">
        <f>('Исходные данные'!$A156-'Таблица 1'!F$3)*('Исходные данные'!$A157-'Таблица 1'!F$3)</f>
        <v>-14685.37593</v>
      </c>
      <c r="G156" s="18">
        <f>('Исходные данные'!$A156-'Таблица 1'!F$3)*('Исходные данные'!$A158-'Таблица 1'!F$3)</f>
        <v>3024.649437</v>
      </c>
      <c r="H156" s="18">
        <f>('Исходные данные'!$A156-'Таблица 1'!F$3)*('Исходные данные'!$A159-'Таблица 1'!F$3)</f>
        <v>-18724.3817</v>
      </c>
      <c r="I156" s="18">
        <f>('Исходные данные'!$A156-'Таблица 1'!F$3)*('Исходные данные'!$A160-'Таблица 1'!F$3)</f>
        <v>6307.050342</v>
      </c>
      <c r="J156" s="18">
        <f>('Исходные данные'!$A156-'Таблица 1'!F$3)*('Исходные данные'!$A161-'Таблица 1'!F$3)</f>
        <v>-14848.53627</v>
      </c>
      <c r="K156" s="19">
        <f>('Исходные данные'!$A156-'Таблица 1'!F$3)*('Исходные данные'!$A162-'Таблица 1'!F$3)</f>
        <v>4972.276119</v>
      </c>
      <c r="L156" s="19">
        <f>('Исходные данные'!$A156-'Таблица 1'!F$3)*('Исходные данные'!$A163-'Таблица 1'!F$3)</f>
        <v>781.1511233</v>
      </c>
      <c r="M156" s="19">
        <f>('Исходные данные'!$A156-'Таблица 1'!F$3)*('Исходные данные'!$A164-'Таблица 1'!F$3)</f>
        <v>-11805.41117</v>
      </c>
      <c r="N156" s="19">
        <f>('Исходные данные'!$A156-'Таблица 1'!F$3)*('Исходные данные'!$A165-'Таблица 1'!F$3)</f>
        <v>4622.372499</v>
      </c>
      <c r="O156" s="19">
        <f>('Исходные данные'!$A156-'Таблица 1'!F$3)*('Исходные данные'!$A166-'Таблица 1'!F$3)</f>
        <v>5586.8654</v>
      </c>
    </row>
    <row r="157">
      <c r="D157" s="17">
        <f>('Исходные данные'!$A157-'Таблица 1'!E$3)^2</f>
        <v>27060.47864</v>
      </c>
      <c r="E157" s="17">
        <f>('Исходные данные'!$A157-'Таблица 1'!F$3)^2</f>
        <v>25069.74661</v>
      </c>
      <c r="F157" s="17">
        <f>('Исходные данные'!$A157-'Таблица 1'!F$3)*('Исходные данные'!$A158-'Таблица 1'!F$3)</f>
        <v>-5163.449361</v>
      </c>
      <c r="G157" s="18">
        <f>('Исходные данные'!$A157-'Таблица 1'!F$3)*('Исходные данные'!$A159-'Таблица 1'!F$3)</f>
        <v>31964.82724</v>
      </c>
      <c r="H157" s="18">
        <f>('Исходные данные'!$A157-'Таблица 1'!F$3)*('Исходные данные'!$A160-'Таблица 1'!F$3)</f>
        <v>-10766.91225</v>
      </c>
      <c r="I157" s="18">
        <f>('Исходные данные'!$A157-'Таблица 1'!F$3)*('Исходные данные'!$A161-'Таблица 1'!F$3)</f>
        <v>25348.28142</v>
      </c>
      <c r="J157" s="18">
        <f>('Исходные данные'!$A157-'Таблица 1'!F$3)*('Исходные данные'!$A162-'Таблица 1'!F$3)</f>
        <v>-8488.288143</v>
      </c>
      <c r="K157" s="19">
        <f>('Исходные данные'!$A157-'Таблица 1'!F$3)*('Исходные данные'!$A163-'Таблица 1'!F$3)</f>
        <v>-1333.52124</v>
      </c>
      <c r="L157" s="19">
        <f>('Исходные данные'!$A157-'Таблица 1'!F$3)*('Исходные данные'!$A164-'Таблица 1'!F$3)</f>
        <v>20153.29182</v>
      </c>
      <c r="M157" s="19">
        <f>('Исходные данные'!$A157-'Таблица 1'!F$3)*('Исходные данные'!$A165-'Таблица 1'!F$3)</f>
        <v>-7890.95954</v>
      </c>
      <c r="N157" s="19">
        <f>('Исходные данные'!$A157-'Таблица 1'!F$3)*('Исходные данные'!$A166-'Таблица 1'!F$3)</f>
        <v>-9537.467789</v>
      </c>
      <c r="O157" s="19">
        <f>('Исходные данные'!$A157-'Таблица 1'!F$3)*('Исходные данные'!$A167-'Таблица 1'!F$3)</f>
        <v>-8191.786219</v>
      </c>
    </row>
    <row r="158">
      <c r="D158" s="17">
        <f>('Исходные данные'!$A158-'Таблица 1'!E$3)^2</f>
        <v>699.3197876</v>
      </c>
      <c r="E158" s="17">
        <f>('Исходные данные'!$A158-'Таблица 1'!F$3)^2</f>
        <v>1063.481403</v>
      </c>
      <c r="F158" s="17">
        <f>('Исходные данные'!$A158-'Таблица 1'!F$3)*('Исходные данные'!$A159-'Таблица 1'!F$3)</f>
        <v>-6583.583367</v>
      </c>
      <c r="G158" s="18">
        <f>('Исходные данные'!$A158-'Таблица 1'!F$3)*('Исходные данные'!$A160-'Таблица 1'!F$3)</f>
        <v>2217.589472</v>
      </c>
      <c r="H158" s="18">
        <f>('Исходные данные'!$A158-'Таблица 1'!F$3)*('Исходные данные'!$A161-'Таблица 1'!F$3)</f>
        <v>-5220.817327</v>
      </c>
      <c r="I158" s="18">
        <f>('Исходные данные'!$A158-'Таблица 1'!F$3)*('Исходные данные'!$A162-'Таблица 1'!F$3)</f>
        <v>1748.276385</v>
      </c>
      <c r="J158" s="18">
        <f>('Исходные данные'!$A158-'Таблица 1'!F$3)*('Исходные данные'!$A163-'Таблица 1'!F$3)</f>
        <v>274.6565214</v>
      </c>
      <c r="K158" s="19">
        <f>('Исходные данные'!$A158-'Таблица 1'!F$3)*('Исходные данные'!$A164-'Таблица 1'!F$3)</f>
        <v>-4150.83979</v>
      </c>
      <c r="L158" s="19">
        <f>('Исходные данные'!$A158-'Таблица 1'!F$3)*('Исходные данные'!$A165-'Таблица 1'!F$3)</f>
        <v>1625.248576</v>
      </c>
      <c r="M158" s="19">
        <f>('Исходные данные'!$A158-'Таблица 1'!F$3)*('Исходные данные'!$A166-'Таблица 1'!F$3)</f>
        <v>1964.368955</v>
      </c>
      <c r="N158" s="19">
        <f>('Исходные данные'!$A158-'Таблица 1'!F$3)*('Исходные данные'!$A167-'Таблица 1'!F$3)</f>
        <v>1687.207852</v>
      </c>
      <c r="O158" s="19">
        <f>('Исходные данные'!$A158-'Таблица 1'!F$3)*('Исходные данные'!$A168-'Таблица 1'!F$3)</f>
        <v>-221.4612859</v>
      </c>
    </row>
    <row r="159">
      <c r="D159" s="17">
        <f>('Исходные данные'!$A159-'Таблица 1'!E$3)^2</f>
        <v>43284.09936</v>
      </c>
      <c r="E159" s="17">
        <f>('Исходные данные'!$A159-'Таблица 1'!F$3)^2</f>
        <v>40756.30266</v>
      </c>
      <c r="F159" s="17">
        <f>('Исходные данные'!$A159-'Таблица 1'!F$3)*('Исходные данные'!$A160-'Таблица 1'!F$3)</f>
        <v>-13728.19978</v>
      </c>
      <c r="G159" s="18">
        <f>('Исходные данные'!$A159-'Таблица 1'!F$3)*('Исходные данные'!$A161-'Таблица 1'!F$3)</f>
        <v>32319.96912</v>
      </c>
      <c r="H159" s="18">
        <f>('Исходные данные'!$A159-'Таблица 1'!F$3)*('Исходные данные'!$A162-'Таблица 1'!F$3)</f>
        <v>-10822.87222</v>
      </c>
      <c r="I159" s="18">
        <f>('Исходные данные'!$A159-'Таблица 1'!F$3)*('Исходные данные'!$A163-'Таблица 1'!F$3)</f>
        <v>-1700.287471</v>
      </c>
      <c r="J159" s="18">
        <f>('Исходные данные'!$A159-'Таблица 1'!F$3)*('Исходные данные'!$A164-'Таблица 1'!F$3)</f>
        <v>25696.17082</v>
      </c>
      <c r="K159" s="19">
        <f>('Исходные данные'!$A159-'Таблица 1'!F$3)*('Исходные данные'!$A165-'Таблица 1'!F$3)</f>
        <v>-10061.2568</v>
      </c>
      <c r="L159" s="19">
        <f>('Исходные данные'!$A159-'Таблица 1'!F$3)*('Исходные данные'!$A166-'Таблица 1'!F$3)</f>
        <v>-12160.61394</v>
      </c>
      <c r="M159" s="19">
        <f>('Исходные данные'!$A159-'Таблица 1'!F$3)*('Исходные данные'!$A167-'Таблица 1'!F$3)</f>
        <v>-10444.82162</v>
      </c>
      <c r="N159" s="19">
        <f>('Исходные данные'!$A159-'Таблица 1'!F$3)*('Исходные данные'!$A168-'Таблица 1'!F$3)</f>
        <v>1370.977277</v>
      </c>
      <c r="O159" s="19">
        <f>('Исходные данные'!$A159-'Таблица 1'!F$3)*('Исходные данные'!$A169-'Таблица 1'!F$3)</f>
        <v>-10419.05903</v>
      </c>
    </row>
    <row r="160">
      <c r="D160" s="17">
        <f>('Исходные данные'!$A160-'Таблица 1'!E$3)^2</f>
        <v>3823.534304</v>
      </c>
      <c r="E160" s="17">
        <f>('Исходные данные'!$A160-'Таблица 1'!F$3)^2</f>
        <v>4624.155205</v>
      </c>
      <c r="F160" s="17">
        <f>('Исходные данные'!$A160-'Таблица 1'!F$3)*('Исходные данные'!$A161-'Таблица 1'!F$3)</f>
        <v>-10886.5369</v>
      </c>
      <c r="G160" s="18">
        <f>('Исходные данные'!$A160-'Таблица 1'!F$3)*('Исходные данные'!$A162-'Таблица 1'!F$3)</f>
        <v>3645.535592</v>
      </c>
      <c r="H160" s="18">
        <f>('Исходные данные'!$A160-'Таблица 1'!F$3)*('Исходные данные'!$A163-'Таблица 1'!F$3)</f>
        <v>572.71844</v>
      </c>
      <c r="I160" s="18">
        <f>('Исходные данные'!$A160-'Таблица 1'!F$3)*('Исходные данные'!$A164-'Таблица 1'!F$3)</f>
        <v>-8655.40158</v>
      </c>
      <c r="J160" s="18">
        <f>('Исходные данные'!$A160-'Таблица 1'!F$3)*('Исходные данные'!$A165-'Таблица 1'!F$3)</f>
        <v>3388.995916</v>
      </c>
      <c r="K160" s="19">
        <f>('Исходные данные'!$A160-'Таблица 1'!F$3)*('Исходные данные'!$A166-'Таблица 1'!F$3)</f>
        <v>4096.135486</v>
      </c>
      <c r="L160" s="19">
        <f>('Исходные данные'!$A160-'Таблица 1'!F$3)*('Исходные данные'!$A167-'Таблица 1'!F$3)</f>
        <v>3518.194448</v>
      </c>
      <c r="M160" s="19">
        <f>('Исходные данные'!$A160-'Таблица 1'!F$3)*('Исходные данные'!$A168-'Таблица 1'!F$3)</f>
        <v>-461.7948322</v>
      </c>
      <c r="N160" s="19">
        <f>('Исходные данные'!$A160-'Таблица 1'!F$3)*('Исходные данные'!$A169-'Таблица 1'!F$3)</f>
        <v>3509.516675</v>
      </c>
      <c r="O160" s="19">
        <f>('Исходные данные'!$A160-'Таблица 1'!F$3)*('Исходные данные'!$A170-'Таблица 1'!F$3)</f>
        <v>-1434.737964</v>
      </c>
    </row>
    <row r="161">
      <c r="D161" s="17">
        <f>('Исходные данные'!$A161-'Таблица 1'!E$3)^2</f>
        <v>27642.33824</v>
      </c>
      <c r="E161" s="17">
        <f>('Исходные данные'!$A161-'Таблица 1'!F$3)^2</f>
        <v>25629.91086</v>
      </c>
      <c r="F161" s="17">
        <f>('Исходные данные'!$A161-'Таблица 1'!F$3)*('Исходные данные'!$A162-'Таблица 1'!F$3)</f>
        <v>-8582.596383</v>
      </c>
      <c r="G161" s="18">
        <f>('Исходные данные'!$A161-'Таблица 1'!F$3)*('Исходные данные'!$A163-'Таблица 1'!F$3)</f>
        <v>-1348.337189</v>
      </c>
      <c r="H161" s="18">
        <f>('Исходные данные'!$A161-'Таблица 1'!F$3)*('Исходные данные'!$A164-'Таблица 1'!F$3)</f>
        <v>20377.20287</v>
      </c>
      <c r="I161" s="18">
        <f>('Исходные данные'!$A161-'Таблица 1'!F$3)*('Исходные данные'!$A165-'Таблица 1'!F$3)</f>
        <v>-7978.631223</v>
      </c>
      <c r="J161" s="18">
        <f>('Исходные данные'!$A161-'Таблица 1'!F$3)*('Исходные данные'!$A166-'Таблица 1'!F$3)</f>
        <v>-9643.432831</v>
      </c>
      <c r="K161" s="19">
        <f>('Исходные данные'!$A161-'Таблица 1'!F$3)*('Исходные данные'!$A167-'Таблица 1'!F$3)</f>
        <v>-8282.800206</v>
      </c>
      <c r="L161" s="19">
        <f>('Исходные данные'!$A161-'Таблица 1'!F$3)*('Исходные данные'!$A168-'Таблица 1'!F$3)</f>
        <v>1087.192419</v>
      </c>
      <c r="M161" s="19">
        <f>('Исходные данные'!$A161-'Таблица 1'!F$3)*('Исходные данные'!$A169-'Таблица 1'!F$3)</f>
        <v>-8262.370333</v>
      </c>
      <c r="N161" s="19">
        <f>('Исходные данные'!$A161-'Таблица 1'!F$3)*('Исходные данные'!$A170-'Таблица 1'!F$3)</f>
        <v>3377.768931</v>
      </c>
      <c r="O161" s="19">
        <f>('Исходные данные'!$A161-'Таблица 1'!F$3)*('Исходные данные'!$A171-'Таблица 1'!F$3)</f>
        <v>-17200.6864</v>
      </c>
    </row>
    <row r="162">
      <c r="D162" s="17">
        <f>('Исходные данные'!$A162-'Таблица 1'!E$3)^2</f>
        <v>2250.88668</v>
      </c>
      <c r="E162" s="17">
        <f>('Исходные данные'!$A162-'Таблица 1'!F$3)^2</f>
        <v>2874.023288</v>
      </c>
      <c r="F162" s="17">
        <f>('Исходные данные'!$A162-'Таблица 1'!F$3)*('Исходные данные'!$A163-'Таблица 1'!F$3)</f>
        <v>451.5128416</v>
      </c>
      <c r="G162" s="18">
        <f>('Исходные данные'!$A162-'Таблица 1'!F$3)*('Исходные данные'!$A164-'Таблица 1'!F$3)</f>
        <v>-6823.640885</v>
      </c>
      <c r="H162" s="18">
        <f>('Исходные данные'!$A162-'Таблица 1'!F$3)*('Исходные данные'!$A165-'Таблица 1'!F$3)</f>
        <v>2671.77564</v>
      </c>
      <c r="I162" s="18">
        <f>('Исходные данные'!$A162-'Таблица 1'!F$3)*('Исходные данные'!$A166-'Таблица 1'!F$3)</f>
        <v>3229.261787</v>
      </c>
      <c r="J162" s="18">
        <f>('Исходные данные'!$A162-'Таблица 1'!F$3)*('Исходные данные'!$A167-'Таблица 1'!F$3)</f>
        <v>2773.631617</v>
      </c>
      <c r="K162" s="19">
        <f>('Исходные данные'!$A162-'Таблица 1'!F$3)*('Исходные данные'!$A168-'Таблица 1'!F$3)</f>
        <v>-364.0642284</v>
      </c>
      <c r="L162" s="19">
        <f>('Исходные данные'!$A162-'Таблица 1'!F$3)*('Исходные данные'!$A169-'Таблица 1'!F$3)</f>
        <v>2766.790339</v>
      </c>
      <c r="M162" s="19">
        <f>('Исходные данные'!$A162-'Таблица 1'!F$3)*('Исходные данные'!$A170-'Таблица 1'!F$3)</f>
        <v>-1131.101375</v>
      </c>
      <c r="N162" s="19">
        <f>('Исходные данные'!$A162-'Таблица 1'!F$3)*('Исходные данные'!$A171-'Таблица 1'!F$3)</f>
        <v>5759.932201</v>
      </c>
      <c r="O162" s="19">
        <f>('Исходные данные'!$A162-'Таблица 1'!F$3)*('Исходные данные'!$A172-'Таблица 1'!F$3)</f>
        <v>-100.7503373</v>
      </c>
    </row>
    <row r="163">
      <c r="D163" s="17">
        <f>('Исходные данные'!$A163-'Таблица 1'!E$3)^2</f>
        <v>5.088549034</v>
      </c>
      <c r="E163" s="17">
        <f>('Исходные данные'!$A163-'Таблица 1'!F$3)^2</f>
        <v>70.93326174</v>
      </c>
      <c r="F163" s="17">
        <f>('Исходные данные'!$A163-'Таблица 1'!F$3)*('Исходные данные'!$A164-'Таблица 1'!F$3)</f>
        <v>-1072.002965</v>
      </c>
      <c r="G163" s="18">
        <f>('Исходные данные'!$A163-'Таблица 1'!F$3)*('Исходные данные'!$A165-'Таблица 1'!F$3)</f>
        <v>419.7394698</v>
      </c>
      <c r="H163" s="18">
        <f>('Исходные данные'!$A163-'Таблица 1'!F$3)*('Исходные данные'!$A166-'Таблица 1'!F$3)</f>
        <v>507.3212774</v>
      </c>
      <c r="I163" s="18">
        <f>('Исходные данные'!$A163-'Таблица 1'!F$3)*('Исходные данные'!$A167-'Таблица 1'!F$3)</f>
        <v>435.7411779</v>
      </c>
      <c r="J163" s="18">
        <f>('Исходные данные'!$A163-'Таблица 1'!F$3)*('Исходные данные'!$A168-'Таблица 1'!F$3)</f>
        <v>-57.19496949</v>
      </c>
      <c r="K163" s="19">
        <f>('Исходные данные'!$A163-'Таблица 1'!F$3)*('Исходные данные'!$A169-'Таблица 1'!F$3)</f>
        <v>434.6664041</v>
      </c>
      <c r="L163" s="19">
        <f>('Исходные данные'!$A163-'Таблица 1'!F$3)*('Исходные данные'!$A170-'Таблица 1'!F$3)</f>
        <v>-177.6975149</v>
      </c>
      <c r="M163" s="19">
        <f>('Исходные данные'!$A163-'Таблица 1'!F$3)*('Исходные данные'!$A171-'Таблица 1'!F$3)</f>
        <v>904.8929305</v>
      </c>
      <c r="N163" s="19">
        <f>('Исходные данные'!$A163-'Таблица 1'!F$3)*('Исходные данные'!$A172-'Таблица 1'!F$3)</f>
        <v>-15.82801061</v>
      </c>
      <c r="O163" s="19">
        <f>('Исходные данные'!$A163-'Таблица 1'!F$3)*('Исходные данные'!$A173-'Таблица 1'!F$3)</f>
        <v>-1358.433325</v>
      </c>
    </row>
    <row r="164">
      <c r="D164" s="17">
        <f>('Исходные данные'!$A164-'Таблица 1'!E$3)^2</f>
        <v>17808.79271</v>
      </c>
      <c r="E164" s="17">
        <f>('Исходные данные'!$A164-'Таблица 1'!F$3)^2</f>
        <v>16201.00823</v>
      </c>
      <c r="F164" s="17">
        <f>('Исходные данные'!$A164-'Таблица 1'!F$3)*('Исходные данные'!$A165-'Таблица 1'!F$3)</f>
        <v>-6343.455033</v>
      </c>
      <c r="G164" s="18">
        <f>('Исходные данные'!$A164-'Таблица 1'!F$3)*('Исходные данные'!$A166-'Таблица 1'!F$3)</f>
        <v>-7667.064791</v>
      </c>
      <c r="H164" s="18">
        <f>('Исходные данные'!$A164-'Таблица 1'!F$3)*('Исходные данные'!$A167-'Таблица 1'!F$3)</f>
        <v>-6585.286271</v>
      </c>
      <c r="I164" s="18">
        <f>('Исходные данные'!$A164-'Таблица 1'!F$3)*('Исходные данные'!$A168-'Таблица 1'!F$3)</f>
        <v>864.378366</v>
      </c>
      <c r="J164" s="18">
        <f>('Исходные данные'!$A164-'Таблица 1'!F$3)*('Исходные данные'!$A169-'Таблица 1'!F$3)</f>
        <v>-6569.043387</v>
      </c>
      <c r="K164" s="19">
        <f>('Исходные данные'!$A164-'Таблица 1'!F$3)*('Исходные данные'!$A170-'Таблица 1'!F$3)</f>
        <v>2685.513934</v>
      </c>
      <c r="L164" s="19">
        <f>('Исходные данные'!$A164-'Таблица 1'!F$3)*('Исходные данные'!$A171-'Таблица 1'!F$3)</f>
        <v>-13675.50118</v>
      </c>
      <c r="M164" s="19">
        <f>('Исходные данные'!$A164-'Таблица 1'!F$3)*('Исходные данные'!$A172-'Таблица 1'!F$3)</f>
        <v>239.2061762</v>
      </c>
      <c r="N164" s="19">
        <f>('Исходные данные'!$A164-'Таблица 1'!F$3)*('Исходные данные'!$A173-'Таблица 1'!F$3)</f>
        <v>20529.78414</v>
      </c>
      <c r="O164" s="19">
        <f>('Исходные данные'!$A164-'Таблица 1'!F$3)*('Исходные данные'!$A174-'Таблица 1'!F$3)</f>
        <v>30017.9792</v>
      </c>
    </row>
    <row r="165">
      <c r="D165" s="17">
        <f>('Исходные данные'!$A165-'Таблица 1'!E$3)^2</f>
        <v>1907.150253</v>
      </c>
      <c r="E165" s="17">
        <f>('Исходные данные'!$A165-'Таблица 1'!F$3)^2</f>
        <v>2483.760343</v>
      </c>
      <c r="F165" s="17">
        <f>('Исходные данные'!$A165-'Таблица 1'!F$3)*('Исходные данные'!$A166-'Таблица 1'!F$3)</f>
        <v>3002.015681</v>
      </c>
      <c r="G165" s="18">
        <f>('Исходные данные'!$A165-'Таблица 1'!F$3)*('Исходные данные'!$A167-'Таблица 1'!F$3)</f>
        <v>2578.448622</v>
      </c>
      <c r="H165" s="18">
        <f>('Исходные данные'!$A165-'Таблица 1'!F$3)*('Исходные данные'!$A168-'Таблица 1'!F$3)</f>
        <v>-338.4446955</v>
      </c>
      <c r="I165" s="18">
        <f>('Исходные данные'!$A165-'Таблица 1'!F$3)*('Исходные данные'!$A169-'Таблица 1'!F$3)</f>
        <v>2572.088771</v>
      </c>
      <c r="J165" s="18">
        <f>('Исходные данные'!$A165-'Таблица 1'!F$3)*('Исходные данные'!$A170-'Таблица 1'!F$3)</f>
        <v>-1051.504736</v>
      </c>
      <c r="K165" s="19">
        <f>('Исходные данные'!$A165-'Таблица 1'!F$3)*('Исходные данные'!$A171-'Таблица 1'!F$3)</f>
        <v>5354.600502</v>
      </c>
      <c r="L165" s="19">
        <f>('Исходные данные'!$A165-'Таблица 1'!F$3)*('Исходные данные'!$A172-'Таблица 1'!F$3)</f>
        <v>-93.66044393</v>
      </c>
      <c r="M165" s="19">
        <f>('Исходные данные'!$A165-'Таблица 1'!F$3)*('Исходные данные'!$A173-'Таблица 1'!F$3)</f>
        <v>-8038.373953</v>
      </c>
      <c r="N165" s="19">
        <f>('Исходные данные'!$A165-'Таблица 1'!F$3)*('Исходные данные'!$A174-'Таблица 1'!F$3)</f>
        <v>-11753.4476</v>
      </c>
      <c r="O165" s="19">
        <f>('Исходные данные'!$A165-'Таблица 1'!F$3)*('Исходные данные'!$A175-'Таблица 1'!F$3)</f>
        <v>-2698.541527</v>
      </c>
    </row>
    <row r="166">
      <c r="D166" s="17">
        <f>('Исходные данные'!$A166-'Таблица 1'!E$3)^2</f>
        <v>2923.550652</v>
      </c>
      <c r="E166" s="17">
        <f>('Исходные данные'!$A166-'Таблица 1'!F$3)^2</f>
        <v>3628.408904</v>
      </c>
      <c r="F166" s="17">
        <f>('Исходные данные'!$A166-'Таблица 1'!F$3)*('Исходные данные'!$A167-'Таблица 1'!F$3)</f>
        <v>3116.461383</v>
      </c>
      <c r="G166" s="18">
        <f>('Исходные данные'!$A166-'Таблица 1'!F$3)*('Исходные данные'!$A168-'Таблица 1'!F$3)</f>
        <v>-409.063735</v>
      </c>
      <c r="H166" s="18">
        <f>('Исходные данные'!$A166-'Таблица 1'!F$3)*('Исходные данные'!$A169-'Таблица 1'!F$3)</f>
        <v>3108.774501</v>
      </c>
      <c r="I166" s="18">
        <f>('Исходные данные'!$A166-'Таблица 1'!F$3)*('Исходные данные'!$A170-'Таблица 1'!F$3)</f>
        <v>-1270.909134</v>
      </c>
      <c r="J166" s="18">
        <f>('Исходные данные'!$A166-'Таблица 1'!F$3)*('Исходные данные'!$A171-'Таблица 1'!F$3)</f>
        <v>6471.8783</v>
      </c>
      <c r="K166" s="19">
        <f>('Исходные данные'!$A166-'Таблица 1'!F$3)*('Исходные данные'!$A172-'Таблица 1'!F$3)</f>
        <v>-113.2034023</v>
      </c>
      <c r="L166" s="19">
        <f>('Исходные данные'!$A166-'Таблица 1'!F$3)*('Исходные данные'!$A173-'Таблица 1'!F$3)</f>
        <v>-9715.641333</v>
      </c>
      <c r="M166" s="19">
        <f>('Исходные данные'!$A166-'Таблица 1'!F$3)*('Исходные данные'!$A174-'Таблица 1'!F$3)</f>
        <v>-14205.89313</v>
      </c>
      <c r="N166" s="19">
        <f>('Исходные данные'!$A166-'Таблица 1'!F$3)*('Исходные данные'!$A175-'Таблица 1'!F$3)</f>
        <v>-3261.612579</v>
      </c>
      <c r="O166" s="19">
        <f>('Исходные данные'!$A166-'Таблица 1'!F$3)*('Исходные данные'!$A176-'Таблица 1'!F$3)</f>
        <v>-4224.931249</v>
      </c>
    </row>
    <row r="167">
      <c r="D167" s="17">
        <f>('Исходные данные'!$A167-'Таблица 1'!E$3)^2</f>
        <v>2076.704919</v>
      </c>
      <c r="E167" s="17">
        <f>('Исходные данные'!$A167-'Таблица 1'!F$3)^2</f>
        <v>2676.746698</v>
      </c>
      <c r="F167" s="17">
        <f>('Исходные данные'!$A167-'Таблица 1'!F$3)*('Исходные данные'!$A168-'Таблица 1'!F$3)</f>
        <v>-351.3472068</v>
      </c>
      <c r="G167" s="18">
        <f>('Исходные данные'!$A167-'Таблица 1'!F$3)*('Исходные данные'!$A169-'Таблица 1'!F$3)</f>
        <v>2670.14439</v>
      </c>
      <c r="H167" s="18">
        <f>('Исходные данные'!$A167-'Таблица 1'!F$3)*('Исходные данные'!$A170-'Таблица 1'!F$3)</f>
        <v>-1091.591202</v>
      </c>
      <c r="I167" s="18">
        <f>('Исходные данные'!$A167-'Таблица 1'!F$3)*('Исходные данные'!$A171-'Таблица 1'!F$3)</f>
        <v>5558.733685</v>
      </c>
      <c r="J167" s="18">
        <f>('Исходные данные'!$A167-'Таблица 1'!F$3)*('Исходные данные'!$A172-'Таблица 1'!F$3)</f>
        <v>-97.23105663</v>
      </c>
      <c r="K167" s="19">
        <f>('Исходные данные'!$A167-'Таблица 1'!F$3)*('Исходные данные'!$A173-'Таблица 1'!F$3)</f>
        <v>-8344.820506</v>
      </c>
      <c r="L167" s="19">
        <f>('Исходные данные'!$A167-'Таблица 1'!F$3)*('Исходные данные'!$A174-'Таблица 1'!F$3)</f>
        <v>-12201.52373</v>
      </c>
      <c r="M167" s="19">
        <f>('Исходные данные'!$A167-'Таблица 1'!F$3)*('Исходные данные'!$A175-'Таблица 1'!F$3)</f>
        <v>-2801.417899</v>
      </c>
      <c r="N167" s="19">
        <f>('Исходные данные'!$A167-'Таблица 1'!F$3)*('Исходные данные'!$A176-'Таблица 1'!F$3)</f>
        <v>-3628.817874</v>
      </c>
      <c r="O167" s="19">
        <f>('Исходные данные'!$A167-'Таблица 1'!F$3)*('Исходные данные'!$A177-'Таблица 1'!F$3)</f>
        <v>-1548.187087</v>
      </c>
    </row>
    <row r="168">
      <c r="D168" s="17">
        <f>('Исходные данные'!$A168-'Таблица 1'!E$3)^2</f>
        <v>167.894057</v>
      </c>
      <c r="E168" s="17">
        <f>('Исходные данные'!$A168-'Таблица 1'!F$3)^2</f>
        <v>46.1174977</v>
      </c>
      <c r="F168" s="17">
        <f>('Исходные данные'!$A168-'Таблица 1'!F$3)*('Исходные данные'!$A169-'Таблица 1'!F$3)</f>
        <v>-350.4805942</v>
      </c>
      <c r="G168" s="18">
        <f>('Исходные данные'!$A168-'Таблица 1'!F$3)*('Исходные данные'!$A170-'Таблица 1'!F$3)</f>
        <v>143.2812152</v>
      </c>
      <c r="H168" s="18">
        <f>('Исходные данные'!$A168-'Таблица 1'!F$3)*('Исходные данные'!$A171-'Таблица 1'!F$3)</f>
        <v>-729.6340572</v>
      </c>
      <c r="I168" s="18">
        <f>('Исходные данные'!$A168-'Таблица 1'!F$3)*('Исходные данные'!$A172-'Таблица 1'!F$3)</f>
        <v>12.76245533</v>
      </c>
      <c r="J168" s="18">
        <f>('Исходные данные'!$A168-'Таблица 1'!F$3)*('Исходные данные'!$A173-'Таблица 1'!F$3)</f>
        <v>1095.333144</v>
      </c>
      <c r="K168" s="19">
        <f>('Исходные данные'!$A168-'Таблица 1'!F$3)*('Исходные данные'!$A174-'Таблица 1'!F$3)</f>
        <v>1601.560313</v>
      </c>
      <c r="L168" s="19">
        <f>('Исходные данные'!$A168-'Таблица 1'!F$3)*('Исходные данные'!$A175-'Таблица 1'!F$3)</f>
        <v>367.7114291</v>
      </c>
      <c r="M168" s="19">
        <f>('Исходные данные'!$A168-'Таблица 1'!F$3)*('Исходные данные'!$A176-'Таблица 1'!F$3)</f>
        <v>476.315157</v>
      </c>
      <c r="N168" s="19">
        <f>('Исходные данные'!$A168-'Таблица 1'!F$3)*('Исходные данные'!$A177-'Таблица 1'!F$3)</f>
        <v>203.2135536</v>
      </c>
      <c r="O168" s="19">
        <f>('Исходные данные'!$A168-'Таблица 1'!F$3)*('Исходные данные'!$A178-'Таблица 1'!F$3)</f>
        <v>-813.4134651</v>
      </c>
    </row>
    <row r="169">
      <c r="D169" s="17">
        <f>('Исходные данные'!$A169-'Таблица 1'!E$3)^2</f>
        <v>2065.090405</v>
      </c>
      <c r="E169" s="17">
        <f>('Исходные данные'!$A169-'Таблица 1'!F$3)^2</f>
        <v>2663.558367</v>
      </c>
      <c r="F169" s="17">
        <f>('Исходные данные'!$A169-'Таблица 1'!F$3)*('Исходные данные'!$A170-'Таблица 1'!F$3)</f>
        <v>-1088.898747</v>
      </c>
      <c r="G169" s="18">
        <f>('Исходные данные'!$A169-'Таблица 1'!F$3)*('Исходные данные'!$A171-'Таблица 1'!F$3)</f>
        <v>5545.022836</v>
      </c>
      <c r="H169" s="18">
        <f>('Исходные данные'!$A169-'Таблица 1'!F$3)*('Исходные данные'!$A172-'Таблица 1'!F$3)</f>
        <v>-96.99123216</v>
      </c>
      <c r="I169" s="18">
        <f>('Исходные данные'!$A169-'Таблица 1'!F$3)*('Исходные данные'!$A173-'Таблица 1'!F$3)</f>
        <v>-8324.237657</v>
      </c>
      <c r="J169" s="18">
        <f>('Исходные данные'!$A169-'Таблица 1'!F$3)*('Исходные данные'!$A174-'Таблица 1'!F$3)</f>
        <v>-12171.42816</v>
      </c>
      <c r="K169" s="19">
        <f>('Исходные данные'!$A169-'Таблица 1'!F$3)*('Исходные данные'!$A175-'Таблица 1'!F$3)</f>
        <v>-2794.508084</v>
      </c>
      <c r="L169" s="19">
        <f>('Исходные данные'!$A169-'Таблица 1'!F$3)*('Исходные данные'!$A176-'Таблица 1'!F$3)</f>
        <v>-3619.867243</v>
      </c>
      <c r="M169" s="19">
        <f>('Исходные данные'!$A169-'Таблица 1'!F$3)*('Исходные данные'!$A177-'Таблица 1'!F$3)</f>
        <v>-1544.368419</v>
      </c>
      <c r="N169" s="19">
        <f>('Исходные данные'!$A169-'Таблица 1'!F$3)*('Исходные данные'!$A178-'Таблица 1'!F$3)</f>
        <v>6181.723831</v>
      </c>
      <c r="O169" s="19">
        <f>('Исходные данные'!$A169-'Таблица 1'!F$3)*('Исходные данные'!$A179-'Таблица 1'!F$3)</f>
        <v>5568.684877</v>
      </c>
    </row>
    <row r="170">
      <c r="D170" s="17">
        <f>('Исходные данные'!$A170-'Таблица 1'!E$3)^2</f>
        <v>743.3879148</v>
      </c>
      <c r="E170" s="17">
        <f>('Исходные данные'!$A170-'Таблица 1'!F$3)^2</f>
        <v>445.15656</v>
      </c>
      <c r="F170" s="17">
        <f>('Исходные данные'!$A170-'Таблица 1'!F$3)*('Исходные данные'!$A171-'Таблица 1'!F$3)</f>
        <v>-2266.880459</v>
      </c>
      <c r="G170" s="18">
        <f>('Исходные данные'!$A170-'Таблица 1'!F$3)*('Исходные данные'!$A172-'Таблица 1'!F$3)</f>
        <v>39.65132975</v>
      </c>
      <c r="H170" s="18">
        <f>('Исходные данные'!$A170-'Таблица 1'!F$3)*('Исходные данные'!$A173-'Таблица 1'!F$3)</f>
        <v>3403.061131</v>
      </c>
      <c r="I170" s="18">
        <f>('Исходные данные'!$A170-'Таблица 1'!F$3)*('Исходные данные'!$A174-'Таблица 1'!F$3)</f>
        <v>4975.844731</v>
      </c>
      <c r="J170" s="18">
        <f>('Исходные данные'!$A170-'Таблица 1'!F$3)*('Исходные данные'!$A175-'Таблица 1'!F$3)</f>
        <v>1142.432765</v>
      </c>
      <c r="K170" s="19">
        <f>('Исходные данные'!$A170-'Таблица 1'!F$3)*('Исходные данные'!$A176-'Таблица 1'!F$3)</f>
        <v>1479.850771</v>
      </c>
      <c r="L170" s="19">
        <f>('Исходные данные'!$A170-'Таблица 1'!F$3)*('Исходные данные'!$A177-'Таблица 1'!F$3)</f>
        <v>631.3587328</v>
      </c>
      <c r="M170" s="19">
        <f>('Исходные данные'!$A170-'Таблица 1'!F$3)*('Исходные данные'!$A178-'Таблица 1'!F$3)</f>
        <v>-2527.172452</v>
      </c>
      <c r="N170" s="19">
        <f>('Исходные данные'!$A170-'Таблица 1'!F$3)*('Исходные данные'!$A179-'Таблица 1'!F$3)</f>
        <v>-2276.553822</v>
      </c>
      <c r="O170" s="19">
        <f>('Исходные данные'!$A170-'Таблица 1'!F$3)*('Исходные данные'!$A180-'Таблица 1'!F$3)</f>
        <v>-2476.318156</v>
      </c>
    </row>
    <row r="171">
      <c r="D171" s="17">
        <f>('Исходные данные'!$A171-'Таблица 1'!E$3)^2</f>
        <v>10256.65275</v>
      </c>
      <c r="E171" s="17">
        <f>('Исходные данные'!$A171-'Таблица 1'!F$3)^2</f>
        <v>11543.6848</v>
      </c>
      <c r="F171" s="17">
        <f>('Исходные данные'!$A171-'Таблица 1'!F$3)*('Исходные данные'!$A172-'Таблица 1'!F$3)</f>
        <v>-201.9173313</v>
      </c>
      <c r="G171" s="18">
        <f>('Исходные данные'!$A171-'Таблица 1'!F$3)*('Исходные данные'!$A173-'Таблица 1'!F$3)</f>
        <v>-17329.48242</v>
      </c>
      <c r="H171" s="18">
        <f>('Исходные данные'!$A171-'Таблица 1'!F$3)*('Исходные данные'!$A174-'Таблица 1'!F$3)</f>
        <v>-25338.60264</v>
      </c>
      <c r="I171" s="18">
        <f>('Исходные данные'!$A171-'Таблица 1'!F$3)*('Исходные данные'!$A175-'Таблица 1'!F$3)</f>
        <v>-5817.635285</v>
      </c>
      <c r="J171" s="18">
        <f>('Исходные данные'!$A171-'Таблица 1'!F$3)*('Исходные данные'!$A176-'Таблица 1'!F$3)</f>
        <v>-7535.876356</v>
      </c>
      <c r="K171" s="19">
        <f>('Исходные данные'!$A171-'Таблица 1'!F$3)*('Исходные данные'!$A177-'Таблица 1'!F$3)</f>
        <v>-3215.081845</v>
      </c>
      <c r="L171" s="19">
        <f>('Исходные данные'!$A171-'Таблица 1'!F$3)*('Исходные данные'!$A178-'Таблица 1'!F$3)</f>
        <v>12869.1754</v>
      </c>
      <c r="M171" s="19">
        <f>('Исходные данные'!$A171-'Таблица 1'!F$3)*('Исходные данные'!$A179-'Таблица 1'!F$3)</f>
        <v>11592.94468</v>
      </c>
      <c r="N171" s="19">
        <f>('Исходные данные'!$A171-'Таблица 1'!F$3)*('Исходные данные'!$A180-'Таблица 1'!F$3)</f>
        <v>12610.20895</v>
      </c>
      <c r="O171" s="19">
        <f>('Исходные данные'!$A171-'Таблица 1'!F$3)*('Исходные данные'!$A181-'Таблица 1'!F$3)</f>
        <v>10479.22409</v>
      </c>
    </row>
    <row r="172">
      <c r="D172" s="17">
        <f>('Исходные данные'!$A172-'Таблица 1'!E$3)^2</f>
        <v>64.73377352</v>
      </c>
      <c r="E172" s="17">
        <f>('Исходные данные'!$A172-'Таблица 1'!F$3)^2</f>
        <v>3.531853941</v>
      </c>
      <c r="F172" s="17">
        <f>('Исходные данные'!$A172-'Таблица 1'!F$3)*('Исходные данные'!$A173-'Таблица 1'!F$3)</f>
        <v>303.1200957</v>
      </c>
      <c r="G172" s="18">
        <f>('Исходные данные'!$A172-'Таблица 1'!F$3)*('Исходные данные'!$A174-'Таблица 1'!F$3)</f>
        <v>443.212294</v>
      </c>
      <c r="H172" s="18">
        <f>('Исходные данные'!$A172-'Таблица 1'!F$3)*('Исходные данные'!$A175-'Таблица 1'!F$3)</f>
        <v>101.7596557</v>
      </c>
      <c r="I172" s="18">
        <f>('Исходные данные'!$A172-'Таблица 1'!F$3)*('Исходные данные'!$A176-'Таблица 1'!F$3)</f>
        <v>131.8144135</v>
      </c>
      <c r="J172" s="18">
        <f>('Исходные данные'!$A172-'Таблица 1'!F$3)*('Исходные данные'!$A177-'Таблица 1'!F$3)</f>
        <v>56.23687383</v>
      </c>
      <c r="K172" s="19">
        <f>('Исходные данные'!$A172-'Таблица 1'!F$3)*('Исходные данные'!$A178-'Таблица 1'!F$3)</f>
        <v>-225.1022611</v>
      </c>
      <c r="L172" s="19">
        <f>('Исходные данные'!$A172-'Таблица 1'!F$3)*('Исходные данные'!$A179-'Таблица 1'!F$3)</f>
        <v>-202.7789645</v>
      </c>
      <c r="M172" s="19">
        <f>('Исходные данные'!$A172-'Таблица 1'!F$3)*('Исходные данные'!$A180-'Таблица 1'!F$3)</f>
        <v>-220.5725279</v>
      </c>
      <c r="N172" s="19">
        <f>('Исходные данные'!$A172-'Таблица 1'!F$3)*('Исходные данные'!$A181-'Таблица 1'!F$3)</f>
        <v>-183.2982273</v>
      </c>
      <c r="O172" s="19">
        <f>('Исходные данные'!$A172-'Таблица 1'!F$3)*('Исходные данные'!$A182-'Таблица 1'!F$3)</f>
        <v>-131.3134712</v>
      </c>
    </row>
    <row r="173">
      <c r="D173" s="17">
        <f>('Исходные данные'!$A173-'Таблица 1'!E$3)^2</f>
        <v>28042.38471</v>
      </c>
      <c r="E173" s="17">
        <f>('Исходные данные'!$A173-'Таблица 1'!F$3)^2</f>
        <v>26015.17332</v>
      </c>
      <c r="F173" s="17">
        <f>('Исходные данные'!$A173-'Таблица 1'!F$3)*('Исходные данные'!$A174-'Таблица 1'!F$3)</f>
        <v>38038.53592</v>
      </c>
      <c r="G173" s="18">
        <f>('Исходные данные'!$A173-'Таблица 1'!F$3)*('Исходные данные'!$A175-'Таблица 1'!F$3)</f>
        <v>8733.485894</v>
      </c>
      <c r="H173" s="18">
        <f>('Исходные данные'!$A173-'Таблица 1'!F$3)*('Исходные данные'!$A176-'Таблица 1'!F$3)</f>
        <v>11312.92469</v>
      </c>
      <c r="I173" s="18">
        <f>('Исходные данные'!$A173-'Таблица 1'!F$3)*('Исходные данные'!$A177-'Таблица 1'!F$3)</f>
        <v>4826.509494</v>
      </c>
      <c r="J173" s="18">
        <f>('Исходные данные'!$A173-'Таблица 1'!F$3)*('Исходные данные'!$A178-'Таблица 1'!F$3)</f>
        <v>-19319.3207</v>
      </c>
      <c r="K173" s="19">
        <f>('Исходные данные'!$A173-'Таблица 1'!F$3)*('Исходные данные'!$A179-'Таблица 1'!F$3)</f>
        <v>-17403.43178</v>
      </c>
      <c r="L173" s="19">
        <f>('Исходные данные'!$A173-'Таблица 1'!F$3)*('Исходные данные'!$A180-'Таблица 1'!F$3)</f>
        <v>-18930.55797</v>
      </c>
      <c r="M173" s="19">
        <f>('Исходные данные'!$A173-'Таблица 1'!F$3)*('Исходные данные'!$A181-'Таблица 1'!F$3)</f>
        <v>-15731.50451</v>
      </c>
      <c r="N173" s="19">
        <f>('Исходные данные'!$A173-'Таблица 1'!F$3)*('Исходные данные'!$A182-'Таблица 1'!F$3)</f>
        <v>-11269.93149</v>
      </c>
      <c r="O173" s="19">
        <f>('Исходные данные'!$A173-'Таблица 1'!F$3)*('Исходные данные'!$A183-'Таблица 1'!F$3)</f>
        <v>10323.72782</v>
      </c>
    </row>
    <row r="174">
      <c r="D174" s="17">
        <f>('Исходные данные'!$A174-'Таблица 1'!E$3)^2</f>
        <v>58565.25214</v>
      </c>
      <c r="E174" s="17">
        <f>('Исходные данные'!$A174-'Таблица 1'!F$3)^2</f>
        <v>55618.70363</v>
      </c>
      <c r="F174" s="17">
        <f>('Исходные данные'!$A174-'Таблица 1'!F$3)*('Исходные данные'!$A175-'Таблица 1'!F$3)</f>
        <v>12769.81755</v>
      </c>
      <c r="G174" s="18">
        <f>('Исходные данные'!$A174-'Таблица 1'!F$3)*('Исходные данные'!$A176-'Таблица 1'!F$3)</f>
        <v>16541.38863</v>
      </c>
      <c r="H174" s="18">
        <f>('Исходные данные'!$A174-'Таблица 1'!F$3)*('Исходные данные'!$A177-'Таблица 1'!F$3)</f>
        <v>7057.164391</v>
      </c>
      <c r="I174" s="18">
        <f>('Исходные данные'!$A174-'Таблица 1'!F$3)*('Исходные данные'!$A178-'Таблица 1'!F$3)</f>
        <v>-28248.07912</v>
      </c>
      <c r="J174" s="18">
        <f>('Исходные данные'!$A174-'Таблица 1'!F$3)*('Исходные данные'!$A179-'Таблица 1'!F$3)</f>
        <v>-25446.72899</v>
      </c>
      <c r="K174" s="19">
        <f>('Исходные данные'!$A174-'Таблица 1'!F$3)*('Исходные данные'!$A180-'Таблица 1'!F$3)</f>
        <v>-27679.64297</v>
      </c>
      <c r="L174" s="19">
        <f>('Исходные данные'!$A174-'Таблица 1'!F$3)*('Исходные данные'!$A181-'Таблица 1'!F$3)</f>
        <v>-23002.09159</v>
      </c>
      <c r="M174" s="19">
        <f>('Исходные данные'!$A174-'Таблица 1'!F$3)*('Исходные данные'!$A182-'Таблица 1'!F$3)</f>
        <v>-16478.52539</v>
      </c>
      <c r="N174" s="19">
        <f>('Исходные данные'!$A174-'Таблица 1'!F$3)*('Исходные данные'!$A183-'Таблица 1'!F$3)</f>
        <v>15095.01731</v>
      </c>
      <c r="O174" s="19">
        <f>('Исходные данные'!$A174-'Таблица 1'!F$3)*('Исходные данные'!$A184-'Таблица 1'!F$3)</f>
        <v>-4390.623117</v>
      </c>
    </row>
    <row r="175">
      <c r="D175" s="17">
        <f>('Исходные данные'!$A175-'Таблица 1'!E$3)^2</f>
        <v>3637.705033</v>
      </c>
      <c r="E175" s="17">
        <f>('Исходные данные'!$A175-'Таблица 1'!F$3)^2</f>
        <v>2931.895741</v>
      </c>
      <c r="F175" s="17">
        <f>('Исходные данные'!$A175-'Таблица 1'!F$3)*('Исходные данные'!$A176-'Таблица 1'!F$3)</f>
        <v>3797.832403</v>
      </c>
      <c r="G175" s="18">
        <f>('Исходные данные'!$A175-'Таблица 1'!F$3)*('Исходные данные'!$A177-'Таблица 1'!F$3)</f>
        <v>1620.294898</v>
      </c>
      <c r="H175" s="18">
        <f>('Исходные данные'!$A175-'Таблица 1'!F$3)*('Исходные данные'!$A178-'Таблица 1'!F$3)</f>
        <v>-6485.638697</v>
      </c>
      <c r="I175" s="18">
        <f>('Исходные данные'!$A175-'Таблица 1'!F$3)*('Исходные данные'!$A179-'Таблица 1'!F$3)</f>
        <v>-5842.460634</v>
      </c>
      <c r="J175" s="18">
        <f>('Исходные данные'!$A175-'Таблица 1'!F$3)*('Исходные данные'!$A180-'Таблица 1'!F$3)</f>
        <v>-6355.128178</v>
      </c>
      <c r="K175" s="19">
        <f>('Исходные данные'!$A175-'Таблица 1'!F$3)*('Исходные данные'!$A181-'Таблица 1'!F$3)</f>
        <v>-5281.182296</v>
      </c>
      <c r="L175" s="19">
        <f>('Исходные данные'!$A175-'Таблица 1'!F$3)*('Исходные данные'!$A182-'Таблица 1'!F$3)</f>
        <v>-3783.39927</v>
      </c>
      <c r="M175" s="19">
        <f>('Исходные данные'!$A175-'Таблица 1'!F$3)*('Исходные данные'!$A183-'Таблица 1'!F$3)</f>
        <v>3465.751707</v>
      </c>
      <c r="N175" s="19">
        <f>('Исходные данные'!$A175-'Таблица 1'!F$3)*('Исходные данные'!$A184-'Таблица 1'!F$3)</f>
        <v>-1008.068374</v>
      </c>
      <c r="O175" s="19">
        <f>('Исходные данные'!$A175-'Таблица 1'!F$3)*('Исходные данные'!$A185-'Таблица 1'!F$3)</f>
        <v>1539.391587</v>
      </c>
    </row>
    <row r="176">
      <c r="D176" s="17">
        <f>('Исходные данные'!$A176-'Таблица 1'!E$3)^2</f>
        <v>5822.563619</v>
      </c>
      <c r="E176" s="17">
        <f>('Исходные данные'!$A176-'Таблица 1'!F$3)^2</f>
        <v>4919.523828</v>
      </c>
      <c r="F176" s="17">
        <f>('Исходные данные'!$A176-'Таблица 1'!F$3)*('Исходные данные'!$A177-'Таблица 1'!F$3)</f>
        <v>2098.849689</v>
      </c>
      <c r="G176" s="18">
        <f>('Исходные данные'!$A176-'Таблица 1'!F$3)*('Исходные данные'!$A178-'Таблица 1'!F$3)</f>
        <v>-8401.174862</v>
      </c>
      <c r="H176" s="18">
        <f>('Исходные данные'!$A176-'Таблица 1'!F$3)*('Исходные данные'!$A179-'Таблица 1'!F$3)</f>
        <v>-7568.033882</v>
      </c>
      <c r="I176" s="18">
        <f>('Исходные данные'!$A176-'Таблица 1'!F$3)*('Исходные данные'!$A180-'Таблица 1'!F$3)</f>
        <v>-8232.118004</v>
      </c>
      <c r="J176" s="18">
        <f>('Исходные данные'!$A176-'Таблица 1'!F$3)*('Исходные данные'!$A181-'Таблица 1'!F$3)</f>
        <v>-6840.981746</v>
      </c>
      <c r="K176" s="19">
        <f>('Исходные данные'!$A176-'Таблица 1'!F$3)*('Исходные данные'!$A182-'Таблица 1'!F$3)</f>
        <v>-4900.827863</v>
      </c>
      <c r="L176" s="19">
        <f>('Исходные данные'!$A176-'Таблица 1'!F$3)*('Исходные данные'!$A183-'Таблица 1'!F$3)</f>
        <v>4489.362956</v>
      </c>
      <c r="M176" s="19">
        <f>('Исходные данные'!$A176-'Таблица 1'!F$3)*('Исходные данные'!$A184-'Таблица 1'!F$3)</f>
        <v>-1305.8018</v>
      </c>
      <c r="N176" s="19">
        <f>('Исходные данные'!$A176-'Таблица 1'!F$3)*('Исходные данные'!$A185-'Таблица 1'!F$3)</f>
        <v>1994.051551</v>
      </c>
      <c r="O176" s="19">
        <f>('Исходные данные'!$A176-'Таблица 1'!F$3)*('Исходные данные'!$A186-'Таблица 1'!F$3)</f>
        <v>2227.562324</v>
      </c>
    </row>
    <row r="177">
      <c r="D177" s="17">
        <f>('Исходные данные'!$A177-'Таблица 1'!E$3)^2</f>
        <v>1302.518288</v>
      </c>
      <c r="E177" s="17">
        <f>('Исходные данные'!$A177-'Таблица 1'!F$3)^2</f>
        <v>895.4464233</v>
      </c>
      <c r="F177" s="17">
        <f>('Исходные данные'!$A177-'Таблица 1'!F$3)*('Исходные данные'!$A178-'Таблица 1'!F$3)</f>
        <v>-3584.249993</v>
      </c>
      <c r="G177" s="18">
        <f>('Исходные данные'!$A177-'Таблица 1'!F$3)*('Исходные данные'!$A179-'Таблица 1'!F$3)</f>
        <v>-3228.801427</v>
      </c>
      <c r="H177" s="18">
        <f>('Исходные данные'!$A177-'Таблица 1'!F$3)*('Исходные данные'!$A180-'Таблица 1'!F$3)</f>
        <v>-3512.124123</v>
      </c>
      <c r="I177" s="18">
        <f>('Исходные данные'!$A177-'Таблица 1'!F$3)*('Исходные данные'!$A181-'Таблица 1'!F$3)</f>
        <v>-2918.614262</v>
      </c>
      <c r="J177" s="18">
        <f>('Исходные данные'!$A177-'Таблица 1'!F$3)*('Исходные данные'!$A182-'Таблица 1'!F$3)</f>
        <v>-2090.873303</v>
      </c>
      <c r="K177" s="19">
        <f>('Исходные данные'!$A177-'Таблица 1'!F$3)*('Исходные данные'!$A183-'Таблица 1'!F$3)</f>
        <v>1915.32725</v>
      </c>
      <c r="L177" s="19">
        <f>('Исходные данные'!$A177-'Таблица 1'!F$3)*('Исходные данные'!$A184-'Таблица 1'!F$3)</f>
        <v>-557.1030442</v>
      </c>
      <c r="M177" s="19">
        <f>('Исходные данные'!$A177-'Таблица 1'!F$3)*('Исходные данные'!$A185-'Таблица 1'!F$3)</f>
        <v>850.7356857</v>
      </c>
      <c r="N177" s="19">
        <f>('Исходные данные'!$A177-'Таблица 1'!F$3)*('Исходные данные'!$A186-'Таблица 1'!F$3)</f>
        <v>950.3599647</v>
      </c>
      <c r="O177" s="19">
        <f>('Исходные данные'!$A177-'Таблица 1'!F$3)*('Исходные данные'!$A187-'Таблица 1'!F$3)</f>
        <v>-1838.475192</v>
      </c>
    </row>
    <row r="178">
      <c r="D178" s="17">
        <f>('Исходные данные'!$A178-'Таблица 1'!E$3)^2</f>
        <v>12907.68376</v>
      </c>
      <c r="E178" s="17">
        <f>('Исходные данные'!$A178-'Таблица 1'!F$3)^2</f>
        <v>14346.86395</v>
      </c>
      <c r="F178" s="17">
        <f>('Исходные данные'!$A178-'Таблица 1'!F$3)*('Исходные данные'!$A179-'Таблица 1'!F$3)</f>
        <v>12924.09148</v>
      </c>
      <c r="G178" s="18">
        <f>('Исходные данные'!$A178-'Таблица 1'!F$3)*('Исходные данные'!$A180-'Таблица 1'!F$3)</f>
        <v>14058.16198</v>
      </c>
      <c r="H178" s="18">
        <f>('Исходные данные'!$A178-'Таблица 1'!F$3)*('Исходные данные'!$A181-'Таблица 1'!F$3)</f>
        <v>11682.48918</v>
      </c>
      <c r="I178" s="18">
        <f>('Исходные данные'!$A178-'Таблица 1'!F$3)*('Исходные данные'!$A182-'Таблица 1'!F$3)</f>
        <v>8369.247367</v>
      </c>
      <c r="J178" s="18">
        <f>('Исходные данные'!$A178-'Таблица 1'!F$3)*('Исходные данные'!$A183-'Таблица 1'!F$3)</f>
        <v>-7666.580045</v>
      </c>
      <c r="K178" s="19">
        <f>('Исходные данные'!$A178-'Таблица 1'!F$3)*('Исходные данные'!$A184-'Таблица 1'!F$3)</f>
        <v>2229.945344</v>
      </c>
      <c r="L178" s="19">
        <f>('Исходные данные'!$A178-'Таблица 1'!F$3)*('Исходные данные'!$A185-'Таблица 1'!F$3)</f>
        <v>-3405.283997</v>
      </c>
      <c r="M178" s="19">
        <f>('Исходные данные'!$A178-'Таблица 1'!F$3)*('Исходные данные'!$A186-'Таблица 1'!F$3)</f>
        <v>-3804.055282</v>
      </c>
      <c r="N178" s="19">
        <f>('Исходные данные'!$A178-'Таблица 1'!F$3)*('Исходные данные'!$A187-'Таблица 1'!F$3)</f>
        <v>7358.960316</v>
      </c>
      <c r="O178" s="19">
        <f>('Исходные данные'!$A178-'Таблица 1'!F$3)*('Исходные данные'!$A188-'Таблица 1'!F$3)</f>
        <v>10703.96743</v>
      </c>
    </row>
    <row r="179">
      <c r="D179" s="17">
        <f>('Исходные данные'!$A179-'Таблица 1'!E$3)^2</f>
        <v>10349.72835</v>
      </c>
      <c r="E179" s="17">
        <f>('Исходные данные'!$A179-'Таблица 1'!F$3)^2</f>
        <v>11642.41476</v>
      </c>
      <c r="F179" s="17">
        <f>('Исходные данные'!$A179-'Таблица 1'!F$3)*('Исходные данные'!$A180-'Таблица 1'!F$3)</f>
        <v>12664.01997</v>
      </c>
      <c r="G179" s="18">
        <f>('Исходные данные'!$A179-'Таблица 1'!F$3)*('Исходные данные'!$A181-'Таблица 1'!F$3)</f>
        <v>10523.94164</v>
      </c>
      <c r="H179" s="18">
        <f>('Исходные данные'!$A179-'Таблица 1'!F$3)*('Исходные данные'!$A182-'Таблица 1'!F$3)</f>
        <v>7539.272624</v>
      </c>
      <c r="I179" s="18">
        <f>('Исходные данные'!$A179-'Таблица 1'!F$3)*('Исходные данные'!$A183-'Таблица 1'!F$3)</f>
        <v>-6906.288525</v>
      </c>
      <c r="J179" s="18">
        <f>('Исходные данные'!$A179-'Таблица 1'!F$3)*('Исходные данные'!$A184-'Таблица 1'!F$3)</f>
        <v>2008.802601</v>
      </c>
      <c r="K179" s="19">
        <f>('Исходные данные'!$A179-'Таблица 1'!F$3)*('Исходные данные'!$A185-'Таблица 1'!F$3)</f>
        <v>-3067.583414</v>
      </c>
      <c r="L179" s="19">
        <f>('Исходные данные'!$A179-'Таблица 1'!F$3)*('Исходные данные'!$A186-'Таблица 1'!F$3)</f>
        <v>-3426.808719</v>
      </c>
      <c r="M179" s="19">
        <f>('Исходные данные'!$A179-'Таблица 1'!F$3)*('Исходные данные'!$A187-'Таблица 1'!F$3)</f>
        <v>6629.175315</v>
      </c>
      <c r="N179" s="19">
        <f>('Исходные данные'!$A179-'Таблица 1'!F$3)*('Исходные данные'!$A188-'Таблица 1'!F$3)</f>
        <v>9642.459477</v>
      </c>
      <c r="O179" s="19">
        <f>('Исходные данные'!$A179-'Таблица 1'!F$3)*('Исходные данные'!$A189-'Таблица 1'!F$3)</f>
        <v>-461.901232</v>
      </c>
    </row>
    <row r="180">
      <c r="D180" s="17">
        <f>('Исходные данные'!$A180-'Таблица 1'!E$3)^2</f>
        <v>12365.81517</v>
      </c>
      <c r="E180" s="17">
        <f>('Исходные данные'!$A180-'Таблица 1'!F$3)^2</f>
        <v>13775.26956</v>
      </c>
      <c r="F180" s="17">
        <f>('Исходные данные'!$A180-'Таблица 1'!F$3)*('Исходные данные'!$A181-'Таблица 1'!F$3)</f>
        <v>11447.40243</v>
      </c>
      <c r="G180" s="18">
        <f>('Исходные данные'!$A180-'Таблица 1'!F$3)*('Исходные данные'!$A182-'Таблица 1'!F$3)</f>
        <v>8200.832987</v>
      </c>
      <c r="H180" s="18">
        <f>('Исходные данные'!$A180-'Таблица 1'!F$3)*('Исходные данные'!$A183-'Таблица 1'!F$3)</f>
        <v>-7512.305441</v>
      </c>
      <c r="I180" s="18">
        <f>('Исходные данные'!$A180-'Таблица 1'!F$3)*('Исходные данные'!$A184-'Таблица 1'!F$3)</f>
        <v>2185.072149</v>
      </c>
      <c r="J180" s="18">
        <f>('Исходные данные'!$A180-'Таблица 1'!F$3)*('Исходные данные'!$A185-'Таблица 1'!F$3)</f>
        <v>-3336.759461</v>
      </c>
      <c r="K180" s="19">
        <f>('Исходные данные'!$A180-'Таблица 1'!F$3)*('Исходные данные'!$A186-'Таблица 1'!F$3)</f>
        <v>-3727.506271</v>
      </c>
      <c r="L180" s="19">
        <f>('Исходные данные'!$A180-'Таблица 1'!F$3)*('Исходные данные'!$A187-'Таблица 1'!F$3)</f>
        <v>7210.875944</v>
      </c>
      <c r="M180" s="19">
        <f>('Исходные данные'!$A180-'Таблица 1'!F$3)*('Исходные данные'!$A188-'Таблица 1'!F$3)</f>
        <v>10488.57147</v>
      </c>
      <c r="N180" s="19">
        <f>('Исходные данные'!$A180-'Таблица 1'!F$3)*('Исходные данные'!$A189-'Таблица 1'!F$3)</f>
        <v>-502.4324029</v>
      </c>
      <c r="O180" s="19">
        <f>('Исходные данные'!$A180-'Таблица 1'!F$3)*('Исходные данные'!$A190-'Таблица 1'!F$3)</f>
        <v>2921.861465</v>
      </c>
    </row>
    <row r="181">
      <c r="D181" s="17">
        <f>('Исходные данные'!$A181-'Таблица 1'!E$3)^2</f>
        <v>8348.072343</v>
      </c>
      <c r="E181" s="17">
        <f>('Исходные данные'!$A181-'Таблица 1'!F$3)^2</f>
        <v>9512.91891</v>
      </c>
      <c r="F181" s="17">
        <f>('Исходные данные'!$A181-'Таблица 1'!F$3)*('Исходные данные'!$A182-'Таблица 1'!F$3)</f>
        <v>6814.983548</v>
      </c>
      <c r="G181" s="18">
        <f>('Исходные данные'!$A181-'Таблица 1'!F$3)*('Исходные данные'!$A183-'Таблица 1'!F$3)</f>
        <v>-6242.809489</v>
      </c>
      <c r="H181" s="18">
        <f>('Исходные данные'!$A181-'Таблица 1'!F$3)*('Исходные данные'!$A184-'Таблица 1'!F$3)</f>
        <v>1815.819292</v>
      </c>
      <c r="I181" s="18">
        <f>('Исходные данные'!$A181-'Таблица 1'!F$3)*('Исходные данные'!$A185-'Таблица 1'!F$3)</f>
        <v>-2772.884275</v>
      </c>
      <c r="J181" s="18">
        <f>('Исходные данные'!$A181-'Таблица 1'!F$3)*('Исходные данные'!$A186-'Таблица 1'!F$3)</f>
        <v>-3097.599226</v>
      </c>
      <c r="K181" s="19">
        <f>('Исходные данные'!$A181-'Таблица 1'!F$3)*('Исходные данные'!$A187-'Таблица 1'!F$3)</f>
        <v>5992.31822</v>
      </c>
      <c r="L181" s="19">
        <f>('Исходные данные'!$A181-'Таблица 1'!F$3)*('Исходные данные'!$A188-'Таблица 1'!F$3)</f>
        <v>8716.119708</v>
      </c>
      <c r="M181" s="19">
        <f>('Исходные данные'!$A181-'Таблица 1'!F$3)*('Исходные данные'!$A189-'Таблица 1'!F$3)</f>
        <v>-417.5269226</v>
      </c>
      <c r="N181" s="19">
        <f>('Исходные данные'!$A181-'Таблица 1'!F$3)*('Исходные данные'!$A190-'Таблица 1'!F$3)</f>
        <v>2428.09942</v>
      </c>
      <c r="O181" s="19">
        <f>('Исходные данные'!$A181-'Таблица 1'!F$3)*('Исходные данные'!$A191-'Таблица 1'!F$3)</f>
        <v>-545.7529596</v>
      </c>
    </row>
    <row r="182">
      <c r="D182" s="17">
        <f>('Исходные данные'!$A182-'Таблица 1'!E$3)^2</f>
        <v>4058.499689</v>
      </c>
      <c r="E182" s="17">
        <f>('Исходные данные'!$A182-'Таблица 1'!F$3)^2</f>
        <v>4882.20295</v>
      </c>
      <c r="F182" s="17">
        <f>('Исходные данные'!$A182-'Таблица 1'!F$3)*('Исходные данные'!$A183-'Таблица 1'!F$3)</f>
        <v>-4472.301758</v>
      </c>
      <c r="G182" s="18">
        <f>('Исходные данные'!$A182-'Таблица 1'!F$3)*('Исходные данные'!$A184-'Таблица 1'!F$3)</f>
        <v>1300.839282</v>
      </c>
      <c r="H182" s="18">
        <f>('Исходные данные'!$A182-'Таблица 1'!F$3)*('Исходные данные'!$A185-'Таблица 1'!F$3)</f>
        <v>-1986.473436</v>
      </c>
      <c r="I182" s="18">
        <f>('Исходные данные'!$A182-'Таблица 1'!F$3)*('Исходные данные'!$A186-'Таблица 1'!F$3)</f>
        <v>-2219.096784</v>
      </c>
      <c r="J182" s="18">
        <f>('Исходные данные'!$A182-'Таблица 1'!F$3)*('Исходные данные'!$A187-'Таблица 1'!F$3)</f>
        <v>4292.851697</v>
      </c>
      <c r="K182" s="19">
        <f>('Исходные данные'!$A182-'Таблица 1'!F$3)*('Исходные данные'!$A188-'Таблица 1'!F$3)</f>
        <v>6244.162594</v>
      </c>
      <c r="L182" s="19">
        <f>('Исходные данные'!$A182-'Таблица 1'!F$3)*('Исходные данные'!$A189-'Таблица 1'!F$3)</f>
        <v>-299.1131466</v>
      </c>
      <c r="M182" s="19">
        <f>('Исходные данные'!$A182-'Таблица 1'!F$3)*('Исходные данные'!$A190-'Таблица 1'!F$3)</f>
        <v>1739.472159</v>
      </c>
      <c r="N182" s="19">
        <f>('Исходные данные'!$A182-'Таблица 1'!F$3)*('Исходные данные'!$A191-'Таблица 1'!F$3)</f>
        <v>-390.973315</v>
      </c>
      <c r="O182" s="19">
        <f>('Исходные данные'!$A182-'Таблица 1'!F$3)*('Исходные данные'!$A192-'Таблица 1'!F$3)</f>
        <v>2769.015039</v>
      </c>
    </row>
    <row r="183">
      <c r="D183" s="17">
        <f>('Исходные данные'!$A183-'Таблица 1'!E$3)^2</f>
        <v>4924.218415</v>
      </c>
      <c r="E183" s="17">
        <f>('Исходные данные'!$A183-'Таблица 1'!F$3)^2</f>
        <v>4096.815151</v>
      </c>
      <c r="F183" s="17">
        <f>('Исходные данные'!$A183-'Таблица 1'!F$3)*('Исходные данные'!$A184-'Таблица 1'!F$3)</f>
        <v>-1191.623099</v>
      </c>
      <c r="G183" s="18">
        <f>('Исходные данные'!$A183-'Таблица 1'!F$3)*('Исходные данные'!$A185-'Таблица 1'!F$3)</f>
        <v>1819.692612</v>
      </c>
      <c r="H183" s="18">
        <f>('Исходные данные'!$A183-'Таблица 1'!F$3)*('Исходные данные'!$A186-'Таблица 1'!F$3)</f>
        <v>2032.785313</v>
      </c>
      <c r="I183" s="18">
        <f>('Исходные данные'!$A183-'Таблица 1'!F$3)*('Исходные данные'!$A187-'Таблица 1'!F$3)</f>
        <v>-3932.431402</v>
      </c>
      <c r="J183" s="18">
        <f>('Исходные данные'!$A183-'Таблица 1'!F$3)*('Исходные данные'!$A188-'Таблица 1'!F$3)</f>
        <v>-5719.91366</v>
      </c>
      <c r="K183" s="19">
        <f>('Исходные данные'!$A183-'Таблица 1'!F$3)*('Исходные данные'!$A189-'Таблица 1'!F$3)</f>
        <v>274.0001317</v>
      </c>
      <c r="L183" s="19">
        <f>('Исходные данные'!$A183-'Таблица 1'!F$3)*('Исходные данные'!$A190-'Таблица 1'!F$3)</f>
        <v>-1593.429129</v>
      </c>
      <c r="M183" s="19">
        <f>('Исходные данные'!$A183-'Таблица 1'!F$3)*('Исходные данные'!$A191-'Таблица 1'!F$3)</f>
        <v>358.1478816</v>
      </c>
      <c r="N183" s="19">
        <f>('Исходные данные'!$A183-'Таблица 1'!F$3)*('Исходные данные'!$A192-'Таблица 1'!F$3)</f>
        <v>-2536.533396</v>
      </c>
      <c r="O183" s="19">
        <f>('Исходные данные'!$A183-'Таблица 1'!F$3)*('Исходные данные'!$A193-'Таблица 1'!F$3)</f>
        <v>-1736.96232</v>
      </c>
    </row>
    <row r="184">
      <c r="D184" s="17">
        <f>('Исходные данные'!$A184-'Таблица 1'!E$3)^2</f>
        <v>155.0236925</v>
      </c>
      <c r="E184" s="17">
        <f>('Исходные данные'!$A184-'Таблица 1'!F$3)^2</f>
        <v>346.6023135</v>
      </c>
      <c r="F184" s="17">
        <f>('Исходные данные'!$A184-'Таблица 1'!F$3)*('Исходные данные'!$A185-'Таблица 1'!F$3)</f>
        <v>-529.2862064</v>
      </c>
      <c r="G184" s="18">
        <f>('Исходные данные'!$A184-'Таблица 1'!F$3)*('Исходные данные'!$A186-'Таблица 1'!F$3)</f>
        <v>-591.2675685</v>
      </c>
      <c r="H184" s="18">
        <f>('Исходные данные'!$A184-'Таблица 1'!F$3)*('Исходные данные'!$A187-'Таблица 1'!F$3)</f>
        <v>1143.809501</v>
      </c>
      <c r="I184" s="18">
        <f>('Исходные данные'!$A184-'Таблица 1'!F$3)*('Исходные данные'!$A188-'Таблица 1'!F$3)</f>
        <v>1663.726819</v>
      </c>
      <c r="J184" s="18">
        <f>('Исходные данные'!$A184-'Таблица 1'!F$3)*('Исходные данные'!$A189-'Таблица 1'!F$3)</f>
        <v>-79.69724627</v>
      </c>
      <c r="K184" s="19">
        <f>('Исходные данные'!$A184-'Таблица 1'!F$3)*('Исходные данные'!$A190-'Таблица 1'!F$3)</f>
        <v>463.4739149</v>
      </c>
      <c r="L184" s="19">
        <f>('Исходные данные'!$A184-'Таблица 1'!F$3)*('Исходные данные'!$A191-'Таблица 1'!F$3)</f>
        <v>-104.1729423</v>
      </c>
      <c r="M184" s="19">
        <f>('Исходные данные'!$A184-'Таблица 1'!F$3)*('Исходные данные'!$A192-'Таблица 1'!F$3)</f>
        <v>737.7906188</v>
      </c>
      <c r="N184" s="19">
        <f>('Исходные данные'!$A184-'Таблица 1'!F$3)*('Исходные данные'!$A193-'Таблица 1'!F$3)</f>
        <v>505.2228002</v>
      </c>
      <c r="O184" s="19">
        <f>('Исходные данные'!$A184-'Таблица 1'!F$3)*('Исходные данные'!$A194-'Таблица 1'!F$3)</f>
        <v>1669.194805</v>
      </c>
    </row>
    <row r="185">
      <c r="D185" s="17">
        <f>('Исходные данные'!$A185-'Таблица 1'!E$3)^2</f>
        <v>1196.902291</v>
      </c>
      <c r="E185" s="17">
        <f>('Исходные данные'!$A185-'Таблица 1'!F$3)^2</f>
        <v>808.2574101</v>
      </c>
      <c r="F185" s="17">
        <f>('Исходные данные'!$A185-'Таблица 1'!F$3)*('Исходные данные'!$A186-'Таблица 1'!F$3)</f>
        <v>902.9073267</v>
      </c>
      <c r="G185" s="18">
        <f>('Исходные данные'!$A185-'Таблица 1'!F$3)*('Исходные данные'!$A187-'Таблица 1'!F$3)</f>
        <v>-1746.677872</v>
      </c>
      <c r="H185" s="18">
        <f>('Исходные данные'!$A185-'Таблица 1'!F$3)*('Исходные данные'!$A188-'Таблица 1'!F$3)</f>
        <v>-2540.628329</v>
      </c>
      <c r="I185" s="18">
        <f>('Исходные данные'!$A185-'Таблица 1'!F$3)*('Исходные данные'!$A189-'Таблица 1'!F$3)</f>
        <v>121.7033225</v>
      </c>
      <c r="J185" s="18">
        <f>('Исходные данные'!$A185-'Таблица 1'!F$3)*('Исходные данные'!$A190-'Таблица 1'!F$3)</f>
        <v>-707.7573941</v>
      </c>
      <c r="K185" s="19">
        <f>('Исходные данные'!$A185-'Таблица 1'!F$3)*('Исходные данные'!$A191-'Таблица 1'!F$3)</f>
        <v>159.0794386</v>
      </c>
      <c r="L185" s="19">
        <f>('Исходные данные'!$A185-'Таблица 1'!F$3)*('Исходные данные'!$A192-'Таблица 1'!F$3)</f>
        <v>-1126.65837</v>
      </c>
      <c r="M185" s="19">
        <f>('Исходные данные'!$A185-'Таблица 1'!F$3)*('Исходные данные'!$A193-'Таблица 1'!F$3)</f>
        <v>-771.5108898</v>
      </c>
      <c r="N185" s="19">
        <f>('Исходные данные'!$A185-'Таблица 1'!F$3)*('Исходные данные'!$A194-'Таблица 1'!F$3)</f>
        <v>-2548.978329</v>
      </c>
      <c r="O185" s="19">
        <f>('Исходные данные'!$A185-'Таблица 1'!F$3)*('Исходные данные'!$A195-'Таблица 1'!F$3)</f>
        <v>-2355.757971</v>
      </c>
    </row>
    <row r="186">
      <c r="D186" s="17">
        <f>('Исходные данные'!$A186-'Таблица 1'!E$3)^2</f>
        <v>1438.344905</v>
      </c>
      <c r="E186" s="17">
        <f>('Исходные данные'!$A186-'Таблица 1'!F$3)^2</f>
        <v>1008.641097</v>
      </c>
      <c r="F186" s="17">
        <f>('Исходные данные'!$A186-'Таблица 1'!F$3)*('Исходные данные'!$A187-'Таблица 1'!F$3)</f>
        <v>-1951.220278</v>
      </c>
      <c r="G186" s="18">
        <f>('Исходные данные'!$A186-'Таблица 1'!F$3)*('Исходные данные'!$A188-'Таблица 1'!F$3)</f>
        <v>-2838.145254</v>
      </c>
      <c r="H186" s="18">
        <f>('Исходные данные'!$A186-'Таблица 1'!F$3)*('Исходные данные'!$A189-'Таблица 1'!F$3)</f>
        <v>135.9552293</v>
      </c>
      <c r="I186" s="18">
        <f>('Исходные данные'!$A186-'Таблица 1'!F$3)*('Исходные данные'!$A190-'Таблица 1'!F$3)</f>
        <v>-790.638389</v>
      </c>
      <c r="J186" s="18">
        <f>('Исходные данные'!$A186-'Таблица 1'!F$3)*('Исходные данные'!$A191-'Таблица 1'!F$3)</f>
        <v>177.7082262</v>
      </c>
      <c r="K186" s="19">
        <f>('Исходные данные'!$A186-'Таблица 1'!F$3)*('Исходные данные'!$A192-'Таблица 1'!F$3)</f>
        <v>-1258.594211</v>
      </c>
      <c r="L186" s="19">
        <f>('Исходные данные'!$A186-'Таблица 1'!F$3)*('Исходные данные'!$A193-'Таблица 1'!F$3)</f>
        <v>-861.8576536</v>
      </c>
      <c r="M186" s="19">
        <f>('Исходные данные'!$A186-'Таблица 1'!F$3)*('Исходные данные'!$A194-'Таблица 1'!F$3)</f>
        <v>-2847.47307</v>
      </c>
      <c r="N186" s="19">
        <f>('Исходные данные'!$A186-'Таблица 1'!F$3)*('Исходные данные'!$A195-'Таблица 1'!F$3)</f>
        <v>-2631.625897</v>
      </c>
      <c r="O186" s="19">
        <f>('Исходные данные'!$A186-'Таблица 1'!F$3)*('Исходные данные'!$A196-'Таблица 1'!F$3)</f>
        <v>-3595.793223</v>
      </c>
    </row>
    <row r="187">
      <c r="D187" s="17">
        <f>('Исходные данные'!$A187-'Таблица 1'!E$3)^2</f>
        <v>3054.963044</v>
      </c>
      <c r="E187" s="17">
        <f>('Исходные данные'!$A187-'Таблица 1'!F$3)^2</f>
        <v>3774.643513</v>
      </c>
      <c r="F187" s="17">
        <f>('Исходные данные'!$A187-'Таблица 1'!F$3)*('Исходные данные'!$A188-'Таблица 1'!F$3)</f>
        <v>5490.403464</v>
      </c>
      <c r="G187" s="18">
        <f>('Исходные данные'!$A187-'Таблица 1'!F$3)*('Исходные данные'!$A189-'Таблица 1'!F$3)</f>
        <v>-263.0059406</v>
      </c>
      <c r="H187" s="18">
        <f>('Исходные данные'!$A187-'Таблица 1'!F$3)*('Исходные данные'!$A190-'Таблица 1'!F$3)</f>
        <v>1529.493159</v>
      </c>
      <c r="I187" s="18">
        <f>('Исходные данные'!$A187-'Таблица 1'!F$3)*('Исходные данные'!$A191-'Таблица 1'!F$3)</f>
        <v>-343.7772817</v>
      </c>
      <c r="J187" s="18">
        <f>('Исходные данные'!$A187-'Таблица 1'!F$3)*('Исходные данные'!$A192-'Таблица 1'!F$3)</f>
        <v>2434.755587</v>
      </c>
      <c r="K187" s="19">
        <f>('Исходные данные'!$A187-'Таблица 1'!F$3)*('Исходные данные'!$A193-'Таблица 1'!F$3)</f>
        <v>1667.267114</v>
      </c>
      <c r="L187" s="19">
        <f>('Исходные данные'!$A187-'Таблица 1'!F$3)*('Исходные данные'!$A194-'Таблица 1'!F$3)</f>
        <v>5508.448161</v>
      </c>
      <c r="M187" s="19">
        <f>('Исходные данные'!$A187-'Таблица 1'!F$3)*('Исходные данные'!$A195-'Таблица 1'!F$3)</f>
        <v>5090.890933</v>
      </c>
      <c r="N187" s="19">
        <f>('Исходные данные'!$A187-'Таблица 1'!F$3)*('Исходные данные'!$A196-'Таблица 1'!F$3)</f>
        <v>6956.076522</v>
      </c>
      <c r="O187" s="19">
        <f>('Исходные данные'!$A187-'Таблица 1'!F$3)*('Исходные данные'!$A197-'Таблица 1'!F$3)</f>
        <v>7763.299818</v>
      </c>
    </row>
    <row r="188">
      <c r="D188" s="17">
        <f>('Исходные данные'!$A188-'Таблица 1'!E$3)^2</f>
        <v>6921.965721</v>
      </c>
      <c r="E188" s="17">
        <f>('Исходные данные'!$A188-'Таблица 1'!F$3)^2</f>
        <v>7986.060166</v>
      </c>
      <c r="F188" s="17">
        <f>('Исходные данные'!$A188-'Таблица 1'!F$3)*('Исходные данные'!$A189-'Таблица 1'!F$3)</f>
        <v>-382.5549942</v>
      </c>
      <c r="G188" s="18">
        <f>('Исходные данные'!$A188-'Таблица 1'!F$3)*('Исходные данные'!$A190-'Таблица 1'!F$3)</f>
        <v>2224.722549</v>
      </c>
      <c r="H188" s="18">
        <f>('Исходные данные'!$A188-'Таблица 1'!F$3)*('Исходные данные'!$A191-'Таблица 1'!F$3)</f>
        <v>-500.0408573</v>
      </c>
      <c r="I188" s="18">
        <f>('Исходные данные'!$A188-'Таблица 1'!F$3)*('Исходные данные'!$A192-'Таблица 1'!F$3)</f>
        <v>3541.470993</v>
      </c>
      <c r="J188" s="18">
        <f>('Исходные данные'!$A188-'Таблица 1'!F$3)*('Исходные данные'!$A193-'Таблица 1'!F$3)</f>
        <v>2425.1215</v>
      </c>
      <c r="K188" s="19">
        <f>('Исходные данные'!$A188-'Таблица 1'!F$3)*('Исходные данные'!$A194-'Таблица 1'!F$3)</f>
        <v>8012.307059</v>
      </c>
      <c r="L188" s="19">
        <f>('Исходные данные'!$A188-'Таблица 1'!F$3)*('Исходные данные'!$A195-'Таблица 1'!F$3)</f>
        <v>7404.949664</v>
      </c>
      <c r="M188" s="19">
        <f>('Исходные данные'!$A188-'Таблица 1'!F$3)*('Исходные данные'!$A196-'Таблица 1'!F$3)</f>
        <v>10117.95326</v>
      </c>
      <c r="N188" s="19">
        <f>('Исходные данные'!$A188-'Таблица 1'!F$3)*('Исходные данные'!$A197-'Таблица 1'!F$3)</f>
        <v>11292.09899</v>
      </c>
      <c r="O188" s="19">
        <f>('Исходные данные'!$A188-'Таблица 1'!F$3)*('Исходные данные'!$A198-'Таблица 1'!F$3)</f>
        <v>2587.76869</v>
      </c>
    </row>
    <row r="189">
      <c r="D189" s="17">
        <f>('Исходные данные'!$A189-'Таблица 1'!E$3)^2</f>
        <v>109.1446882</v>
      </c>
      <c r="E189" s="17">
        <f>('Исходные данные'!$A189-'Таблица 1'!F$3)^2</f>
        <v>18.32547221</v>
      </c>
      <c r="F189" s="17">
        <f>('Исходные данные'!$A189-'Таблица 1'!F$3)*('Исходные данные'!$A190-'Таблица 1'!F$3)</f>
        <v>-106.5705372</v>
      </c>
      <c r="G189" s="18">
        <f>('Исходные данные'!$A189-'Таблица 1'!F$3)*('Исходные данные'!$A191-'Таблица 1'!F$3)</f>
        <v>23.95337918</v>
      </c>
      <c r="H189" s="18">
        <f>('Исходные данные'!$A189-'Таблица 1'!F$3)*('Исходные данные'!$A192-'Таблица 1'!F$3)</f>
        <v>-169.6465325</v>
      </c>
      <c r="I189" s="18">
        <f>('Исходные данные'!$A189-'Таблица 1'!F$3)*('Исходные данные'!$A193-'Таблица 1'!F$3)</f>
        <v>-116.1702169</v>
      </c>
      <c r="J189" s="18">
        <f>('Исходные данные'!$A189-'Таблица 1'!F$3)*('Исходные данные'!$A194-'Таблица 1'!F$3)</f>
        <v>-383.8122951</v>
      </c>
      <c r="K189" s="19">
        <f>('Исходные данные'!$A189-'Таблица 1'!F$3)*('Исходные данные'!$A195-'Таблица 1'!F$3)</f>
        <v>-354.7181485</v>
      </c>
      <c r="L189" s="19">
        <f>('Исходные данные'!$A189-'Таблица 1'!F$3)*('Исходные данные'!$A196-'Таблица 1'!F$3)</f>
        <v>-484.6787365</v>
      </c>
      <c r="M189" s="19">
        <f>('Исходные данные'!$A189-'Таблица 1'!F$3)*('Исходные данные'!$A197-'Таблица 1'!F$3)</f>
        <v>-540.9236565</v>
      </c>
      <c r="N189" s="19">
        <f>('Исходные данные'!$A189-'Таблица 1'!F$3)*('Исходные данные'!$A198-'Таблица 1'!F$3)</f>
        <v>-123.9614798</v>
      </c>
      <c r="O189" s="19">
        <f>('Исходные данные'!$A189-'Таблица 1'!F$3)*('Исходные данные'!$A199-'Таблица 1'!F$3)</f>
        <v>158.9397967</v>
      </c>
    </row>
    <row r="190">
      <c r="D190" s="17">
        <f>('Исходные данные'!$A190-'Таблица 1'!E$3)^2</f>
        <v>350.7546777</v>
      </c>
      <c r="E190" s="17">
        <f>('Исходные данные'!$A190-'Таблица 1'!F$3)^2</f>
        <v>619.7537104</v>
      </c>
      <c r="F190" s="17">
        <f>('Исходные данные'!$A190-'Таблица 1'!F$3)*('Исходные данные'!$A191-'Таблица 1'!F$3)</f>
        <v>-139.2992474</v>
      </c>
      <c r="G190" s="18">
        <f>('Исходные данные'!$A190-'Таблица 1'!F$3)*('Исходные данные'!$A192-'Таблица 1'!F$3)</f>
        <v>986.567871</v>
      </c>
      <c r="H190" s="18">
        <f>('Исходные данные'!$A190-'Таблица 1'!F$3)*('Исходные данные'!$A193-'Таблица 1'!F$3)</f>
        <v>675.5799947</v>
      </c>
      <c r="I190" s="18">
        <f>('Исходные данные'!$A190-'Таблица 1'!F$3)*('Исходные данные'!$A194-'Таблица 1'!F$3)</f>
        <v>2232.034296</v>
      </c>
      <c r="J190" s="18">
        <f>('Исходные данные'!$A190-'Таблица 1'!F$3)*('Исходные данные'!$A195-'Таблица 1'!F$3)</f>
        <v>2062.839266</v>
      </c>
      <c r="K190" s="19">
        <f>('Исходные данные'!$A190-'Таблица 1'!F$3)*('Исходные данные'!$A196-'Таблица 1'!F$3)</f>
        <v>2818.616226</v>
      </c>
      <c r="L190" s="19">
        <f>('Исходные данные'!$A190-'Таблица 1'!F$3)*('Исходные данные'!$A197-'Таблица 1'!F$3)</f>
        <v>3145.704732</v>
      </c>
      <c r="M190" s="19">
        <f>('Исходные данные'!$A190-'Таблица 1'!F$3)*('Исходные данные'!$A198-'Таблица 1'!F$3)</f>
        <v>720.8895545</v>
      </c>
      <c r="N190" s="19">
        <f>('Исходные данные'!$A190-'Таблица 1'!F$3)*('Исходные данные'!$A199-'Таблица 1'!F$3)</f>
        <v>-924.3035769</v>
      </c>
      <c r="O190" s="19">
        <f>('Исходные данные'!$A190-'Таблица 1'!F$3)*('Исходные данные'!$A200-'Таблица 1'!F$3)</f>
        <v>27.27688044</v>
      </c>
    </row>
    <row r="191">
      <c r="D191" s="17">
        <f>('Исходные данные'!$A191-'Таблица 1'!E$3)^2</f>
        <v>138.3425574</v>
      </c>
      <c r="E191" s="17">
        <f>('Исходные данные'!$A191-'Таблица 1'!F$3)^2</f>
        <v>31.30966381</v>
      </c>
      <c r="F191" s="17">
        <f>('Исходные данные'!$A191-'Таблица 1'!F$3)*('Исходные данные'!$A192-'Таблица 1'!F$3)</f>
        <v>-221.7464125</v>
      </c>
      <c r="G191" s="18">
        <f>('Исходные данные'!$A191-'Таблица 1'!F$3)*('Исходные данные'!$A193-'Таблица 1'!F$3)</f>
        <v>-151.8470696</v>
      </c>
      <c r="H191" s="18">
        <f>('Исходные данные'!$A191-'Таблица 1'!F$3)*('Исходные данные'!$A194-'Таблица 1'!F$3)</f>
        <v>-501.6842858</v>
      </c>
      <c r="I191" s="18">
        <f>('Исходные данные'!$A191-'Таблица 1'!F$3)*('Исходные данные'!$A195-'Таблица 1'!F$3)</f>
        <v>-463.6550816</v>
      </c>
      <c r="J191" s="18">
        <f>('Исходные данные'!$A191-'Таблица 1'!F$3)*('Исходные данные'!$A196-'Таблица 1'!F$3)</f>
        <v>-633.5276615</v>
      </c>
      <c r="K191" s="19">
        <f>('Исходные данные'!$A191-'Таблица 1'!F$3)*('Исходные данные'!$A197-'Таблица 1'!F$3)</f>
        <v>-707.0458705</v>
      </c>
      <c r="L191" s="19">
        <f>('Исходные данные'!$A191-'Таблица 1'!F$3)*('Исходные данные'!$A198-'Таблица 1'!F$3)</f>
        <v>-162.0310951</v>
      </c>
      <c r="M191" s="19">
        <f>('Исходные данные'!$A191-'Таблица 1'!F$3)*('Исходные данные'!$A199-'Таблица 1'!F$3)</f>
        <v>207.7515478</v>
      </c>
      <c r="N191" s="19">
        <f>('Исходные данные'!$A191-'Таблица 1'!F$3)*('Исходные данные'!$A200-'Таблица 1'!F$3)</f>
        <v>-6.13090144</v>
      </c>
      <c r="O191" s="19">
        <f>('Исходные данные'!$A191-'Таблица 1'!F$3)*('Исходные данные'!$A201-'Таблица 1'!F$3)</f>
        <v>-177.1204882</v>
      </c>
    </row>
    <row r="192">
      <c r="D192" s="17">
        <f>('Исходные данные'!$A192-'Таблица 1'!E$3)^2</f>
        <v>1119.771282</v>
      </c>
      <c r="E192" s="17">
        <f>('Исходные данные'!$A192-'Таблица 1'!F$3)^2</f>
        <v>1570.488644</v>
      </c>
      <c r="F192" s="17">
        <f>('Исходные данные'!$A192-'Таблица 1'!F$3)*('Исходные данные'!$A193-'Таблица 1'!F$3)</f>
        <v>1075.436106</v>
      </c>
      <c r="G192" s="18">
        <f>('Исходные данные'!$A192-'Таблица 1'!F$3)*('Исходные данные'!$A194-'Таблица 1'!F$3)</f>
        <v>3553.110351</v>
      </c>
      <c r="H192" s="18">
        <f>('Исходные данные'!$A192-'Таблица 1'!F$3)*('Исходные данные'!$A195-'Таблица 1'!F$3)</f>
        <v>3283.773713</v>
      </c>
      <c r="I192" s="18">
        <f>('Исходные данные'!$A192-'Таблица 1'!F$3)*('Исходные данные'!$A196-'Таблица 1'!F$3)</f>
        <v>4486.873031</v>
      </c>
      <c r="J192" s="18">
        <f>('Исходные данные'!$A192-'Таблица 1'!F$3)*('Исходные данные'!$A197-'Таблица 1'!F$3)</f>
        <v>5007.555693</v>
      </c>
      <c r="K192" s="19">
        <f>('Исходные данные'!$A192-'Таблица 1'!F$3)*('Исходные данные'!$A198-'Таблица 1'!F$3)</f>
        <v>1147.563074</v>
      </c>
      <c r="L192" s="19">
        <f>('Исходные данные'!$A192-'Таблица 1'!F$3)*('Исходные данные'!$A199-'Таблица 1'!F$3)</f>
        <v>-1471.371928</v>
      </c>
      <c r="M192" s="19">
        <f>('Исходные данные'!$A192-'Таблица 1'!F$3)*('Исходные данные'!$A200-'Таблица 1'!F$3)</f>
        <v>43.42127108</v>
      </c>
      <c r="N192" s="19">
        <f>('Исходные данные'!$A192-'Таблица 1'!F$3)*('Исходные данные'!$A201-'Таблица 1'!F$3)</f>
        <v>1254.431637</v>
      </c>
      <c r="O192" s="19">
        <f>('Исходные данные'!$A192-'Таблица 1'!F$3)*('Исходные данные'!$A202-'Таблица 1'!F$3)</f>
        <v>4687.189088</v>
      </c>
    </row>
    <row r="193">
      <c r="D193" s="17">
        <f>('Исходные данные'!$A193-'Таблица 1'!E$3)^2</f>
        <v>439.7798489</v>
      </c>
      <c r="E193" s="17">
        <f>('Исходные данные'!$A193-'Таблица 1'!F$3)^2</f>
        <v>736.435009</v>
      </c>
      <c r="F193" s="17">
        <f>('Исходные данные'!$A193-'Таблица 1'!F$3)*('Исходные данные'!$A194-'Таблица 1'!F$3)</f>
        <v>2433.091876</v>
      </c>
      <c r="G193" s="18">
        <f>('Исходные данные'!$A193-'Таблица 1'!F$3)*('Исходные данные'!$A195-'Таблица 1'!F$3)</f>
        <v>2248.656066</v>
      </c>
      <c r="H193" s="18">
        <f>('Исходные данные'!$A193-'Таблица 1'!F$3)*('Исходные данные'!$A196-'Таблица 1'!F$3)</f>
        <v>3072.512037</v>
      </c>
      <c r="I193" s="18">
        <f>('Исходные данные'!$A193-'Таблица 1'!F$3)*('Исходные данные'!$A197-'Таблица 1'!F$3)</f>
        <v>3429.06408</v>
      </c>
      <c r="J193" s="18">
        <f>('Исходные данные'!$A193-'Таблица 1'!F$3)*('Исходные данные'!$A198-'Таблица 1'!F$3)</f>
        <v>785.8259712</v>
      </c>
      <c r="K193" s="19">
        <f>('Исходные данные'!$A193-'Таблица 1'!F$3)*('Исходные данные'!$A199-'Таблица 1'!F$3)</f>
        <v>-1007.563158</v>
      </c>
      <c r="L193" s="19">
        <f>('Исходные данные'!$A193-'Таблица 1'!F$3)*('Исходные данные'!$A200-'Таблица 1'!F$3)</f>
        <v>29.7339321</v>
      </c>
      <c r="M193" s="19">
        <f>('Исходные данные'!$A193-'Таблица 1'!F$3)*('Исходные данные'!$A201-'Таблица 1'!F$3)</f>
        <v>859.0072148</v>
      </c>
      <c r="N193" s="19">
        <f>('Исходные данные'!$A193-'Таблица 1'!F$3)*('Исходные данные'!$A202-'Таблица 1'!F$3)</f>
        <v>3209.68407</v>
      </c>
      <c r="O193" s="19">
        <f>('Исходные данные'!$A193-'Таблица 1'!F$3)*('Исходные данные'!$A203-'Таблица 1'!F$3)</f>
        <v>-2031.493183</v>
      </c>
    </row>
    <row r="194">
      <c r="D194" s="17">
        <f>('Исходные данные'!$A194-'Таблица 1'!E$3)^2</f>
        <v>6970.923559</v>
      </c>
      <c r="E194" s="17">
        <f>('Исходные данные'!$A194-'Таблица 1'!F$3)^2</f>
        <v>8038.640215</v>
      </c>
      <c r="F194" s="17">
        <f>('Исходные данные'!$A194-'Таблица 1'!F$3)*('Исходные данные'!$A195-'Таблица 1'!F$3)</f>
        <v>7429.286686</v>
      </c>
      <c r="G194" s="18">
        <f>('Исходные данные'!$A194-'Таблица 1'!F$3)*('Исходные данные'!$A196-'Таблица 1'!F$3)</f>
        <v>10151.20681</v>
      </c>
      <c r="H194" s="18">
        <f>('Исходные данные'!$A194-'Таблица 1'!F$3)*('Исходные данные'!$A197-'Таблица 1'!F$3)</f>
        <v>11329.21148</v>
      </c>
      <c r="I194" s="18">
        <f>('Исходные данные'!$A194-'Таблица 1'!F$3)*('Исходные данные'!$A198-'Таблица 1'!F$3)</f>
        <v>2596.27362</v>
      </c>
      <c r="J194" s="18">
        <f>('Исходные данные'!$A194-'Таблица 1'!F$3)*('Исходные данные'!$A199-'Таблица 1'!F$3)</f>
        <v>-3328.866369</v>
      </c>
      <c r="K194" s="19">
        <f>('Исходные данные'!$A194-'Таблица 1'!F$3)*('Исходные данные'!$A200-'Таблица 1'!F$3)</f>
        <v>98.23730236</v>
      </c>
      <c r="L194" s="19">
        <f>('Исходные данные'!$A194-'Таблица 1'!F$3)*('Исходные данные'!$A201-'Таблица 1'!F$3)</f>
        <v>2838.055566</v>
      </c>
      <c r="M194" s="19">
        <f>('Исходные данные'!$A194-'Таблица 1'!F$3)*('Исходные данные'!$A202-'Таблица 1'!F$3)</f>
        <v>10604.40656</v>
      </c>
      <c r="N194" s="19">
        <f>('Исходные данные'!$A194-'Таблица 1'!F$3)*('Исходные данные'!$A203-'Таблица 1'!F$3)</f>
        <v>-6711.80688</v>
      </c>
      <c r="O194" s="19">
        <f>('Исходные данные'!$A194-'Таблица 1'!F$3)*('Исходные данные'!$A204-'Таблица 1'!F$3)</f>
        <v>-3433.094545</v>
      </c>
    </row>
    <row r="195">
      <c r="D195" s="17">
        <f>('Исходные данные'!$A195-'Таблица 1'!E$3)^2</f>
        <v>5882.225933</v>
      </c>
      <c r="E195" s="17">
        <f>('Исходные данные'!$A195-'Таблица 1'!F$3)^2</f>
        <v>6866.12402</v>
      </c>
      <c r="F195" s="17">
        <f>('Исходные данные'!$A195-'Таблица 1'!F$3)*('Исходные данные'!$A196-'Таблица 1'!F$3)</f>
        <v>9381.714266</v>
      </c>
      <c r="G195" s="18">
        <f>('Исходные данные'!$A195-'Таблица 1'!F$3)*('Исходные данные'!$A197-'Таблица 1'!F$3)</f>
        <v>10470.42258</v>
      </c>
      <c r="H195" s="18">
        <f>('Исходные данные'!$A195-'Таблица 1'!F$3)*('Исходные данные'!$A198-'Таблица 1'!F$3)</f>
        <v>2399.468135</v>
      </c>
      <c r="I195" s="18">
        <f>('Исходные данные'!$A195-'Таблица 1'!F$3)*('Исходные данные'!$A199-'Таблица 1'!F$3)</f>
        <v>-3076.528111</v>
      </c>
      <c r="J195" s="18">
        <f>('Исходные данные'!$A195-'Таблица 1'!F$3)*('Исходные данные'!$A200-'Таблица 1'!F$3)</f>
        <v>90.7906142</v>
      </c>
      <c r="K195" s="19">
        <f>('Исходные данные'!$A195-'Таблица 1'!F$3)*('Исходные данные'!$A201-'Таблица 1'!F$3)</f>
        <v>2622.922269</v>
      </c>
      <c r="L195" s="19">
        <f>('Исходные данные'!$A195-'Таблица 1'!F$3)*('Исходные данные'!$A202-'Таблица 1'!F$3)</f>
        <v>9800.560086</v>
      </c>
      <c r="M195" s="19">
        <f>('Исходные данные'!$A195-'Таблица 1'!F$3)*('Исходные данные'!$A203-'Таблица 1'!F$3)</f>
        <v>-6203.031378</v>
      </c>
      <c r="N195" s="19">
        <f>('Исходные данные'!$A195-'Таблица 1'!F$3)*('Исходные данные'!$A204-'Таблица 1'!F$3)</f>
        <v>-3172.855472</v>
      </c>
      <c r="O195" s="19">
        <f>('Исходные данные'!$A195-'Таблица 1'!F$3)*('Исходные данные'!$A205-'Таблица 1'!F$3)</f>
        <v>5934.588825</v>
      </c>
    </row>
    <row r="196">
      <c r="D196" s="17">
        <f>('Исходные данные'!$A196-'Таблица 1'!E$3)^2</f>
        <v>11460.65194</v>
      </c>
      <c r="E196" s="17">
        <f>('Исходные данные'!$A196-'Таблица 1'!F$3)^2</f>
        <v>12818.95904</v>
      </c>
      <c r="F196" s="17">
        <f>('Исходные данные'!$A196-'Таблица 1'!F$3)*('Исходные данные'!$A197-'Таблица 1'!F$3)</f>
        <v>14306.54509</v>
      </c>
      <c r="G196" s="18">
        <f>('Исходные данные'!$A196-'Таблица 1'!F$3)*('Исходные данные'!$A198-'Таблица 1'!F$3)</f>
        <v>3278.578185</v>
      </c>
      <c r="H196" s="18">
        <f>('Исходные данные'!$A196-'Таблица 1'!F$3)*('Исходные данные'!$A199-'Таблица 1'!F$3)</f>
        <v>-4203.697397</v>
      </c>
      <c r="I196" s="18">
        <f>('Исходные данные'!$A196-'Таблица 1'!F$3)*('Исходные данные'!$A200-'Таблица 1'!F$3)</f>
        <v>124.0542114</v>
      </c>
      <c r="J196" s="18">
        <f>('Исходные данные'!$A196-'Таблица 1'!F$3)*('Исходные данные'!$A201-'Таблица 1'!F$3)</f>
        <v>3583.900785</v>
      </c>
      <c r="K196" s="19">
        <f>('Исходные данные'!$A196-'Таблица 1'!F$3)*('Исходные данные'!$A202-'Таблица 1'!F$3)</f>
        <v>13391.26035</v>
      </c>
      <c r="L196" s="19">
        <f>('Исходные данные'!$A196-'Таблица 1'!F$3)*('Исходные данные'!$A203-'Таблица 1'!F$3)</f>
        <v>-8475.679701</v>
      </c>
      <c r="M196" s="19">
        <f>('Исходные данные'!$A196-'Таблица 1'!F$3)*('Исходные данные'!$A204-'Таблица 1'!F$3)</f>
        <v>-4335.316892</v>
      </c>
      <c r="N196" s="19">
        <f>('Исходные данные'!$A196-'Таблица 1'!F$3)*('Исходные данные'!$A205-'Таблица 1'!F$3)</f>
        <v>8108.885957</v>
      </c>
      <c r="O196" s="19">
        <f>('Исходные данные'!$A196-'Таблица 1'!F$3)*('Исходные данные'!$A206-'Таблица 1'!F$3)</f>
        <v>15468.3775</v>
      </c>
    </row>
    <row r="197">
      <c r="D197" s="17">
        <f>('Исходные данные'!$A197-'Таблица 1'!E$3)^2</f>
        <v>14446.41372</v>
      </c>
      <c r="E197" s="17">
        <f>('Исходные данные'!$A197-'Таблица 1'!F$3)^2</f>
        <v>15966.75921</v>
      </c>
      <c r="F197" s="17">
        <f>('Исходные данные'!$A197-'Таблица 1'!F$3)*('Исходные данные'!$A198-'Таблица 1'!F$3)</f>
        <v>3659.043334</v>
      </c>
      <c r="G197" s="18">
        <f>('Исходные данные'!$A197-'Таблица 1'!F$3)*('Исходные данные'!$A199-'Таблица 1'!F$3)</f>
        <v>-4691.518723</v>
      </c>
      <c r="H197" s="18">
        <f>('Исходные данные'!$A197-'Таблица 1'!F$3)*('Исходные данные'!$A200-'Таблица 1'!F$3)</f>
        <v>138.4501786</v>
      </c>
      <c r="I197" s="18">
        <f>('Исходные данные'!$A197-'Таблица 1'!F$3)*('Исходные данные'!$A201-'Таблица 1'!F$3)</f>
        <v>3999.797332</v>
      </c>
      <c r="J197" s="18">
        <f>('Исходные данные'!$A197-'Таблица 1'!F$3)*('Исходные данные'!$A202-'Таблица 1'!F$3)</f>
        <v>14945.25955</v>
      </c>
      <c r="K197" s="19">
        <f>('Исходные данные'!$A197-'Таблица 1'!F$3)*('Исходные данные'!$A203-'Таблица 1'!F$3)</f>
        <v>-9459.246527</v>
      </c>
      <c r="L197" s="19">
        <f>('Исходные данные'!$A197-'Таблица 1'!F$3)*('Исходные данные'!$A204-'Таблица 1'!F$3)</f>
        <v>-4838.412104</v>
      </c>
      <c r="M197" s="19">
        <f>('Исходные данные'!$A197-'Таблица 1'!F$3)*('Исходные данные'!$A205-'Таблица 1'!F$3)</f>
        <v>9049.887919</v>
      </c>
      <c r="N197" s="19">
        <f>('Исходные данные'!$A197-'Таблица 1'!F$3)*('Исходные данные'!$A206-'Таблица 1'!F$3)</f>
        <v>17263.41737</v>
      </c>
      <c r="O197" s="19">
        <f>('Исходные данные'!$A197-'Таблица 1'!F$3)*('Исходные данные'!$A207-'Таблица 1'!F$3)</f>
        <v>-10818.34204</v>
      </c>
    </row>
    <row r="198">
      <c r="D198" s="17">
        <f>('Исходные данные'!$A198-'Таблица 1'!E$3)^2</f>
        <v>519.4281268</v>
      </c>
      <c r="E198" s="17">
        <f>('Исходные данные'!$A198-'Таблица 1'!F$3)^2</f>
        <v>838.5294691</v>
      </c>
      <c r="F198" s="17">
        <f>('Исходные данные'!$A198-'Таблица 1'!F$3)*('Исходные данные'!$A199-'Таблица 1'!F$3)</f>
        <v>-1075.138047</v>
      </c>
      <c r="G198" s="18">
        <f>('Исходные данные'!$A198-'Таблица 1'!F$3)*('Исходные данные'!$A200-'Таблица 1'!F$3)</f>
        <v>31.72811692</v>
      </c>
      <c r="H198" s="18">
        <f>('Исходные данные'!$A198-'Таблица 1'!F$3)*('Исходные данные'!$A201-'Таблица 1'!F$3)</f>
        <v>916.6188063</v>
      </c>
      <c r="I198" s="18">
        <f>('Исходные данные'!$A198-'Таблица 1'!F$3)*('Исходные данные'!$A202-'Таблица 1'!F$3)</f>
        <v>3424.950024</v>
      </c>
      <c r="J198" s="18">
        <f>('Исходные данные'!$A198-'Таблица 1'!F$3)*('Исходные данные'!$A203-'Таблица 1'!F$3)</f>
        <v>-2167.740648</v>
      </c>
      <c r="K198" s="19">
        <f>('Исходные данные'!$A198-'Таблица 1'!F$3)*('Исходные данные'!$A204-'Таблица 1'!F$3)</f>
        <v>-1108.801061</v>
      </c>
      <c r="L198" s="19">
        <f>('Исходные данные'!$A198-'Таблица 1'!F$3)*('Исходные данные'!$A205-'Таблица 1'!F$3)</f>
        <v>2073.929445</v>
      </c>
      <c r="M198" s="19">
        <f>('Исходные данные'!$A198-'Таблица 1'!F$3)*('Исходные данные'!$A206-'Таблица 1'!F$3)</f>
        <v>3956.193703</v>
      </c>
      <c r="N198" s="19">
        <f>('Исходные данные'!$A198-'Таблица 1'!F$3)*('Исходные данные'!$A207-'Таблица 1'!F$3)</f>
        <v>-2479.199554</v>
      </c>
      <c r="O198" s="19">
        <f>('Исходные данные'!$A198-'Таблица 1'!F$3)*('Исходные данные'!$A208-'Таблица 1'!F$3)</f>
        <v>1057.876937</v>
      </c>
    </row>
    <row r="199">
      <c r="D199" s="17">
        <f>('Исходные данные'!$A199-'Таблица 1'!E$3)^2</f>
        <v>1874.431699</v>
      </c>
      <c r="E199" s="17">
        <f>('Исходные данные'!$A199-'Таблица 1'!F$3)^2</f>
        <v>1378.510669</v>
      </c>
      <c r="F199" s="17">
        <f>('Исходные данные'!$A199-'Таблица 1'!F$3)*('Исходные данные'!$A200-'Таблица 1'!F$3)</f>
        <v>-40.68086682</v>
      </c>
      <c r="G199" s="18">
        <f>('Исходные данные'!$A199-'Таблица 1'!F$3)*('Исходные данные'!$A201-'Таблица 1'!F$3)</f>
        <v>-1175.261919</v>
      </c>
      <c r="H199" s="18">
        <f>('Исходные данные'!$A199-'Таблица 1'!F$3)*('Исходные данные'!$A202-'Таблица 1'!F$3)</f>
        <v>-4391.371103</v>
      </c>
      <c r="I199" s="18">
        <f>('Исходные данные'!$A199-'Таблица 1'!F$3)*('Исходные данные'!$A203-'Таблица 1'!F$3)</f>
        <v>2779.413881</v>
      </c>
      <c r="J199" s="18">
        <f>('Исходные данные'!$A199-'Таблица 1'!F$3)*('Исходные данные'!$A204-'Таблица 1'!F$3)</f>
        <v>1421.672406</v>
      </c>
      <c r="K199" s="19">
        <f>('Исходные данные'!$A199-'Таблица 1'!F$3)*('Исходные данные'!$A205-'Таблица 1'!F$3)</f>
        <v>-2659.131891</v>
      </c>
      <c r="L199" s="19">
        <f>('Исходные данные'!$A199-'Таблица 1'!F$3)*('Исходные данные'!$A206-'Таблица 1'!F$3)</f>
        <v>-5072.516265</v>
      </c>
      <c r="M199" s="19">
        <f>('Исходные данные'!$A199-'Таблица 1'!F$3)*('Исходные данные'!$A207-'Таблица 1'!F$3)</f>
        <v>3178.757414</v>
      </c>
      <c r="N199" s="19">
        <f>('Исходные данные'!$A199-'Таблица 1'!F$3)*('Исходные данные'!$A208-'Таблица 1'!F$3)</f>
        <v>-1356.378978</v>
      </c>
      <c r="O199" s="19">
        <f>('Исходные данные'!$A199-'Таблица 1'!F$3)*('Исходные данные'!$A209-'Таблица 1'!F$3)</f>
        <v>-2578.497633</v>
      </c>
    </row>
    <row r="200">
      <c r="D200" s="17">
        <f>('Исходные данные'!$A200-'Таблица 1'!E$3)^2</f>
        <v>25.71224068</v>
      </c>
      <c r="E200" s="17">
        <f>('Исходные данные'!$A200-'Таблица 1'!F$3)^2</f>
        <v>1.200522391</v>
      </c>
      <c r="F200" s="17">
        <f>('Исходные данные'!$A200-'Таблица 1'!F$3)*('Исходные данные'!$A201-'Таблица 1'!F$3)</f>
        <v>34.68284626</v>
      </c>
      <c r="G200" s="18">
        <f>('Исходные данные'!$A200-'Таблица 1'!F$3)*('Исходные данные'!$A202-'Таблица 1'!F$3)</f>
        <v>129.5926009</v>
      </c>
      <c r="H200" s="18">
        <f>('Исходные данные'!$A200-'Таблица 1'!F$3)*('Исходные данные'!$A203-'Таблица 1'!F$3)</f>
        <v>-82.02255408</v>
      </c>
      <c r="I200" s="18">
        <f>('Исходные данные'!$A200-'Таблица 1'!F$3)*('Исходные данные'!$A204-'Таблица 1'!F$3)</f>
        <v>-41.9546015</v>
      </c>
      <c r="J200" s="18">
        <f>('Исходные данные'!$A200-'Таблица 1'!F$3)*('Исходные данные'!$A205-'Таблица 1'!F$3)</f>
        <v>78.47294382</v>
      </c>
      <c r="K200" s="19">
        <f>('Исходные данные'!$A200-'Таблица 1'!F$3)*('Исходные данные'!$A206-'Таблица 1'!F$3)</f>
        <v>149.6936971</v>
      </c>
      <c r="L200" s="19">
        <f>('Исходные данные'!$A200-'Таблица 1'!F$3)*('Исходные данные'!$A207-'Таблица 1'!F$3)</f>
        <v>-93.80747635</v>
      </c>
      <c r="M200" s="19">
        <f>('Исходные данные'!$A200-'Таблица 1'!F$3)*('Исходные данные'!$A208-'Таблица 1'!F$3)</f>
        <v>40.02774427</v>
      </c>
      <c r="N200" s="19">
        <f>('Исходные данные'!$A200-'Таблица 1'!F$3)*('Исходные данные'!$A209-'Таблица 1'!F$3)</f>
        <v>76.09336739</v>
      </c>
      <c r="O200" s="19">
        <f>('Исходные данные'!$A200-'Таблица 1'!F$3)*('Исходные данные'!$A210-'Таблица 1'!F$3)</f>
        <v>32.32392252</v>
      </c>
    </row>
    <row r="201">
      <c r="D201" s="17">
        <f>('Исходные данные'!$A201-'Таблица 1'!E$3)^2</f>
        <v>649.6210932</v>
      </c>
      <c r="E201" s="17">
        <f>('Исходные данные'!$A201-'Таблица 1'!F$3)^2</f>
        <v>1001.980332</v>
      </c>
      <c r="F201" s="17">
        <f>('Исходные данные'!$A201-'Таблица 1'!F$3)*('Исходные данные'!$A202-'Таблица 1'!F$3)</f>
        <v>3743.903725</v>
      </c>
      <c r="G201" s="18">
        <f>('Исходные данные'!$A201-'Таблица 1'!F$3)*('Исходные данные'!$A203-'Таблица 1'!F$3)</f>
        <v>-2369.614806</v>
      </c>
      <c r="H201" s="18">
        <f>('Исходные данные'!$A201-'Таблица 1'!F$3)*('Исходные данные'!$A204-'Таблица 1'!F$3)</f>
        <v>-1212.059853</v>
      </c>
      <c r="I201" s="18">
        <f>('Исходные данные'!$A201-'Таблица 1'!F$3)*('Исходные данные'!$A205-'Таблица 1'!F$3)</f>
        <v>2267.067291</v>
      </c>
      <c r="J201" s="18">
        <f>('Исходные данные'!$A201-'Таблица 1'!F$3)*('Исходные данные'!$A206-'Таблица 1'!F$3)</f>
        <v>4324.620283</v>
      </c>
      <c r="K201" s="19">
        <f>('Исходные данные'!$A201-'Таблица 1'!F$3)*('Исходные данные'!$A207-'Таблица 1'!F$3)</f>
        <v>-2710.078799</v>
      </c>
      <c r="L201" s="19">
        <f>('Исходные данные'!$A201-'Таблица 1'!F$3)*('Исходные данные'!$A208-'Таблица 1'!F$3)</f>
        <v>1156.393342</v>
      </c>
      <c r="M201" s="19">
        <f>('Исходные данные'!$A201-'Таблица 1'!F$3)*('Исходные данные'!$A209-'Таблица 1'!F$3)</f>
        <v>2198.321815</v>
      </c>
      <c r="N201" s="19">
        <f>('Исходные данные'!$A201-'Таблица 1'!F$3)*('Исходные данные'!$A210-'Таблица 1'!F$3)</f>
        <v>933.831508</v>
      </c>
      <c r="O201" s="19">
        <f>('Исходные данные'!$A201-'Таблица 1'!F$3)*('Исходные данные'!$A211-'Таблица 1'!F$3)</f>
        <v>-849.2045189</v>
      </c>
    </row>
    <row r="202">
      <c r="E202" s="17">
        <f>('Исходные данные'!$A202-'Таблица 1'!F$3)^2</f>
        <v>13989.11201</v>
      </c>
      <c r="F202" s="17">
        <f>('Исходные данные'!$A202-'Таблица 1'!F$3)*('Исходные данные'!$A203-'Таблица 1'!F$3)</f>
        <v>-8854.075686</v>
      </c>
      <c r="G202" s="18">
        <f>('Исходные данные'!$A202-'Таблица 1'!F$3)*('Исходные данные'!$A204-'Таблица 1'!F$3)</f>
        <v>-4528.866739</v>
      </c>
      <c r="H202" s="18">
        <f>('Исходные данные'!$A202-'Таблица 1'!F$3)*('Исходные данные'!$A205-'Таблица 1'!F$3)</f>
        <v>8470.906468</v>
      </c>
      <c r="I202" s="18">
        <f>('Исходные данные'!$A202-'Таблица 1'!F$3)*('Исходные данные'!$A206-'Таблица 1'!F$3)</f>
        <v>16158.96187</v>
      </c>
      <c r="J202" s="18">
        <f>('Исходные данные'!$A202-'Таблица 1'!F$3)*('Исходные данные'!$A207-'Таблица 1'!F$3)</f>
        <v>-10126.22083</v>
      </c>
      <c r="K202" s="19">
        <f>('Исходные данные'!$A202-'Таблица 1'!F$3)*('Исходные данные'!$A208-'Таблица 1'!F$3)</f>
        <v>4320.868586</v>
      </c>
      <c r="L202" s="19">
        <f>('Исходные данные'!$A202-'Таблица 1'!F$3)*('Исходные данные'!$A209-'Таблица 1'!F$3)</f>
        <v>8214.038707</v>
      </c>
      <c r="M202" s="19">
        <f>('Исходные данные'!$A202-'Таблица 1'!F$3)*('Исходные данные'!$A210-'Таблица 1'!F$3)</f>
        <v>3489.265356</v>
      </c>
      <c r="N202" s="19">
        <f>('Исходные данные'!$A202-'Таблица 1'!F$3)*('Исходные данные'!$A211-'Таблица 1'!F$3)</f>
        <v>-3173.056256</v>
      </c>
      <c r="O202" s="19">
        <f>('Исходные данные'!$A202-'Таблица 1'!F$3)*('Исходные данные'!$A212-'Таблица 1'!F$3)</f>
        <v>5935.681779</v>
      </c>
    </row>
    <row r="203">
      <c r="E203" s="17">
        <f>('Исходные данные'!$A203-'Таблица 1'!F$3)^2</f>
        <v>5603.976591</v>
      </c>
      <c r="F203" s="17">
        <f>('Исходные данные'!$A203-'Таблица 1'!F$3)*('Исходные данные'!$A204-'Таблица 1'!F$3)</f>
        <v>2866.438473</v>
      </c>
      <c r="G203" s="18">
        <f>('Исходные данные'!$A203-'Таблица 1'!F$3)*('Исходные данные'!$A205-'Таблица 1'!F$3)</f>
        <v>-5361.458749</v>
      </c>
      <c r="H203" s="18">
        <f>('Исходные данные'!$A203-'Таблица 1'!F$3)*('Исходные данные'!$A206-'Таблица 1'!F$3)</f>
        <v>-10227.43054</v>
      </c>
      <c r="I203" s="18">
        <f>('Исходные данные'!$A203-'Таблица 1'!F$3)*('Исходные данные'!$A207-'Таблица 1'!F$3)</f>
        <v>6409.150598</v>
      </c>
      <c r="J203" s="18">
        <f>('Исходные данные'!$A203-'Таблица 1'!F$3)*('Исходные данные'!$A208-'Таблица 1'!F$3)</f>
        <v>-2734.79099</v>
      </c>
      <c r="K203" s="19">
        <f>('Исходные данные'!$A203-'Таблица 1'!F$3)*('Исходные данные'!$A209-'Таблица 1'!F$3)</f>
        <v>-5198.88041</v>
      </c>
      <c r="L203" s="19">
        <f>('Исходные данные'!$A203-'Таблица 1'!F$3)*('Исходные данные'!$A210-'Таблица 1'!F$3)</f>
        <v>-2208.447507</v>
      </c>
      <c r="M203" s="19">
        <f>('Исходные данные'!$A203-'Таблица 1'!F$3)*('Исходные данные'!$A211-'Таблица 1'!F$3)</f>
        <v>2008.310479</v>
      </c>
      <c r="N203" s="19">
        <f>('Исходные данные'!$A203-'Таблица 1'!F$3)*('Исходные данные'!$A212-'Таблица 1'!F$3)</f>
        <v>-3756.848589</v>
      </c>
      <c r="O203" s="19">
        <f>('Исходные данные'!$A203-'Таблица 1'!F$3)*('Исходные данные'!$A213-'Таблица 1'!F$3)</f>
        <v>475.0154236</v>
      </c>
    </row>
    <row r="204">
      <c r="E204" s="17">
        <f>('Исходные данные'!$A204-'Таблица 1'!F$3)^2</f>
        <v>1466.185553</v>
      </c>
      <c r="F204" s="17">
        <f>('Исходные данные'!$A204-'Таблица 1'!F$3)*('Исходные данные'!$A205-'Таблица 1'!F$3)</f>
        <v>-2742.390404</v>
      </c>
      <c r="G204" s="18">
        <f>('Исходные данные'!$A204-'Таблица 1'!F$3)*('Исходные данные'!$A206-'Таблица 1'!F$3)</f>
        <v>-5231.338836</v>
      </c>
      <c r="H204" s="18">
        <f>('Исходные данные'!$A204-'Таблица 1'!F$3)*('Исходные данные'!$A207-'Таблица 1'!F$3)</f>
        <v>3278.285616</v>
      </c>
      <c r="I204" s="18">
        <f>('Исходные данные'!$A204-'Таблица 1'!F$3)*('Исходные данные'!$A208-'Таблица 1'!F$3)</f>
        <v>-1398.847762</v>
      </c>
      <c r="J204" s="18">
        <f>('Исходные данные'!$A204-'Таблица 1'!F$3)*('Исходные данные'!$A209-'Таблица 1'!F$3)</f>
        <v>-2659.231455</v>
      </c>
      <c r="K204" s="19">
        <f>('Исходные данные'!$A204-'Таблица 1'!F$3)*('Исходные данные'!$A210-'Таблица 1'!F$3)</f>
        <v>-1129.622652</v>
      </c>
      <c r="L204" s="19">
        <f>('Исходные данные'!$A204-'Таблица 1'!F$3)*('Исходные данные'!$A211-'Таблица 1'!F$3)</f>
        <v>1027.252404</v>
      </c>
      <c r="M204" s="19">
        <f>('Исходные данные'!$A204-'Таблица 1'!F$3)*('Исходные данные'!$A212-'Таблица 1'!F$3)</f>
        <v>-1921.631034</v>
      </c>
      <c r="N204" s="19">
        <f>('Исходные данные'!$A204-'Таблица 1'!F$3)*('Исходные данные'!$A213-'Таблица 1'!F$3)</f>
        <v>242.9707661</v>
      </c>
      <c r="O204" s="19">
        <f>('Исходные данные'!$A204-'Таблица 1'!F$3)*('Исходные данные'!$A214-'Таблица 1'!F$3)</f>
        <v>3725.333962</v>
      </c>
    </row>
    <row r="205">
      <c r="E205" s="17">
        <f>('Исходные данные'!$A205-'Таблица 1'!F$3)^2</f>
        <v>5129.436116</v>
      </c>
      <c r="F205" s="17">
        <f>('Исходные данные'!$A205-'Таблица 1'!F$3)*('Исходные данные'!$A206-'Таблица 1'!F$3)</f>
        <v>9784.82798</v>
      </c>
      <c r="G205" s="18">
        <f>('Исходные данные'!$A205-'Таблица 1'!F$3)*('Исходные данные'!$A207-'Таблица 1'!F$3)</f>
        <v>-6131.788024</v>
      </c>
      <c r="H205" s="18">
        <f>('Исходные данные'!$A205-'Таблица 1'!F$3)*('Исходные данные'!$A208-'Таблица 1'!F$3)</f>
        <v>2616.440102</v>
      </c>
      <c r="I205" s="18">
        <f>('Исходные данные'!$A205-'Таблица 1'!F$3)*('Исходные данные'!$A209-'Таблица 1'!F$3)</f>
        <v>4973.893521</v>
      </c>
      <c r="J205" s="18">
        <f>('Исходные данные'!$A205-'Таблица 1'!F$3)*('Исходные данные'!$A210-'Таблица 1'!F$3)</f>
        <v>2112.874674</v>
      </c>
      <c r="K205" s="19">
        <f>('Исходные данные'!$A205-'Таблица 1'!F$3)*('Исходные данные'!$A211-'Таблица 1'!F$3)</f>
        <v>-1921.398781</v>
      </c>
      <c r="L205" s="19">
        <f>('Исходные данные'!$A205-'Таблица 1'!F$3)*('Исходные данные'!$A212-'Таблица 1'!F$3)</f>
        <v>3594.267108</v>
      </c>
      <c r="M205" s="19">
        <f>('Исходные данные'!$A205-'Таблица 1'!F$3)*('Исходные данные'!$A213-'Таблица 1'!F$3)</f>
        <v>-454.4586433</v>
      </c>
      <c r="N205" s="19">
        <f>('Исходные данные'!$A205-'Таблица 1'!F$3)*('Исходные данные'!$A214-'Таблица 1'!F$3)</f>
        <v>-6967.958514</v>
      </c>
      <c r="O205" s="19">
        <f>('Исходные данные'!$A205-'Таблица 1'!F$3)*('Исходные данные'!$A215-'Таблица 1'!F$3)</f>
        <v>-2141.556438</v>
      </c>
    </row>
    <row r="206">
      <c r="E206" s="17">
        <f>('Исходные данные'!$A206-'Таблица 1'!F$3)^2</f>
        <v>18665.37694</v>
      </c>
      <c r="F206" s="17">
        <f>('Исходные данные'!$A206-'Таблица 1'!F$3)*('Исходные данные'!$A207-'Таблица 1'!F$3)</f>
        <v>-11696.898</v>
      </c>
      <c r="G206" s="18">
        <f>('Исходные данные'!$A206-'Таблица 1'!F$3)*('Исходные данные'!$A208-'Таблица 1'!F$3)</f>
        <v>4991.07811</v>
      </c>
      <c r="H206" s="18">
        <f>('Исходные данные'!$A206-'Таблица 1'!F$3)*('Исходные данные'!$A209-'Таблица 1'!F$3)</f>
        <v>9488.117485</v>
      </c>
      <c r="I206" s="18">
        <f>('Исходные данные'!$A206-'Таблица 1'!F$3)*('Исходные данные'!$A210-'Таблица 1'!F$3)</f>
        <v>4030.48498</v>
      </c>
      <c r="J206" s="18">
        <f>('Исходные данные'!$A206-'Таблица 1'!F$3)*('Исходные данные'!$A211-'Таблица 1'!F$3)</f>
        <v>-3665.228716</v>
      </c>
      <c r="K206" s="19">
        <f>('Исходные данные'!$A206-'Таблица 1'!F$3)*('Исходные данные'!$A212-'Таблица 1'!F$3)</f>
        <v>6856.364826</v>
      </c>
      <c r="L206" s="19">
        <f>('Исходные данные'!$A206-'Таблица 1'!F$3)*('Исходные данные'!$A213-'Таблица 1'!F$3)</f>
        <v>-866.9178343</v>
      </c>
      <c r="M206" s="19">
        <f>('Исходные данные'!$A206-'Таблица 1'!F$3)*('Исходные данные'!$A214-'Таблица 1'!F$3)</f>
        <v>-13291.96307</v>
      </c>
      <c r="N206" s="19">
        <f>('Исходные данные'!$A206-'Таблица 1'!F$3)*('Исходные данные'!$A215-'Таблица 1'!F$3)</f>
        <v>-4085.197843</v>
      </c>
      <c r="O206" s="19">
        <f>('Исходные данные'!$A206-'Таблица 1'!F$3)*('Исходные данные'!$A216-'Таблица 1'!F$3)</f>
        <v>9309.726419</v>
      </c>
    </row>
    <row r="207">
      <c r="E207" s="17">
        <f>('Исходные данные'!$A207-'Таблица 1'!F$3)^2</f>
        <v>7330.011237</v>
      </c>
      <c r="F207" s="17">
        <f>('Исходные данные'!$A207-'Таблица 1'!F$3)*('Исходные данные'!$A208-'Таблица 1'!F$3)</f>
        <v>-3127.723149</v>
      </c>
      <c r="G207" s="18">
        <f>('Исходные данные'!$A207-'Таблица 1'!F$3)*('Исходные данные'!$A209-'Таблица 1'!F$3)</f>
        <v>-5945.850584</v>
      </c>
      <c r="H207" s="18">
        <f>('Исходные данные'!$A207-'Таблица 1'!F$3)*('Исходные данные'!$A210-'Таблица 1'!F$3)</f>
        <v>-2525.755137</v>
      </c>
      <c r="I207" s="18">
        <f>('Исходные данные'!$A207-'Таблица 1'!F$3)*('Исходные данные'!$A211-'Таблица 1'!F$3)</f>
        <v>2296.862611</v>
      </c>
      <c r="J207" s="18">
        <f>('Исходные данные'!$A207-'Таблица 1'!F$3)*('Исходные данные'!$A212-'Таблица 1'!F$3)</f>
        <v>-4296.629007</v>
      </c>
      <c r="K207" s="19">
        <f>('Исходные данные'!$A207-'Таблица 1'!F$3)*('Исходные данные'!$A213-'Таблица 1'!F$3)</f>
        <v>543.2651862</v>
      </c>
      <c r="L207" s="19">
        <f>('Исходные данные'!$A207-'Таблица 1'!F$3)*('Исходные данные'!$A214-'Таблица 1'!F$3)</f>
        <v>8329.579237</v>
      </c>
      <c r="M207" s="19">
        <f>('Исходные данные'!$A207-'Таблица 1'!F$3)*('Исходные данные'!$A215-'Таблица 1'!F$3)</f>
        <v>2560.041654</v>
      </c>
      <c r="N207" s="19">
        <f>('Исходные данные'!$A207-'Таблица 1'!F$3)*('Исходные данные'!$A216-'Таблица 1'!F$3)</f>
        <v>-5834.059533</v>
      </c>
      <c r="O207" s="19">
        <f>('Исходные данные'!$A207-'Таблица 1'!F$3)*('Исходные данные'!$A217-'Таблица 1'!F$3)</f>
        <v>16748.82437</v>
      </c>
    </row>
    <row r="208">
      <c r="E208" s="17">
        <f>('Исходные данные'!$A208-'Таблица 1'!F$3)^2</f>
        <v>1334.602606</v>
      </c>
      <c r="F208" s="17">
        <f>('Исходные данные'!$A208-'Таблица 1'!F$3)*('Исходные данные'!$A209-'Таблица 1'!F$3)</f>
        <v>2537.10041</v>
      </c>
      <c r="G208" s="18">
        <f>('Исходные данные'!$A208-'Таблица 1'!F$3)*('Исходные данные'!$A210-'Таблица 1'!F$3)</f>
        <v>1077.742251</v>
      </c>
      <c r="H208" s="18">
        <f>('Исходные данные'!$A208-'Таблица 1'!F$3)*('Исходные данные'!$A211-'Таблица 1'!F$3)</f>
        <v>-980.0735806</v>
      </c>
      <c r="I208" s="18">
        <f>('Исходные данные'!$A208-'Таблица 1'!F$3)*('Исходные данные'!$A212-'Таблица 1'!F$3)</f>
        <v>1833.375908</v>
      </c>
      <c r="J208" s="18">
        <f>('Исходные данные'!$A208-'Таблица 1'!F$3)*('Исходные данные'!$A213-'Таблица 1'!F$3)</f>
        <v>-231.8118</v>
      </c>
      <c r="K208" s="19">
        <f>('Исходные данные'!$A208-'Таблица 1'!F$3)*('Исходные данные'!$A214-'Таблица 1'!F$3)</f>
        <v>-3554.239817</v>
      </c>
      <c r="L208" s="19">
        <f>('Исходные данные'!$A208-'Таблица 1'!F$3)*('Исходные данные'!$A215-'Таблица 1'!F$3)</f>
        <v>-1092.372342</v>
      </c>
      <c r="M208" s="19">
        <f>('Исходные данные'!$A208-'Таблица 1'!F$3)*('Исходные данные'!$A216-'Таблица 1'!F$3)</f>
        <v>2489.399056</v>
      </c>
      <c r="N208" s="19">
        <f>('Исходные данные'!$A208-'Таблица 1'!F$3)*('Исходные данные'!$A217-'Таблица 1'!F$3)</f>
        <v>-7146.740163</v>
      </c>
      <c r="O208" s="19">
        <f>('Исходные данные'!$A208-'Таблица 1'!F$3)*('Исходные данные'!$A218-'Таблица 1'!F$3)</f>
        <v>-3669.943279</v>
      </c>
    </row>
    <row r="209">
      <c r="E209" s="17">
        <f>('Исходные данные'!$A209-'Таблица 1'!F$3)^2</f>
        <v>4823.067527</v>
      </c>
      <c r="F209" s="17">
        <f>('Исходные данные'!$A209-'Таблица 1'!F$3)*('Исходные данные'!$A210-'Таблица 1'!F$3)</f>
        <v>2048.804861</v>
      </c>
      <c r="G209" s="18">
        <f>('Исходные данные'!$A209-'Таблица 1'!F$3)*('Исходные данные'!$A211-'Таблица 1'!F$3)</f>
        <v>-1863.135193</v>
      </c>
      <c r="H209" s="18">
        <f>('Исходные данные'!$A209-'Таблица 1'!F$3)*('Исходные данные'!$A212-'Таблица 1'!F$3)</f>
        <v>3485.276252</v>
      </c>
      <c r="I209" s="18">
        <f>('Исходные данные'!$A209-'Таблица 1'!F$3)*('Исходные данные'!$A213-'Таблица 1'!F$3)</f>
        <v>-440.6778544</v>
      </c>
      <c r="J209" s="18">
        <f>('Исходные данные'!$A209-'Таблица 1'!F$3)*('Исходные данные'!$A214-'Таблица 1'!F$3)</f>
        <v>-6756.665436</v>
      </c>
      <c r="K209" s="19">
        <f>('Исходные данные'!$A209-'Таблица 1'!F$3)*('Исходные данные'!$A215-'Таблица 1'!F$3)</f>
        <v>-2076.616894</v>
      </c>
      <c r="L209" s="19">
        <f>('Исходные данные'!$A209-'Таблица 1'!F$3)*('Исходные данные'!$A216-'Таблица 1'!F$3)</f>
        <v>4732.386508</v>
      </c>
      <c r="M209" s="19">
        <f>('Исходные данные'!$A209-'Таблица 1'!F$3)*('Исходные данные'!$A217-'Таблица 1'!F$3)</f>
        <v>-13586.06474</v>
      </c>
      <c r="N209" s="19">
        <f>('Исходные данные'!$A209-'Таблица 1'!F$3)*('Исходные данные'!$A218-'Таблица 1'!F$3)</f>
        <v>-6976.619525</v>
      </c>
      <c r="O209" s="19">
        <f>('Исходные данные'!$A209-'Таблица 1'!F$3)*('Исходные данные'!$A219-'Таблица 1'!F$3)</f>
        <v>-543.9235602</v>
      </c>
    </row>
    <row r="210">
      <c r="E210" s="17">
        <f>('Исходные данные'!$A210-'Таблица 1'!F$3)^2</f>
        <v>870.3177669</v>
      </c>
      <c r="F210" s="17">
        <f>('Исходные данные'!$A210-'Таблица 1'!F$3)*('Исходные данные'!$A211-'Таблица 1'!F$3)</f>
        <v>-791.4466092</v>
      </c>
      <c r="G210" s="18">
        <f>('Исходные данные'!$A210-'Таблица 1'!F$3)*('Исходные данные'!$A212-'Таблица 1'!F$3)</f>
        <v>1480.520621</v>
      </c>
      <c r="H210" s="18">
        <f>('Исходные данные'!$A210-'Таблица 1'!F$3)*('Исходные данные'!$A213-'Таблица 1'!F$3)</f>
        <v>-187.1968255</v>
      </c>
      <c r="I210" s="18">
        <f>('Исходные данные'!$A210-'Таблица 1'!F$3)*('Исходные данные'!$A214-'Таблица 1'!F$3)</f>
        <v>-2870.183533</v>
      </c>
      <c r="J210" s="18">
        <f>('Исходные данные'!$A210-'Таблица 1'!F$3)*('Исходные данные'!$A215-'Таблица 1'!F$3)</f>
        <v>-882.1321209</v>
      </c>
      <c r="K210" s="19">
        <f>('Исходные данные'!$A210-'Таблица 1'!F$3)*('Исходные данные'!$A216-'Таблица 1'!F$3)</f>
        <v>2010.284208</v>
      </c>
      <c r="L210" s="19">
        <f>('Исходные данные'!$A210-'Таблица 1'!F$3)*('Исходные данные'!$A217-'Таблица 1'!F$3)</f>
        <v>-5771.263894</v>
      </c>
      <c r="M210" s="19">
        <f>('Исходные данные'!$A210-'Таблица 1'!F$3)*('Исходные данные'!$A218-'Таблица 1'!F$3)</f>
        <v>-2963.618469</v>
      </c>
      <c r="N210" s="19">
        <f>('Исходные данные'!$A210-'Таблица 1'!F$3)*('Исходные данные'!$A219-'Таблица 1'!F$3)</f>
        <v>-231.0548687</v>
      </c>
      <c r="O210" s="19">
        <f>('Исходные данные'!$A210-'Таблица 1'!F$3)*('Исходные данные'!$A220-'Таблица 1'!F$3)</f>
        <v>-178.3762087</v>
      </c>
    </row>
    <row r="211">
      <c r="E211" s="17">
        <f>('Исходные данные'!$A211-'Таблица 1'!F$3)^2</f>
        <v>719.7230242</v>
      </c>
      <c r="F211" s="17">
        <f>('Исходные данные'!$A211-'Таблица 1'!F$3)*('Исходные данные'!$A212-'Таблица 1'!F$3)</f>
        <v>-1346.350804</v>
      </c>
      <c r="G211" s="18">
        <f>('Исходные данные'!$A211-'Таблица 1'!F$3)*('Исходные данные'!$A213-'Таблица 1'!F$3)</f>
        <v>170.2324122</v>
      </c>
      <c r="H211" s="18">
        <f>('Исходные данные'!$A211-'Таблица 1'!F$3)*('Исходные данные'!$A214-'Таблица 1'!F$3)</f>
        <v>2610.077734</v>
      </c>
      <c r="I211" s="18">
        <f>('Исходные данные'!$A211-'Таблица 1'!F$3)*('Исходные данные'!$A215-'Таблица 1'!F$3)</f>
        <v>802.1903062</v>
      </c>
      <c r="J211" s="18">
        <f>('Исходные данные'!$A211-'Таблица 1'!F$3)*('Исходные данные'!$A216-'Таблица 1'!F$3)</f>
        <v>-1828.105412</v>
      </c>
      <c r="K211" s="19">
        <f>('Исходные данные'!$A211-'Таблица 1'!F$3)*('Исходные данные'!$A217-'Таблица 1'!F$3)</f>
        <v>5248.25232</v>
      </c>
      <c r="L211" s="19">
        <f>('Исходные данные'!$A211-'Таблица 1'!F$3)*('Исходные данные'!$A218-'Таблица 1'!F$3)</f>
        <v>2695.045278</v>
      </c>
      <c r="M211" s="19">
        <f>('Исходные данные'!$A211-'Таблица 1'!F$3)*('Исходные данные'!$A219-'Таблица 1'!F$3)</f>
        <v>210.1158902</v>
      </c>
      <c r="N211" s="19">
        <f>('Исходные данные'!$A211-'Таблица 1'!F$3)*('Исходные данные'!$A220-'Таблица 1'!F$3)</f>
        <v>162.2111496</v>
      </c>
      <c r="O211" s="19">
        <f>('Исходные данные'!$A211-'Таблица 1'!F$3)*('Исходные данные'!$A221-'Таблица 1'!F$3)</f>
        <v>-788.9769455</v>
      </c>
    </row>
    <row r="212">
      <c r="E212" s="17">
        <f>('Исходные данные'!$A212-'Таблица 1'!F$3)^2</f>
        <v>2518.552868</v>
      </c>
      <c r="F212" s="17">
        <f>('Исходные данные'!$A212-'Таблица 1'!F$3)*('Исходные данные'!$A213-'Таблица 1'!F$3)</f>
        <v>-318.4454815</v>
      </c>
      <c r="G212" s="18">
        <f>('Исходные данные'!$A212-'Таблица 1'!F$3)*('Исходные данные'!$A214-'Таблица 1'!F$3)</f>
        <v>-4882.54528</v>
      </c>
      <c r="H212" s="18">
        <f>('Исходные данные'!$A212-'Таблица 1'!F$3)*('Исходные данные'!$A215-'Таблица 1'!F$3)</f>
        <v>-1500.618331</v>
      </c>
      <c r="I212" s="18">
        <f>('Исходные данные'!$A212-'Таблица 1'!F$3)*('Исходные данные'!$A216-'Таблица 1'!F$3)</f>
        <v>3419.747748</v>
      </c>
      <c r="J212" s="18">
        <f>('Исходные данные'!$A212-'Таблица 1'!F$3)*('Исходные данные'!$A217-'Таблица 1'!F$3)</f>
        <v>-9817.649975</v>
      </c>
      <c r="K212" s="19">
        <f>('Исходные данные'!$A212-'Таблица 1'!F$3)*('Исходные данные'!$A218-'Таблица 1'!F$3)</f>
        <v>-5041.489926</v>
      </c>
      <c r="L212" s="19">
        <f>('Исходные данные'!$A212-'Таблица 1'!F$3)*('Исходные данные'!$A219-'Таблица 1'!F$3)</f>
        <v>-393.0535612</v>
      </c>
      <c r="M212" s="19">
        <f>('Исходные данные'!$A212-'Таблица 1'!F$3)*('Исходные данные'!$A220-'Таблица 1'!F$3)</f>
        <v>-303.4404964</v>
      </c>
      <c r="N212" s="19">
        <f>('Исходные данные'!$A212-'Таблица 1'!F$3)*('Исходные данные'!$A221-'Таблица 1'!F$3)</f>
        <v>1475.900741</v>
      </c>
      <c r="O212" s="19">
        <f>('Исходные данные'!$A212-'Таблица 1'!F$3)*('Исходные данные'!$A222-'Таблица 1'!F$3)</f>
        <v>-6026.038153</v>
      </c>
    </row>
    <row r="213">
      <c r="E213" s="17">
        <f>('Исходные данные'!$A213-'Таблица 1'!F$3)^2</f>
        <v>40.26420328</v>
      </c>
      <c r="F213" s="17">
        <f>('Исходные данные'!$A213-'Таблица 1'!F$3)*('Исходные данные'!$A214-'Таблица 1'!F$3)</f>
        <v>617.3483599</v>
      </c>
      <c r="G213" s="18">
        <f>('Исходные данные'!$A213-'Таблица 1'!F$3)*('Исходные данные'!$A215-'Таблица 1'!F$3)</f>
        <v>189.7379773</v>
      </c>
      <c r="H213" s="18">
        <f>('Исходные данные'!$A213-'Таблица 1'!F$3)*('Исходные данные'!$A216-'Таблица 1'!F$3)</f>
        <v>-432.3924393</v>
      </c>
      <c r="I213" s="18">
        <f>('Исходные данные'!$A213-'Таблица 1'!F$3)*('Исходные данные'!$A217-'Таблица 1'!F$3)</f>
        <v>1241.342325</v>
      </c>
      <c r="J213" s="18">
        <f>('Исходные данные'!$A213-'Таблица 1'!F$3)*('Исходные данные'!$A218-'Таблица 1'!F$3)</f>
        <v>637.4452993</v>
      </c>
      <c r="K213" s="19">
        <f>('Исходные данные'!$A213-'Таблица 1'!F$3)*('Исходные данные'!$A219-'Таблица 1'!F$3)</f>
        <v>49.69763872</v>
      </c>
      <c r="L213" s="19">
        <f>('Исходные данные'!$A213-'Таблица 1'!F$3)*('Исходные данные'!$A220-'Таблица 1'!F$3)</f>
        <v>38.36697501</v>
      </c>
      <c r="M213" s="19">
        <f>('Исходные данные'!$A213-'Таблица 1'!F$3)*('Исходные данные'!$A221-'Таблица 1'!F$3)</f>
        <v>-186.6126886</v>
      </c>
      <c r="N213" s="19">
        <f>('Исходные данные'!$A213-'Таблица 1'!F$3)*('Исходные данные'!$A222-'Таблица 1'!F$3)</f>
        <v>761.9314429</v>
      </c>
      <c r="O213" s="19">
        <f>('Исходные данные'!$A213-'Таблица 1'!F$3)*('Исходные данные'!$A223-'Таблица 1'!F$3)</f>
        <v>-192.3444136</v>
      </c>
    </row>
    <row r="214">
      <c r="E214" s="17">
        <f>('Исходные данные'!$A214-'Таблица 1'!F$3)^2</f>
        <v>9465.45483</v>
      </c>
      <c r="F214" s="17">
        <f>('Исходные данные'!$A214-'Таблица 1'!F$3)*('Исходные данные'!$A215-'Таблица 1'!F$3)</f>
        <v>2909.145582</v>
      </c>
      <c r="G214" s="18">
        <f>('Исходные данные'!$A214-'Таблица 1'!F$3)*('Исходные данные'!$A216-'Таблица 1'!F$3)</f>
        <v>-6629.629831</v>
      </c>
      <c r="H214" s="18">
        <f>('Исходные данные'!$A214-'Таблица 1'!F$3)*('Исходные данные'!$A217-'Таблица 1'!F$3)</f>
        <v>19032.80298</v>
      </c>
      <c r="I214" s="18">
        <f>('Исходные данные'!$A214-'Таблица 1'!F$3)*('Исходные данные'!$A218-'Таблица 1'!F$3)</f>
        <v>9773.589887</v>
      </c>
      <c r="J214" s="18">
        <f>('Исходные данные'!$A214-'Таблица 1'!F$3)*('Исходные данные'!$A219-'Таблица 1'!F$3)</f>
        <v>761.9859142</v>
      </c>
      <c r="K214" s="19">
        <f>('Исходные данные'!$A214-'Таблица 1'!F$3)*('Исходные данные'!$A220-'Таблица 1'!F$3)</f>
        <v>588.2592269</v>
      </c>
      <c r="L214" s="19">
        <f>('Исходные данные'!$A214-'Таблица 1'!F$3)*('Исходные данные'!$A221-'Таблица 1'!F$3)</f>
        <v>-2861.227289</v>
      </c>
      <c r="M214" s="19">
        <f>('Исходные данные'!$A214-'Таблица 1'!F$3)*('Исходные данные'!$A222-'Таблица 1'!F$3)</f>
        <v>11682.26584</v>
      </c>
      <c r="N214" s="19">
        <f>('Исходные данные'!$A214-'Таблица 1'!F$3)*('Исходные данные'!$A223-'Таблица 1'!F$3)</f>
        <v>-2949.108603</v>
      </c>
      <c r="O214" s="19">
        <f>('Исходные данные'!$A214-'Таблица 1'!F$3)*('Исходные данные'!$A224-'Таблица 1'!F$3)</f>
        <v>3477.658535</v>
      </c>
    </row>
    <row r="215">
      <c r="E215" s="17">
        <f>('Исходные данные'!$A215-'Таблица 1'!F$3)^2</f>
        <v>894.1068518</v>
      </c>
      <c r="F215" s="17">
        <f>('Исходные данные'!$A215-'Таблица 1'!F$3)*('Исходные данные'!$A216-'Таблица 1'!F$3)</f>
        <v>-2037.573332</v>
      </c>
      <c r="G215" s="18">
        <f>('Исходные данные'!$A215-'Таблица 1'!F$3)*('Исходные данные'!$A217-'Таблица 1'!F$3)</f>
        <v>5849.60741</v>
      </c>
      <c r="H215" s="18">
        <f>('Исходные данные'!$A215-'Таблица 1'!F$3)*('Исходные данные'!$A218-'Таблица 1'!F$3)</f>
        <v>3003.848875</v>
      </c>
      <c r="I215" s="18">
        <f>('Исходные данные'!$A215-'Таблица 1'!F$3)*('Исходные данные'!$A219-'Таблица 1'!F$3)</f>
        <v>234.1913829</v>
      </c>
      <c r="J215" s="18">
        <f>('Исходные данные'!$A215-'Таблица 1'!F$3)*('Исходные данные'!$A220-'Таблица 1'!F$3)</f>
        <v>180.7976227</v>
      </c>
      <c r="K215" s="19">
        <f>('Исходные данные'!$A215-'Таблица 1'!F$3)*('Исходные данные'!$A221-'Таблица 1'!F$3)</f>
        <v>-879.3794782</v>
      </c>
      <c r="L215" s="19">
        <f>('Исходные данные'!$A215-'Таблица 1'!F$3)*('Исходные данные'!$A222-'Таблица 1'!F$3)</f>
        <v>3590.467936</v>
      </c>
      <c r="M215" s="19">
        <f>('Исходные данные'!$A215-'Таблица 1'!F$3)*('Исходные данные'!$A223-'Таблица 1'!F$3)</f>
        <v>-906.3892246</v>
      </c>
      <c r="N215" s="19">
        <f>('Исходные данные'!$A215-'Таблица 1'!F$3)*('Исходные данные'!$A224-'Таблица 1'!F$3)</f>
        <v>1068.835586</v>
      </c>
      <c r="O215" s="19">
        <f>('Исходные данные'!$A215-'Таблица 1'!F$3)*('Исходные данные'!$A225-'Таблица 1'!F$3)</f>
        <v>-1103.434203</v>
      </c>
    </row>
    <row r="216">
      <c r="E216" s="17">
        <f>('Исходные данные'!$A216-'Таблица 1'!F$3)^2</f>
        <v>4643.410431</v>
      </c>
      <c r="F216" s="17">
        <f>('Исходные данные'!$A216-'Таблица 1'!F$3)*('Исходные данные'!$A217-'Таблица 1'!F$3)</f>
        <v>-13330.62602</v>
      </c>
      <c r="G216" s="18">
        <f>('Исходные данные'!$A216-'Таблица 1'!F$3)*('Исходные данные'!$A218-'Таблица 1'!F$3)</f>
        <v>-6845.448447</v>
      </c>
      <c r="H216" s="18">
        <f>('Исходные данные'!$A216-'Таблица 1'!F$3)*('Исходные данные'!$A219-'Таблица 1'!F$3)</f>
        <v>-533.6969685</v>
      </c>
      <c r="I216" s="18">
        <f>('Исходные данные'!$A216-'Таблица 1'!F$3)*('Исходные данные'!$A220-'Таблица 1'!F$3)</f>
        <v>-412.0183329</v>
      </c>
      <c r="J216" s="18">
        <f>('Исходные данные'!$A216-'Таблица 1'!F$3)*('Исходные данные'!$A221-'Таблица 1'!F$3)</f>
        <v>2004.011232</v>
      </c>
      <c r="K216" s="19">
        <f>('Исходные данные'!$A216-'Таблица 1'!F$3)*('Исходные данные'!$A222-'Таблица 1'!F$3)</f>
        <v>-8182.290181</v>
      </c>
      <c r="L216" s="19">
        <f>('Исходные данные'!$A216-'Таблица 1'!F$3)*('Исходные данные'!$A223-'Таблица 1'!F$3)</f>
        <v>2065.563538</v>
      </c>
      <c r="M216" s="19">
        <f>('Исходные данные'!$A216-'Таблица 1'!F$3)*('Исходные данные'!$A224-'Таблица 1'!F$3)</f>
        <v>-2435.761321</v>
      </c>
      <c r="N216" s="19">
        <f>('Исходные данные'!$A216-'Таблица 1'!F$3)*('Исходные данные'!$A225-'Таблица 1'!F$3)</f>
        <v>2514.607847</v>
      </c>
      <c r="O216" s="19">
        <f>('Исходные данные'!$A216-'Таблица 1'!F$3)*('Исходные данные'!$A226-'Таблица 1'!F$3)</f>
        <v>-5748.546223</v>
      </c>
    </row>
    <row r="217">
      <c r="E217" s="17">
        <f>('Исходные данные'!$A217-'Таблица 1'!F$3)^2</f>
        <v>38270.48947</v>
      </c>
      <c r="F217" s="17">
        <f>('Исходные данные'!$A217-'Таблица 1'!F$3)*('Исходные данные'!$A218-'Таблица 1'!F$3)</f>
        <v>19652.3901</v>
      </c>
      <c r="G217" s="18">
        <f>('Исходные данные'!$A217-'Таблица 1'!F$3)*('Исходные данные'!$A219-'Таблица 1'!F$3)</f>
        <v>1532.174422</v>
      </c>
      <c r="H217" s="18">
        <f>('Исходные данные'!$A217-'Таблица 1'!F$3)*('Исходные данные'!$A220-'Таблица 1'!F$3)</f>
        <v>1182.850922</v>
      </c>
      <c r="I217" s="18">
        <f>('Исходные данные'!$A217-'Таблица 1'!F$3)*('Исходные данные'!$A221-'Таблица 1'!F$3)</f>
        <v>-5753.254996</v>
      </c>
      <c r="J217" s="18">
        <f>('Исходные данные'!$A217-'Таблица 1'!F$3)*('Исходные данные'!$A222-'Таблица 1'!F$3)</f>
        <v>23490.28844</v>
      </c>
      <c r="K217" s="19">
        <f>('Исходные данные'!$A217-'Таблица 1'!F$3)*('Исходные данные'!$A223-'Таблица 1'!F$3)</f>
        <v>-5929.963644</v>
      </c>
      <c r="L217" s="19">
        <f>('Исходные данные'!$A217-'Таблица 1'!F$3)*('Исходные данные'!$A224-'Таблица 1'!F$3)</f>
        <v>6992.753219</v>
      </c>
      <c r="M217" s="19">
        <f>('Исходные данные'!$A217-'Таблица 1'!F$3)*('Исходные данные'!$A225-'Таблица 1'!F$3)</f>
        <v>-7219.111316</v>
      </c>
      <c r="N217" s="19">
        <f>('Исходные данные'!$A217-'Таблица 1'!F$3)*('Исходные данные'!$A226-'Таблица 1'!F$3)</f>
        <v>16503.32681</v>
      </c>
      <c r="O217" s="19">
        <f>('Исходные данные'!$A217-'Таблица 1'!F$3)*('Исходные данные'!$A227-'Таблица 1'!F$3)</f>
        <v>550.3508067</v>
      </c>
    </row>
    <row r="218">
      <c r="E218" s="17">
        <f>('Исходные данные'!$A218-'Таблица 1'!F$3)^2</f>
        <v>10091.75586</v>
      </c>
      <c r="F218" s="17">
        <f>('Исходные данные'!$A218-'Таблица 1'!F$3)*('Исходные данные'!$A219-'Таблица 1'!F$3)</f>
        <v>786.7913332</v>
      </c>
      <c r="G218" s="18">
        <f>('Исходные данные'!$A218-'Таблица 1'!F$3)*('Исходные данные'!$A220-'Таблица 1'!F$3)</f>
        <v>607.409209</v>
      </c>
      <c r="H218" s="18">
        <f>('Исходные данные'!$A218-'Таблица 1'!F$3)*('Исходные данные'!$A221-'Таблица 1'!F$3)</f>
        <v>-2954.370667</v>
      </c>
      <c r="I218" s="18">
        <f>('Исходные данные'!$A218-'Таблица 1'!F$3)*('Исходные данные'!$A222-'Таблица 1'!F$3)</f>
        <v>12062.56618</v>
      </c>
      <c r="J218" s="18">
        <f>('Исходные данные'!$A218-'Таблица 1'!F$3)*('Исходные данные'!$A223-'Таблица 1'!F$3)</f>
        <v>-3045.112838</v>
      </c>
      <c r="K218" s="19">
        <f>('Исходные данные'!$A218-'Таблица 1'!F$3)*('Исходные данные'!$A224-'Таблица 1'!F$3)</f>
        <v>3590.868996</v>
      </c>
      <c r="L218" s="19">
        <f>('Исходные данные'!$A218-'Таблица 1'!F$3)*('Исходные данные'!$A225-'Таблица 1'!F$3)</f>
        <v>-3707.106799</v>
      </c>
      <c r="M218" s="19">
        <f>('Исходные данные'!$A218-'Таблица 1'!F$3)*('Исходные данные'!$A226-'Таблица 1'!F$3)</f>
        <v>8474.671236</v>
      </c>
      <c r="N218" s="19">
        <f>('Исходные данные'!$A218-'Таблица 1'!F$3)*('Исходные данные'!$A227-'Таблица 1'!F$3)</f>
        <v>282.6122397</v>
      </c>
      <c r="O218" s="19">
        <f>('Исходные данные'!$A218-'Таблица 1'!F$3)*('Исходные данные'!$A228-'Таблица 1'!F$3)</f>
        <v>-5041.707969</v>
      </c>
    </row>
    <row r="219">
      <c r="E219" s="17">
        <f>('Исходные данные'!$A219-'Таблица 1'!F$3)^2</f>
        <v>61.34121856</v>
      </c>
      <c r="F219" s="17">
        <f>('Исходные данные'!$A219-'Таблица 1'!F$3)*('Исходные данные'!$A220-'Таблица 1'!F$3)</f>
        <v>47.35591188</v>
      </c>
      <c r="G219" s="18">
        <f>('Исходные данные'!$A219-'Таблица 1'!F$3)*('Исходные данные'!$A221-'Таблица 1'!F$3)</f>
        <v>-230.3338753</v>
      </c>
      <c r="H219" s="18">
        <f>('Исходные данные'!$A219-'Таблица 1'!F$3)*('Исходные данные'!$A222-'Таблица 1'!F$3)</f>
        <v>940.4431353</v>
      </c>
      <c r="I219" s="18">
        <f>('Исходные данные'!$A219-'Таблица 1'!F$3)*('Исходные данные'!$A223-'Таблица 1'!F$3)</f>
        <v>-237.408477</v>
      </c>
      <c r="J219" s="18">
        <f>('Исходные данные'!$A219-'Таблица 1'!F$3)*('Исходные данные'!$A224-'Таблица 1'!F$3)</f>
        <v>279.9576846</v>
      </c>
      <c r="K219" s="19">
        <f>('Исходные данные'!$A219-'Таблица 1'!F$3)*('Исходные данные'!$A225-'Таблица 1'!F$3)</f>
        <v>-289.020022</v>
      </c>
      <c r="L219" s="19">
        <f>('Исходные данные'!$A219-'Таблица 1'!F$3)*('Исходные данные'!$A226-'Таблица 1'!F$3)</f>
        <v>660.7173193</v>
      </c>
      <c r="M219" s="19">
        <f>('Исходные данные'!$A219-'Таблица 1'!F$3)*('Исходные данные'!$A227-'Таблица 1'!F$3)</f>
        <v>22.03351566</v>
      </c>
      <c r="N219" s="19">
        <f>('Исходные данные'!$A219-'Таблица 1'!F$3)*('Исходные данные'!$A228-'Таблица 1'!F$3)</f>
        <v>-393.0705606</v>
      </c>
      <c r="O219" s="19">
        <f>('Исходные данные'!$A219-'Таблица 1'!F$3)*('Исходные данные'!$A229-'Таблица 1'!F$3)</f>
        <v>-616.8392862</v>
      </c>
    </row>
    <row r="220">
      <c r="E220" s="17">
        <f>('Исходные данные'!$A220-'Таблица 1'!F$3)^2</f>
        <v>36.55914315</v>
      </c>
      <c r="F220" s="17">
        <f>('Исходные данные'!$A220-'Таблица 1'!F$3)*('Исходные данные'!$A221-'Таблица 1'!F$3)</f>
        <v>-177.819596</v>
      </c>
      <c r="G220" s="18">
        <f>('Исходные данные'!$A220-'Таблица 1'!F$3)*('Исходные данные'!$A222-'Таблица 1'!F$3)</f>
        <v>726.0296305</v>
      </c>
      <c r="H220" s="18">
        <f>('Исходные данные'!$A220-'Таблица 1'!F$3)*('Исходные данные'!$A223-'Таблица 1'!F$3)</f>
        <v>-183.2812451</v>
      </c>
      <c r="I220" s="18">
        <f>('Исходные данные'!$A220-'Таблица 1'!F$3)*('Исходные данные'!$A224-'Таблица 1'!F$3)</f>
        <v>216.1295741</v>
      </c>
      <c r="J220" s="18">
        <f>('Исходные данные'!$A220-'Таблица 1'!F$3)*('Исходные данные'!$A225-'Таблица 1'!F$3)</f>
        <v>-223.1257711</v>
      </c>
      <c r="K220" s="19">
        <f>('Исходные данные'!$A220-'Таблица 1'!F$3)*('Исходные данные'!$A226-'Таблица 1'!F$3)</f>
        <v>510.0790608</v>
      </c>
      <c r="L220" s="19">
        <f>('Исходные данные'!$A220-'Таблица 1'!F$3)*('Исходные данные'!$A227-'Таблица 1'!F$3)</f>
        <v>17.01005051</v>
      </c>
      <c r="M220" s="19">
        <f>('Исходные данные'!$A220-'Таблица 1'!F$3)*('Исходные данные'!$A228-'Таблица 1'!F$3)</f>
        <v>-303.4536201</v>
      </c>
      <c r="N220" s="19">
        <f>('Исходные данные'!$A220-'Таблица 1'!F$3)*('Исходные данные'!$A229-'Таблица 1'!F$3)</f>
        <v>-476.2048679</v>
      </c>
      <c r="O220" s="19">
        <f>('Исходные данные'!$A220-'Таблица 1'!F$3)*('Исходные данные'!$A230-'Таблица 1'!F$3)</f>
        <v>-455.9726224</v>
      </c>
    </row>
    <row r="221">
      <c r="E221" s="17">
        <f>('Исходные данные'!$A221-'Таблица 1'!F$3)^2</f>
        <v>864.894688</v>
      </c>
      <c r="F221" s="17">
        <f>('Исходные данные'!$A221-'Таблица 1'!F$3)*('Исходные данные'!$A222-'Таблица 1'!F$3)</f>
        <v>-3531.327171</v>
      </c>
      <c r="G221" s="18">
        <f>('Исходные данные'!$A221-'Таблица 1'!F$3)*('Исходные данные'!$A223-'Таблица 1'!F$3)</f>
        <v>891.4595406</v>
      </c>
      <c r="H221" s="18">
        <f>('Исходные данные'!$A221-'Таблица 1'!F$3)*('Исходные данные'!$A224-'Таблица 1'!F$3)</f>
        <v>-1051.23015</v>
      </c>
      <c r="I221" s="18">
        <f>('Исходные данные'!$A221-'Таблица 1'!F$3)*('Исходные данные'!$A225-'Таблица 1'!F$3)</f>
        <v>1085.258872</v>
      </c>
      <c r="J221" s="18">
        <f>('Исходные данные'!$A221-'Таблица 1'!F$3)*('Исходные данные'!$A226-'Таблица 1'!F$3)</f>
        <v>-2480.967678</v>
      </c>
      <c r="K221" s="19">
        <f>('Исходные данные'!$A221-'Таблица 1'!F$3)*('Исходные данные'!$A227-'Таблица 1'!F$3)</f>
        <v>-82.73498908</v>
      </c>
      <c r="L221" s="19">
        <f>('Исходные данные'!$A221-'Таблица 1'!F$3)*('Исходные данные'!$A228-'Таблица 1'!F$3)</f>
        <v>1475.964573</v>
      </c>
      <c r="M221" s="19">
        <f>('Исходные данные'!$A221-'Таблица 1'!F$3)*('Исходные данные'!$A229-'Таблица 1'!F$3)</f>
        <v>2316.207381</v>
      </c>
      <c r="N221" s="19">
        <f>('Исходные данные'!$A221-'Таблица 1'!F$3)*('Исходные данные'!$A230-'Таблица 1'!F$3)</f>
        <v>2217.799995</v>
      </c>
      <c r="O221" s="19">
        <f>('Исходные данные'!$A221-'Таблица 1'!F$3)*('Исходные данные'!$A231-'Таблица 1'!F$3)</f>
        <v>-3878.468219</v>
      </c>
    </row>
    <row r="222">
      <c r="E222" s="17">
        <f>('Исходные данные'!$A222-'Таблица 1'!F$3)^2</f>
        <v>14418.25434</v>
      </c>
      <c r="F222" s="17">
        <f>('Исходные данные'!$A222-'Таблица 1'!F$3)*('Исходные данные'!$A223-'Таблица 1'!F$3)</f>
        <v>-3639.790302</v>
      </c>
      <c r="G222" s="18">
        <f>('Исходные данные'!$A222-'Таблица 1'!F$3)*('Исходные данные'!$A224-'Таблица 1'!F$3)</f>
        <v>4292.126711</v>
      </c>
      <c r="H222" s="18">
        <f>('Исходные данные'!$A222-'Таблица 1'!F$3)*('Исходные данные'!$A225-'Таблица 1'!F$3)</f>
        <v>-4431.064494</v>
      </c>
      <c r="I222" s="18">
        <f>('Исходные данные'!$A222-'Таблица 1'!F$3)*('Исходные данные'!$A226-'Таблица 1'!F$3)</f>
        <v>10129.68249</v>
      </c>
      <c r="J222" s="18">
        <f>('Исходные данные'!$A222-'Таблица 1'!F$3)*('Исходные данные'!$A227-'Таблица 1'!F$3)</f>
        <v>337.8033407</v>
      </c>
      <c r="K222" s="19">
        <f>('Исходные данные'!$A222-'Таблица 1'!F$3)*('Исходные данные'!$A228-'Таблица 1'!F$3)</f>
        <v>-6026.298777</v>
      </c>
      <c r="L222" s="19">
        <f>('Исходные данные'!$A222-'Таблица 1'!F$3)*('Исходные данные'!$A229-'Таблица 1'!F$3)</f>
        <v>-9456.973401</v>
      </c>
      <c r="M222" s="19">
        <f>('Исходные данные'!$A222-'Таблица 1'!F$3)*('Исходные данные'!$A230-'Таблица 1'!F$3)</f>
        <v>-9055.180348</v>
      </c>
      <c r="N222" s="19">
        <f>('Исходные данные'!$A222-'Таблица 1'!F$3)*('Исходные данные'!$A231-'Таблица 1'!F$3)</f>
        <v>15835.61605</v>
      </c>
      <c r="O222" s="19">
        <f>('Исходные данные'!$A222-'Таблица 1'!F$3)*('Исходные данные'!$A232-'Таблица 1'!F$3)</f>
        <v>-15471.0508</v>
      </c>
    </row>
    <row r="223">
      <c r="E223" s="17">
        <f>('Исходные данные'!$A223-'Таблица 1'!F$3)^2</f>
        <v>918.8403207</v>
      </c>
      <c r="F223" s="17">
        <f>('Исходные данные'!$A223-'Таблица 1'!F$3)*('Исходные данные'!$A224-'Таблица 1'!F$3)</f>
        <v>-1083.518213</v>
      </c>
      <c r="G223" s="18">
        <f>('Исходные данные'!$A223-'Таблица 1'!F$3)*('Исходные данные'!$A225-'Таблица 1'!F$3)</f>
        <v>1118.592112</v>
      </c>
      <c r="H223" s="18">
        <f>('Исходные данные'!$A223-'Таблица 1'!F$3)*('Исходные данные'!$A226-'Таблица 1'!F$3)</f>
        <v>-2557.169488</v>
      </c>
      <c r="I223" s="18">
        <f>('Исходные данные'!$A223-'Таблица 1'!F$3)*('Исходные данные'!$A227-'Таблица 1'!F$3)</f>
        <v>-85.27615718</v>
      </c>
      <c r="J223" s="18">
        <f>('Исходные данные'!$A223-'Таблица 1'!F$3)*('Исходные данные'!$A228-'Таблица 1'!F$3)</f>
        <v>1521.298163</v>
      </c>
      <c r="K223" s="19">
        <f>('Исходные данные'!$A223-'Таблица 1'!F$3)*('Исходные данные'!$A229-'Таблица 1'!F$3)</f>
        <v>2387.348652</v>
      </c>
      <c r="L223" s="19">
        <f>('Исходные данные'!$A223-'Таблица 1'!F$3)*('Исходные данные'!$A230-'Таблица 1'!F$3)</f>
        <v>2285.918727</v>
      </c>
      <c r="M223" s="19">
        <f>('Исходные данные'!$A223-'Таблица 1'!F$3)*('Исходные данные'!$A231-'Таблица 1'!F$3)</f>
        <v>-3997.593632</v>
      </c>
      <c r="N223" s="19">
        <f>('Исходные данные'!$A223-'Таблица 1'!F$3)*('Исходные данные'!$A232-'Таблица 1'!F$3)</f>
        <v>3905.561612</v>
      </c>
      <c r="O223" s="19">
        <f>('Исходные данные'!$A223-'Таблица 1'!F$3)*('Исходные данные'!$A233-'Таблица 1'!F$3)</f>
        <v>-2055.393316</v>
      </c>
    </row>
    <row r="224">
      <c r="E224" s="17">
        <f>('Исходные данные'!$A224-'Таблица 1'!F$3)^2</f>
        <v>1277.710274</v>
      </c>
      <c r="F224" s="17">
        <f>('Исходные данные'!$A224-'Таблица 1'!F$3)*('Исходные данные'!$A225-'Таблица 1'!F$3)</f>
        <v>-1319.070244</v>
      </c>
      <c r="G224" s="18">
        <f>('Исходные данные'!$A224-'Таблица 1'!F$3)*('Исходные данные'!$A226-'Таблица 1'!F$3)</f>
        <v>3015.474672</v>
      </c>
      <c r="H224" s="18">
        <f>('Исходные данные'!$A224-'Таблица 1'!F$3)*('Исходные данные'!$A227-'Таблица 1'!F$3)</f>
        <v>100.5596591</v>
      </c>
      <c r="I224" s="18">
        <f>('Исходные данные'!$A224-'Таблица 1'!F$3)*('Исходные данные'!$A228-'Таблица 1'!F$3)</f>
        <v>-1793.950734</v>
      </c>
      <c r="J224" s="18">
        <f>('Исходные данные'!$A224-'Таблица 1'!F$3)*('Исходные данные'!$A229-'Таблица 1'!F$3)</f>
        <v>-2815.21793</v>
      </c>
      <c r="K224" s="19">
        <f>('Исходные данные'!$A224-'Таблица 1'!F$3)*('Исходные данные'!$A230-'Таблица 1'!F$3)</f>
        <v>-2695.609366</v>
      </c>
      <c r="L224" s="19">
        <f>('Исходные данные'!$A224-'Таблица 1'!F$3)*('Исходные данные'!$A231-'Таблица 1'!F$3)</f>
        <v>4714.05685</v>
      </c>
      <c r="M224" s="19">
        <f>('Исходные данные'!$A224-'Таблица 1'!F$3)*('Исходные данные'!$A232-'Таблица 1'!F$3)</f>
        <v>-4605.530518</v>
      </c>
      <c r="N224" s="19">
        <f>('Исходные данные'!$A224-'Таблица 1'!F$3)*('Исходные данные'!$A233-'Таблица 1'!F$3)</f>
        <v>2423.768355</v>
      </c>
      <c r="O224" s="19">
        <f>('Исходные данные'!$A224-'Таблица 1'!F$3)*('Исходные данные'!$A234-'Таблица 1'!F$3)</f>
        <v>-4190.237071</v>
      </c>
    </row>
    <row r="225">
      <c r="E225" s="17">
        <f>('Исходные данные'!$A225-'Таблица 1'!F$3)^2</f>
        <v>1361.769053</v>
      </c>
      <c r="F225" s="17">
        <f>('Исходные данные'!$A225-'Таблица 1'!F$3)*('Исходные данные'!$A226-'Таблица 1'!F$3)</f>
        <v>-3113.08674</v>
      </c>
      <c r="G225" s="18">
        <f>('Исходные данные'!$A225-'Таблица 1'!F$3)*('Исходные данные'!$A227-'Таблица 1'!F$3)</f>
        <v>-103.8148137</v>
      </c>
      <c r="H225" s="18">
        <f>('Исходные данные'!$A225-'Таблица 1'!F$3)*('Исходные данные'!$A228-'Таблица 1'!F$3)</f>
        <v>1852.021605</v>
      </c>
      <c r="I225" s="18">
        <f>('Исходные данные'!$A225-'Таблица 1'!F$3)*('Исходные данные'!$A229-'Таблица 1'!F$3)</f>
        <v>2906.347611</v>
      </c>
      <c r="J225" s="18">
        <f>('Исходные данные'!$A225-'Таблица 1'!F$3)*('Исходные данные'!$A230-'Таблица 1'!F$3)</f>
        <v>2782.867272</v>
      </c>
      <c r="K225" s="19">
        <f>('Исходные данные'!$A225-'Таблица 1'!F$3)*('Исходные данные'!$A231-'Таблица 1'!F$3)</f>
        <v>-4866.652673</v>
      </c>
      <c r="L225" s="19">
        <f>('Исходные данные'!$A225-'Таблица 1'!F$3)*('Исходные данные'!$A232-'Таблица 1'!F$3)</f>
        <v>4754.613303</v>
      </c>
      <c r="M225" s="19">
        <f>('Исходные данные'!$A225-'Таблица 1'!F$3)*('Исходные данные'!$A233-'Таблица 1'!F$3)</f>
        <v>-2502.226664</v>
      </c>
      <c r="N225" s="19">
        <f>('Исходные данные'!$A225-'Таблица 1'!F$3)*('Исходные данные'!$A234-'Таблица 1'!F$3)</f>
        <v>4325.876648</v>
      </c>
      <c r="O225" s="19">
        <f>('Исходные данные'!$A225-'Таблица 1'!F$3)*('Исходные данные'!$A235-'Таблица 1'!F$3)</f>
        <v>5774.512355</v>
      </c>
    </row>
    <row r="226">
      <c r="E226" s="17">
        <f>('Исходные данные'!$A226-'Таблица 1'!F$3)^2</f>
        <v>7116.705312</v>
      </c>
      <c r="F226" s="17">
        <f>('Исходные данные'!$A226-'Таблица 1'!F$3)*('Исходные данные'!$A227-'Таблица 1'!F$3)</f>
        <v>237.3269678</v>
      </c>
      <c r="G226" s="18">
        <f>('Исходные данные'!$A226-'Таблица 1'!F$3)*('Исходные данные'!$A228-'Таблица 1'!F$3)</f>
        <v>-4233.833843</v>
      </c>
      <c r="H226" s="18">
        <f>('Исходные данные'!$A226-'Таблица 1'!F$3)*('Исходные данные'!$A229-'Таблица 1'!F$3)</f>
        <v>-6644.087111</v>
      </c>
      <c r="I226" s="18">
        <f>('Исходные данные'!$A226-'Таблица 1'!F$3)*('Исходные данные'!$A230-'Таблица 1'!F$3)</f>
        <v>-6361.803559</v>
      </c>
      <c r="J226" s="18">
        <f>('Исходные данные'!$A226-'Таблица 1'!F$3)*('Исходные данные'!$A231-'Таблица 1'!F$3)</f>
        <v>11125.46351</v>
      </c>
      <c r="K226" s="19">
        <f>('Исходные данные'!$A226-'Таблица 1'!F$3)*('Исходные данные'!$A232-'Таблица 1'!F$3)</f>
        <v>-10869.33471</v>
      </c>
      <c r="L226" s="19">
        <f>('Исходные данные'!$A226-'Таблица 1'!F$3)*('Исходные данные'!$A233-'Таблица 1'!F$3)</f>
        <v>5720.242087</v>
      </c>
      <c r="M226" s="19">
        <f>('Исходные данные'!$A226-'Таблица 1'!F$3)*('Исходные данные'!$A234-'Таблица 1'!F$3)</f>
        <v>-9889.216682</v>
      </c>
      <c r="N226" s="19">
        <f>('Исходные данные'!$A226-'Таблица 1'!F$3)*('Исходные данные'!$A235-'Таблица 1'!F$3)</f>
        <v>-13200.88587</v>
      </c>
      <c r="O226" s="19">
        <f>('Исходные данные'!$A226-'Таблица 1'!F$3)*('Исходные данные'!$A236-'Таблица 1'!F$3)</f>
        <v>8519.669914</v>
      </c>
    </row>
    <row r="227">
      <c r="E227" s="17">
        <f>('Исходные данные'!$A227-'Таблица 1'!F$3)^2</f>
        <v>7.91434901</v>
      </c>
      <c r="F227" s="17">
        <f>('Исходные данные'!$A227-'Таблица 1'!F$3)*('Исходные данные'!$A228-'Таблица 1'!F$3)</f>
        <v>-141.1893431</v>
      </c>
      <c r="G227" s="18">
        <f>('Исходные данные'!$A227-'Таблица 1'!F$3)*('Исходные данные'!$A229-'Таблица 1'!F$3)</f>
        <v>-221.5661572</v>
      </c>
      <c r="H227" s="18">
        <f>('Исходные данные'!$A227-'Таблица 1'!F$3)*('Исходные данные'!$A230-'Таблица 1'!F$3)</f>
        <v>-212.1526018</v>
      </c>
      <c r="I227" s="18">
        <f>('Исходные данные'!$A227-'Таблица 1'!F$3)*('Исходные данные'!$A231-'Таблица 1'!F$3)</f>
        <v>371.0105175</v>
      </c>
      <c r="J227" s="18">
        <f>('Исходные данные'!$A227-'Таблица 1'!F$3)*('Исходные данные'!$A232-'Таблица 1'!F$3)</f>
        <v>-362.4691672</v>
      </c>
      <c r="K227" s="19">
        <f>('Исходные данные'!$A227-'Таблица 1'!F$3)*('Исходные данные'!$A233-'Таблица 1'!F$3)</f>
        <v>190.7578929</v>
      </c>
      <c r="L227" s="19">
        <f>('Исходные данные'!$A227-'Таблица 1'!F$3)*('Исходные данные'!$A234-'Таблица 1'!F$3)</f>
        <v>-329.7843182</v>
      </c>
      <c r="M227" s="19">
        <f>('Исходные данные'!$A227-'Таблица 1'!F$3)*('Исходные данные'!$A235-'Таблица 1'!F$3)</f>
        <v>-440.2214336</v>
      </c>
      <c r="N227" s="19">
        <f>('Исходные данные'!$A227-'Таблица 1'!F$3)*('Исходные данные'!$A236-'Таблица 1'!F$3)</f>
        <v>284.1128498</v>
      </c>
      <c r="O227" s="19">
        <f>('Исходные данные'!$A227-'Таблица 1'!F$3)*('Исходные данные'!$A237-'Таблица 1'!F$3)</f>
        <v>1317.537142</v>
      </c>
    </row>
    <row r="228">
      <c r="E228" s="17">
        <f>('Исходные данные'!$A228-'Таблица 1'!F$3)^2</f>
        <v>2518.770726</v>
      </c>
      <c r="F228" s="17">
        <f>('Исходные данные'!$A228-'Таблица 1'!F$3)*('Исходные данные'!$A229-'Таблица 1'!F$3)</f>
        <v>3952.666245</v>
      </c>
      <c r="G228" s="18">
        <f>('Исходные данные'!$A228-'Таблица 1'!F$3)*('Исходные данные'!$A230-'Таблица 1'!F$3)</f>
        <v>3784.731561</v>
      </c>
      <c r="H228" s="18">
        <f>('Исходные данные'!$A228-'Таблица 1'!F$3)*('Исходные данные'!$A231-'Таблица 1'!F$3)</f>
        <v>-6618.703721</v>
      </c>
      <c r="I228" s="18">
        <f>('Исходные данные'!$A228-'Таблица 1'!F$3)*('Исходные данные'!$A232-'Таблица 1'!F$3)</f>
        <v>6466.328885</v>
      </c>
      <c r="J228" s="18">
        <f>('Исходные данные'!$A228-'Таблица 1'!F$3)*('Исходные данные'!$A233-'Таблица 1'!F$3)</f>
        <v>-3403.057099</v>
      </c>
      <c r="K228" s="19">
        <f>('Исходные данные'!$A228-'Таблица 1'!F$3)*('Исходные данные'!$A234-'Таблица 1'!F$3)</f>
        <v>5883.242094</v>
      </c>
      <c r="L228" s="19">
        <f>('Исходные данные'!$A228-'Таблица 1'!F$3)*('Исходные данные'!$A235-'Таблица 1'!F$3)</f>
        <v>7853.40335</v>
      </c>
      <c r="M228" s="19">
        <f>('Исходные данные'!$A228-'Таблица 1'!F$3)*('Исходные данные'!$A236-'Таблица 1'!F$3)</f>
        <v>-5068.478352</v>
      </c>
      <c r="N228" s="19">
        <f>('Исходные данные'!$A228-'Таблица 1'!F$3)*('Исходные данные'!$A237-'Таблица 1'!F$3)</f>
        <v>-23504.42259</v>
      </c>
      <c r="O228" s="19">
        <f>('Исходные данные'!$A228-'Таблица 1'!F$3)*('Исходные данные'!$A238-'Таблица 1'!F$3)</f>
        <v>3524.183638</v>
      </c>
    </row>
    <row r="229">
      <c r="E229" s="17">
        <f>('Исходные данные'!$A229-'Таблица 1'!F$3)^2</f>
        <v>6202.855338</v>
      </c>
      <c r="F229" s="17">
        <f>('Исходные данные'!$A229-'Таблица 1'!F$3)*('Исходные данные'!$A230-'Таблица 1'!F$3)</f>
        <v>5939.31815</v>
      </c>
      <c r="G229" s="18">
        <f>('Исходные данные'!$A229-'Таблица 1'!F$3)*('Исходные данные'!$A231-'Таблица 1'!F$3)</f>
        <v>-10386.62492</v>
      </c>
      <c r="H229" s="18">
        <f>('Исходные данные'!$A229-'Таблица 1'!F$3)*('Исходные данные'!$A232-'Таблица 1'!F$3)</f>
        <v>10147.50555</v>
      </c>
      <c r="I229" s="18">
        <f>('Исходные данные'!$A229-'Таблица 1'!F$3)*('Исходные данные'!$A233-'Таблица 1'!F$3)</f>
        <v>-5340.362577</v>
      </c>
      <c r="J229" s="18">
        <f>('Исходные данные'!$A229-'Таблица 1'!F$3)*('Исходные данные'!$A234-'Таблица 1'!F$3)</f>
        <v>9232.476857</v>
      </c>
      <c r="K229" s="19">
        <f>('Исходные данные'!$A229-'Таблица 1'!F$3)*('Исходные данные'!$A235-'Таблица 1'!F$3)</f>
        <v>12324.21912</v>
      </c>
      <c r="L229" s="19">
        <f>('Исходные данные'!$A229-'Таблица 1'!F$3)*('Исходные данные'!$A236-'Таблица 1'!F$3)</f>
        <v>-7953.881267</v>
      </c>
      <c r="M229" s="19">
        <f>('Исходные данные'!$A229-'Таблица 1'!F$3)*('Исходные данные'!$A237-'Таблица 1'!F$3)</f>
        <v>-36885.11098</v>
      </c>
      <c r="N229" s="19">
        <f>('Исходные данные'!$A229-'Таблица 1'!F$3)*('Исходные данные'!$A238-'Таблица 1'!F$3)</f>
        <v>5530.444499</v>
      </c>
      <c r="O229" s="19">
        <f>('Исходные данные'!$A229-'Таблица 1'!F$3)*('Исходные данные'!$A239-'Таблица 1'!F$3)</f>
        <v>5715.894891</v>
      </c>
    </row>
    <row r="230">
      <c r="E230" s="17">
        <f>('Исходные данные'!$A230-'Таблица 1'!F$3)^2</f>
        <v>5686.977716</v>
      </c>
      <c r="F230" s="17">
        <f>('Исходные данные'!$A230-'Таблица 1'!F$3)*('Исходные данные'!$A231-'Таблица 1'!F$3)</f>
        <v>-9945.334288</v>
      </c>
      <c r="G230" s="18">
        <f>('Исходные данные'!$A230-'Таблица 1'!F$3)*('Исходные данные'!$A232-'Таблица 1'!F$3)</f>
        <v>9716.374247</v>
      </c>
      <c r="H230" s="18">
        <f>('Исходные данные'!$A230-'Таблица 1'!F$3)*('Исходные данные'!$A233-'Таблица 1'!F$3)</f>
        <v>-5113.469628</v>
      </c>
      <c r="I230" s="18">
        <f>('Исходные данные'!$A230-'Таблица 1'!F$3)*('Исходные данные'!$A234-'Таблица 1'!F$3)</f>
        <v>8840.221861</v>
      </c>
      <c r="J230" s="18">
        <f>('Исходные данные'!$A230-'Таблица 1'!F$3)*('Исходные данные'!$A235-'Таблица 1'!F$3)</f>
        <v>11800.60702</v>
      </c>
      <c r="K230" s="19">
        <f>('Исходные данные'!$A230-'Таблица 1'!F$3)*('Исходные данные'!$A236-'Таблица 1'!F$3)</f>
        <v>-7615.949235</v>
      </c>
      <c r="L230" s="19">
        <f>('Исходные данные'!$A230-'Таблица 1'!F$3)*('Исходные данные'!$A237-'Таблица 1'!F$3)</f>
        <v>-35317.99424</v>
      </c>
      <c r="M230" s="19">
        <f>('Исходные данные'!$A230-'Таблица 1'!F$3)*('Исходные данные'!$A238-'Таблица 1'!F$3)</f>
        <v>5295.475647</v>
      </c>
      <c r="N230" s="19">
        <f>('Исходные данные'!$A230-'Таблица 1'!F$3)*('Исходные данные'!$A239-'Таблица 1'!F$3)</f>
        <v>5473.046914</v>
      </c>
      <c r="O230" s="19">
        <f>('Исходные данные'!$A230-'Таблица 1'!F$3)*('Исходные данные'!$A240-'Таблица 1'!F$3)</f>
        <v>-3354.860545</v>
      </c>
    </row>
    <row r="231">
      <c r="E231" s="17">
        <f>('Исходные данные'!$A231-'Таблица 1'!F$3)^2</f>
        <v>17392.30907</v>
      </c>
      <c r="F231" s="17">
        <f>('Исходные данные'!$A231-'Таблица 1'!F$3)*('Исходные данные'!$A232-'Таблица 1'!F$3)</f>
        <v>-16991.90586</v>
      </c>
      <c r="G231" s="18">
        <f>('Исходные данные'!$A231-'Таблица 1'!F$3)*('Исходные данные'!$A233-'Таблица 1'!F$3)</f>
        <v>8942.388623</v>
      </c>
      <c r="H231" s="18">
        <f>('Исходные данные'!$A231-'Таблица 1'!F$3)*('Исходные данные'!$A234-'Таблица 1'!F$3)</f>
        <v>-15459.69863</v>
      </c>
      <c r="I231" s="18">
        <f>('Исходные данные'!$A231-'Таблица 1'!F$3)*('Исходные данные'!$A235-'Таблица 1'!F$3)</f>
        <v>-20636.79295</v>
      </c>
      <c r="J231" s="18">
        <f>('Исходные данные'!$A231-'Таблица 1'!F$3)*('Исходные данные'!$A236-'Таблица 1'!F$3)</f>
        <v>13318.70193</v>
      </c>
      <c r="K231" s="19">
        <f>('Исходные данные'!$A231-'Таблица 1'!F$3)*('Исходные данные'!$A237-'Таблица 1'!F$3)</f>
        <v>61763.78326</v>
      </c>
      <c r="L231" s="19">
        <f>('Исходные данные'!$A231-'Таблица 1'!F$3)*('Исходные данные'!$A238-'Таблица 1'!F$3)</f>
        <v>-9260.679074</v>
      </c>
      <c r="M231" s="19">
        <f>('Исходные данные'!$A231-'Таблица 1'!F$3)*('Исходные данные'!$A239-'Таблица 1'!F$3)</f>
        <v>-9571.21407</v>
      </c>
      <c r="N231" s="19">
        <f>('Исходные данные'!$A231-'Таблица 1'!F$3)*('Исходные данные'!$A240-'Таблица 1'!F$3)</f>
        <v>5866.949244</v>
      </c>
      <c r="O231" s="19">
        <f>('Исходные данные'!$A231-'Таблица 1'!F$3)*('Исходные данные'!$A241-'Таблица 1'!F$3)</f>
        <v>6011.653001</v>
      </c>
    </row>
    <row r="232">
      <c r="E232" s="17">
        <f>('Исходные данные'!$A232-'Таблица 1'!F$3)^2</f>
        <v>16600.72067</v>
      </c>
      <c r="F232" s="17">
        <f>('Исходные данные'!$A232-'Таблица 1'!F$3)*('Исходные данные'!$A233-'Таблица 1'!F$3)</f>
        <v>-8736.518251</v>
      </c>
      <c r="G232" s="18">
        <f>('Исходные данные'!$A232-'Таблица 1'!F$3)*('Исходные данные'!$A234-'Таблица 1'!F$3)</f>
        <v>15103.78769</v>
      </c>
      <c r="H232" s="18">
        <f>('Исходные данные'!$A232-'Таблица 1'!F$3)*('Исходные данные'!$A235-'Таблица 1'!F$3)</f>
        <v>20161.6957</v>
      </c>
      <c r="I232" s="18">
        <f>('Исходные данные'!$A232-'Таблица 1'!F$3)*('Исходные данные'!$A236-'Таблица 1'!F$3)</f>
        <v>-13012.08071</v>
      </c>
      <c r="J232" s="18">
        <f>('Исходные данные'!$A232-'Таблица 1'!F$3)*('Исходные данные'!$A237-'Таблица 1'!F$3)</f>
        <v>-60341.86642</v>
      </c>
      <c r="K232" s="19">
        <f>('Исходные данные'!$A232-'Таблица 1'!F$3)*('Исходные данные'!$A238-'Таблица 1'!F$3)</f>
        <v>9047.481066</v>
      </c>
      <c r="L232" s="19">
        <f>('Исходные данные'!$A232-'Таблица 1'!F$3)*('Исходные данные'!$A239-'Таблица 1'!F$3)</f>
        <v>9350.86697</v>
      </c>
      <c r="M232" s="19">
        <f>('Исходные данные'!$A232-'Таблица 1'!F$3)*('Исходные данные'!$A240-'Таблица 1'!F$3)</f>
        <v>-5731.881191</v>
      </c>
      <c r="N232" s="19">
        <f>('Исходные данные'!$A232-'Таблица 1'!F$3)*('Исходные данные'!$A241-'Таблица 1'!F$3)</f>
        <v>-5873.253599</v>
      </c>
      <c r="O232" s="19">
        <f>('Исходные данные'!$A232-'Таблица 1'!F$3)*('Исходные данные'!$A242-'Таблица 1'!F$3)</f>
        <v>379.9878264</v>
      </c>
    </row>
    <row r="233">
      <c r="E233" s="17">
        <f>('Исходные данные'!$A233-'Таблица 1'!F$3)^2</f>
        <v>4597.79745</v>
      </c>
      <c r="F233" s="17">
        <f>('Исходные данные'!$A233-'Таблица 1'!F$3)*('Исходные данные'!$A234-'Таблица 1'!F$3)</f>
        <v>-7948.722195</v>
      </c>
      <c r="G233" s="18">
        <f>('Исходные данные'!$A233-'Таблица 1'!F$3)*('Исходные данные'!$A235-'Таблица 1'!F$3)</f>
        <v>-10610.56481</v>
      </c>
      <c r="H233" s="18">
        <f>('Исходные данные'!$A233-'Таблица 1'!F$3)*('Исходные данные'!$A236-'Таблица 1'!F$3)</f>
        <v>6847.912379</v>
      </c>
      <c r="I233" s="18">
        <f>('Исходные данные'!$A233-'Таблица 1'!F$3)*('Исходные данные'!$A237-'Таблица 1'!F$3)</f>
        <v>31756.32117</v>
      </c>
      <c r="J233" s="18">
        <f>('Исходные данные'!$A233-'Таблица 1'!F$3)*('Исходные данные'!$A238-'Таблица 1'!F$3)</f>
        <v>-4761.448917</v>
      </c>
      <c r="K233" s="19">
        <f>('Исходные данные'!$A233-'Таблица 1'!F$3)*('Исходные данные'!$A239-'Таблица 1'!F$3)</f>
        <v>-4921.112859</v>
      </c>
      <c r="L233" s="19">
        <f>('Исходные данные'!$A233-'Таблица 1'!F$3)*('Исходные данные'!$A240-'Таблица 1'!F$3)</f>
        <v>3016.53679</v>
      </c>
      <c r="M233" s="19">
        <f>('Исходные данные'!$A233-'Таблица 1'!F$3)*('Исходные данные'!$A241-'Таблица 1'!F$3)</f>
        <v>3090.937332</v>
      </c>
      <c r="N233" s="19">
        <f>('Исходные данные'!$A233-'Таблица 1'!F$3)*('Исходные данные'!$A242-'Таблица 1'!F$3)</f>
        <v>-199.9774978</v>
      </c>
      <c r="O233" s="19">
        <f>('Исходные данные'!$A233-'Таблица 1'!F$3)*('Исходные данные'!$A243-'Таблица 1'!F$3)</f>
        <v>-2777.86334</v>
      </c>
    </row>
    <row r="234">
      <c r="E234" s="17">
        <f>('Исходные данные'!$A234-'Таблица 1'!F$3)^2</f>
        <v>13741.83731</v>
      </c>
      <c r="F234" s="17">
        <f>('Исходные данные'!$A234-'Таблица 1'!F$3)*('Исходные данные'!$A235-'Таблица 1'!F$3)</f>
        <v>18343.65974</v>
      </c>
      <c r="G234" s="18">
        <f>('Исходные данные'!$A234-'Таблица 1'!F$3)*('Исходные данные'!$A236-'Таблица 1'!F$3)</f>
        <v>-11838.74534</v>
      </c>
      <c r="H234" s="18">
        <f>('Исходные данные'!$A234-'Таблица 1'!F$3)*('Исходные данные'!$A237-'Таблица 1'!F$3)</f>
        <v>-54900.67314</v>
      </c>
      <c r="I234" s="18">
        <f>('Исходные данные'!$A234-'Таблица 1'!F$3)*('Исходные данные'!$A238-'Таблица 1'!F$3)</f>
        <v>8231.644631</v>
      </c>
      <c r="J234" s="18">
        <f>('Исходные данные'!$A234-'Таблица 1'!F$3)*('Исходные данные'!$A239-'Таблица 1'!F$3)</f>
        <v>8507.673389</v>
      </c>
      <c r="K234" s="19">
        <f>('Исходные данные'!$A234-'Таблица 1'!F$3)*('Исходные данные'!$A240-'Таблица 1'!F$3)</f>
        <v>-5215.021584</v>
      </c>
      <c r="L234" s="19">
        <f>('Исходные данные'!$A234-'Таблица 1'!F$3)*('Исходные данные'!$A241-'Таблица 1'!F$3)</f>
        <v>-5343.646049</v>
      </c>
      <c r="M234" s="19">
        <f>('Исходные данные'!$A234-'Таблица 1'!F$3)*('Исходные данные'!$A242-'Таблица 1'!F$3)</f>
        <v>345.7232714</v>
      </c>
      <c r="N234" s="19">
        <f>('Исходные данные'!$A234-'Таблица 1'!F$3)*('Исходные данные'!$A243-'Таблица 1'!F$3)</f>
        <v>4802.400329</v>
      </c>
      <c r="O234" s="19">
        <f>('Исходные данные'!$A234-'Таблица 1'!F$3)*('Исходные данные'!$A244-'Таблица 1'!F$3)</f>
        <v>-468.9988914</v>
      </c>
    </row>
    <row r="235">
      <c r="E235" s="17">
        <f>('Исходные данные'!$A235-'Таблица 1'!F$3)^2</f>
        <v>24486.52572</v>
      </c>
      <c r="F235" s="17">
        <f>('Исходные данные'!$A235-'Таблица 1'!F$3)*('Исходные данные'!$A236-'Таблица 1'!F$3)</f>
        <v>-15803.26643</v>
      </c>
      <c r="G235" s="18">
        <f>('Исходные данные'!$A235-'Таблица 1'!F$3)*('Исходные данные'!$A237-'Таблица 1'!F$3)</f>
        <v>-73285.6346</v>
      </c>
      <c r="H235" s="18">
        <f>('Исходные данные'!$A235-'Таблица 1'!F$3)*('Исходные данные'!$A238-'Таблица 1'!F$3)</f>
        <v>10988.2314</v>
      </c>
      <c r="I235" s="18">
        <f>('Исходные данные'!$A235-'Таблица 1'!F$3)*('Исходные данные'!$A239-'Таблица 1'!F$3)</f>
        <v>11356.69578</v>
      </c>
      <c r="J235" s="18">
        <f>('Исходные данные'!$A235-'Таблица 1'!F$3)*('Исходные данные'!$A240-'Таблица 1'!F$3)</f>
        <v>-6961.411297</v>
      </c>
      <c r="K235" s="19">
        <f>('Исходные данные'!$A235-'Таблица 1'!F$3)*('Исходные данные'!$A241-'Таблица 1'!F$3)</f>
        <v>-7133.109111</v>
      </c>
      <c r="L235" s="19">
        <f>('Исходные данные'!$A235-'Таблица 1'!F$3)*('Исходные данные'!$A242-'Таблица 1'!F$3)</f>
        <v>461.4979724</v>
      </c>
      <c r="M235" s="19">
        <f>('Исходные данные'!$A235-'Таблица 1'!F$3)*('Исходные данные'!$A243-'Таблица 1'!F$3)</f>
        <v>6410.612759</v>
      </c>
      <c r="N235" s="19">
        <f>('Исходные данные'!$A235-'Таблица 1'!F$3)*('Исходные данные'!$A244-'Таблица 1'!F$3)</f>
        <v>-626.055737</v>
      </c>
      <c r="O235" s="19">
        <f>('Исходные данные'!$A235-'Таблица 1'!F$3)*('Исходные данные'!$A245-'Таблица 1'!F$3)</f>
        <v>4145.413188</v>
      </c>
    </row>
    <row r="236">
      <c r="E236" s="17">
        <f>('Исходные данные'!$A236-'Таблица 1'!F$3)^2</f>
        <v>10199.21048</v>
      </c>
      <c r="F236" s="17">
        <f>('Исходные данные'!$A236-'Таблица 1'!F$3)*('Исходные данные'!$A237-'Таблица 1'!F$3)</f>
        <v>47297.53915</v>
      </c>
      <c r="G236" s="18">
        <f>('Исходные данные'!$A236-'Таблица 1'!F$3)*('Исходные данные'!$A238-'Таблица 1'!F$3)</f>
        <v>-7091.653198</v>
      </c>
      <c r="H236" s="18">
        <f>('Исходные данные'!$A236-'Таблица 1'!F$3)*('Исходные данные'!$A239-'Таблица 1'!F$3)</f>
        <v>-7329.455035</v>
      </c>
      <c r="I236" s="18">
        <f>('Исходные данные'!$A236-'Таблица 1'!F$3)*('Исходные данные'!$A240-'Таблица 1'!F$3)</f>
        <v>4492.798966</v>
      </c>
      <c r="J236" s="18">
        <f>('Исходные данные'!$A236-'Таблица 1'!F$3)*('Исходные данные'!$A241-'Таблица 1'!F$3)</f>
        <v>4603.610371</v>
      </c>
      <c r="K236" s="19">
        <f>('Исходные данные'!$A236-'Таблица 1'!F$3)*('Исходные данные'!$A242-'Таблица 1'!F$3)</f>
        <v>-297.8444348</v>
      </c>
      <c r="L236" s="19">
        <f>('Исходные данные'!$A236-'Таблица 1'!F$3)*('Исходные данные'!$A243-'Таблица 1'!F$3)</f>
        <v>-4137.321177</v>
      </c>
      <c r="M236" s="19">
        <f>('Исходные данные'!$A236-'Таблица 1'!F$3)*('Исходные данные'!$A244-'Таблица 1'!F$3)</f>
        <v>404.0477495</v>
      </c>
      <c r="N236" s="19">
        <f>('Исходные данные'!$A236-'Таблица 1'!F$3)*('Исходные данные'!$A245-'Таблица 1'!F$3)</f>
        <v>-2675.392574</v>
      </c>
      <c r="O236" s="19">
        <f>('Исходные данные'!$A236-'Таблица 1'!F$3)*('Исходные данные'!$A246-'Таблица 1'!F$3)</f>
        <v>31150.73337</v>
      </c>
    </row>
    <row r="237">
      <c r="E237" s="17">
        <f>('Исходные данные'!$A237-'Таблица 1'!F$3)^2</f>
        <v>219336.3117</v>
      </c>
      <c r="F237" s="17">
        <f>('Исходные данные'!$A237-'Таблица 1'!F$3)*('Исходные данные'!$A238-'Таблица 1'!F$3)</f>
        <v>-32886.63816</v>
      </c>
      <c r="G237" s="18">
        <f>('Исходные данные'!$A237-'Таблица 1'!F$3)*('Исходные данные'!$A239-'Таблица 1'!F$3)</f>
        <v>-33989.41389</v>
      </c>
      <c r="H237" s="18">
        <f>('Исходные данные'!$A237-'Таблица 1'!F$3)*('Исходные данные'!$A240-'Таблица 1'!F$3)</f>
        <v>20834.78278</v>
      </c>
      <c r="I237" s="18">
        <f>('Исходные данные'!$A237-'Таблица 1'!F$3)*('Исходные данные'!$A241-'Таблица 1'!F$3)</f>
        <v>21348.65655</v>
      </c>
      <c r="J237" s="18">
        <f>('Исходные данные'!$A237-'Таблица 1'!F$3)*('Исходные данные'!$A242-'Таблица 1'!F$3)</f>
        <v>-1381.215618</v>
      </c>
      <c r="K237" s="19">
        <f>('Исходные данные'!$A237-'Таблица 1'!F$3)*('Исходные данные'!$A243-'Таблица 1'!F$3)</f>
        <v>-19186.29982</v>
      </c>
      <c r="L237" s="19">
        <f>('Исходные данные'!$A237-'Таблица 1'!F$3)*('Исходные данные'!$A244-'Таблица 1'!F$3)</f>
        <v>1873.719959</v>
      </c>
      <c r="M237" s="19">
        <f>('Исходные данные'!$A237-'Таблица 1'!F$3)*('Исходные данные'!$A245-'Таблица 1'!F$3)</f>
        <v>-12406.79219</v>
      </c>
      <c r="N237" s="19">
        <f>('Исходные данные'!$A237-'Таблица 1'!F$3)*('Исходные данные'!$A246-'Таблица 1'!F$3)</f>
        <v>144457.5571</v>
      </c>
      <c r="O237" s="19">
        <f>('Исходные данные'!$A237-'Таблица 1'!F$3)*('Исходные данные'!$A247-'Таблица 1'!F$3)</f>
        <v>71605.32966</v>
      </c>
    </row>
    <row r="238">
      <c r="E238" s="17">
        <f>('Исходные данные'!$A238-'Таблица 1'!F$3)^2</f>
        <v>4930.925306</v>
      </c>
      <c r="F238" s="17">
        <f>('Исходные данные'!$A238-'Таблица 1'!F$3)*('Исходные данные'!$A239-'Таблица 1'!F$3)</f>
        <v>5096.272237</v>
      </c>
      <c r="G238" s="18">
        <f>('Исходные данные'!$A238-'Таблица 1'!F$3)*('Исходные данные'!$A240-'Таблица 1'!F$3)</f>
        <v>-3123.905738</v>
      </c>
      <c r="H238" s="18">
        <f>('Исходные данные'!$A238-'Таблица 1'!F$3)*('Исходные данные'!$A241-'Таблица 1'!F$3)</f>
        <v>-3200.954452</v>
      </c>
      <c r="I238" s="18">
        <f>('Исходные данные'!$A238-'Таблица 1'!F$3)*('Исходные данные'!$A242-'Таблица 1'!F$3)</f>
        <v>207.0953866</v>
      </c>
      <c r="J238" s="18">
        <f>('Исходные данные'!$A238-'Таблица 1'!F$3)*('Исходные данные'!$A243-'Таблица 1'!F$3)</f>
        <v>2876.737076</v>
      </c>
      <c r="K238" s="19">
        <f>('Исходные данные'!$A238-'Таблица 1'!F$3)*('Исходные данные'!$A244-'Таблица 1'!F$3)</f>
        <v>-280.9400315</v>
      </c>
      <c r="L238" s="19">
        <f>('Исходные данные'!$A238-'Таблица 1'!F$3)*('Исходные данные'!$A245-'Таблица 1'!F$3)</f>
        <v>1860.237744</v>
      </c>
      <c r="M238" s="19">
        <f>('Исходные данные'!$A238-'Таблица 1'!F$3)*('Исходные данные'!$A246-'Таблица 1'!F$3)</f>
        <v>-21659.53906</v>
      </c>
      <c r="N238" s="19">
        <f>('Исходные данные'!$A238-'Таблица 1'!F$3)*('Исходные данные'!$A247-'Таблица 1'!F$3)</f>
        <v>-10736.29145</v>
      </c>
      <c r="O238" s="19">
        <f>('Исходные данные'!$A238-'Таблица 1'!F$3)*('Исходные данные'!$A248-'Таблица 1'!F$3)</f>
        <v>-8058.767831</v>
      </c>
    </row>
    <row r="239">
      <c r="E239" s="17">
        <f>('Исходные данные'!$A239-'Таблица 1'!F$3)^2</f>
        <v>5267.163688</v>
      </c>
      <c r="F239" s="17">
        <f>('Исходные данные'!$A239-'Таблица 1'!F$3)*('Исходные данные'!$A240-'Таблица 1'!F$3)</f>
        <v>-3228.658537</v>
      </c>
      <c r="G239" s="18">
        <f>('Исходные данные'!$A239-'Таблица 1'!F$3)*('Исходные данные'!$A241-'Таблица 1'!F$3)</f>
        <v>-3308.290898</v>
      </c>
      <c r="H239" s="18">
        <f>('Исходные данные'!$A239-'Таблица 1'!F$3)*('Исходные данные'!$A242-'Таблица 1'!F$3)</f>
        <v>214.0398412</v>
      </c>
      <c r="I239" s="18">
        <f>('Исходные данные'!$A239-'Таблица 1'!F$3)*('Исходные данные'!$A243-'Таблица 1'!F$3)</f>
        <v>2973.201659</v>
      </c>
      <c r="J239" s="18">
        <f>('Исходные данные'!$A239-'Таблица 1'!F$3)*('Исходные данные'!$A244-'Таблица 1'!F$3)</f>
        <v>-290.3606918</v>
      </c>
      <c r="K239" s="19">
        <f>('Исходные данные'!$A239-'Таблица 1'!F$3)*('Исходные данные'!$A245-'Таблица 1'!F$3)</f>
        <v>1922.616422</v>
      </c>
      <c r="L239" s="19">
        <f>('Исходные данные'!$A239-'Таблица 1'!F$3)*('Исходные данные'!$A246-'Таблица 1'!F$3)</f>
        <v>-22385.84054</v>
      </c>
      <c r="M239" s="19">
        <f>('Исходные данные'!$A239-'Таблица 1'!F$3)*('Исходные данные'!$A247-'Таблица 1'!F$3)</f>
        <v>-11096.30762</v>
      </c>
      <c r="N239" s="19">
        <f>('Исходные данные'!$A239-'Таблица 1'!F$3)*('Исходные данные'!$A248-'Таблица 1'!F$3)</f>
        <v>-8328.999573</v>
      </c>
      <c r="O239" s="19">
        <f>('Исходные данные'!$A239-'Таблица 1'!F$3)*('Исходные данные'!$A249-'Таблица 1'!F$3)</f>
        <v>8944.699604</v>
      </c>
    </row>
    <row r="240">
      <c r="E240" s="17">
        <f>('Исходные данные'!$A240-'Таблица 1'!F$3)^2</f>
        <v>1979.098537</v>
      </c>
      <c r="F240" s="17">
        <f>('Исходные данные'!$A240-'Таблица 1'!F$3)*('Исходные данные'!$A241-'Таблица 1'!F$3)</f>
        <v>2027.911469</v>
      </c>
      <c r="G240" s="18">
        <f>('Исходные данные'!$A240-'Таблица 1'!F$3)*('Исходные данные'!$A242-'Таблица 1'!F$3)</f>
        <v>-131.2018387</v>
      </c>
      <c r="H240" s="18">
        <f>('Исходные данные'!$A240-'Таблица 1'!F$3)*('Исходные данные'!$A243-'Таблица 1'!F$3)</f>
        <v>-1822.508942</v>
      </c>
      <c r="I240" s="18">
        <f>('Исходные данные'!$A240-'Таблица 1'!F$3)*('Исходные данные'!$A244-'Таблица 1'!F$3)</f>
        <v>177.9848856</v>
      </c>
      <c r="J240" s="18">
        <f>('Исходные данные'!$A240-'Таблица 1'!F$3)*('Исходные данные'!$A245-'Таблица 1'!F$3)</f>
        <v>-1178.522691</v>
      </c>
      <c r="K240" s="19">
        <f>('Исходные данные'!$A240-'Таблица 1'!F$3)*('Исходные данные'!$A246-'Таблица 1'!F$3)</f>
        <v>13722.04083</v>
      </c>
      <c r="L240" s="19">
        <f>('Исходные данные'!$A240-'Таблица 1'!F$3)*('Исходные данные'!$A247-'Таблица 1'!F$3)</f>
        <v>6801.798927</v>
      </c>
      <c r="M240" s="19">
        <f>('Исходные данные'!$A240-'Таблица 1'!F$3)*('Исходные данные'!$A248-'Таблица 1'!F$3)</f>
        <v>5105.498361</v>
      </c>
      <c r="N240" s="19">
        <f>('Исходные данные'!$A240-'Таблица 1'!F$3)*('Исходные данные'!$A249-'Таблица 1'!F$3)</f>
        <v>-5482.909294</v>
      </c>
      <c r="O240" s="19">
        <f>('Исходные данные'!$A240-'Таблица 1'!F$3)*('Исходные данные'!$A250-'Таблица 1'!F$3)</f>
        <v>-1245.867452</v>
      </c>
    </row>
    <row r="241">
      <c r="E241" s="17">
        <f>('Исходные данные'!$A241-'Таблица 1'!F$3)^2</f>
        <v>2077.928334</v>
      </c>
      <c r="F241" s="17">
        <f>('Исходные данные'!$A241-'Таблица 1'!F$3)*('Исходные данные'!$A242-'Таблица 1'!F$3)</f>
        <v>-134.4378304</v>
      </c>
      <c r="G241" s="18">
        <f>('Исходные данные'!$A241-'Таблица 1'!F$3)*('Исходные данные'!$A243-'Таблица 1'!F$3)</f>
        <v>-1867.459712</v>
      </c>
      <c r="H241" s="18">
        <f>('Исходные данные'!$A241-'Таблица 1'!F$3)*('Исходные данные'!$A244-'Таблица 1'!F$3)</f>
        <v>182.3747449</v>
      </c>
      <c r="I241" s="18">
        <f>('Исходные данные'!$A241-'Таблица 1'!F$3)*('Исходные данные'!$A245-'Таблица 1'!F$3)</f>
        <v>-1207.59004</v>
      </c>
      <c r="J241" s="18">
        <f>('Исходные данные'!$A241-'Таблица 1'!F$3)*('Исходные данные'!$A246-'Таблица 1'!F$3)</f>
        <v>14060.48433</v>
      </c>
      <c r="K241" s="19">
        <f>('Исходные данные'!$A241-'Таблица 1'!F$3)*('Исходные данные'!$A247-'Таблица 1'!F$3)</f>
        <v>6969.560026</v>
      </c>
      <c r="L241" s="19">
        <f>('Исходные данные'!$A241-'Таблица 1'!F$3)*('Исходные данные'!$A248-'Таблица 1'!F$3)</f>
        <v>5231.421522</v>
      </c>
      <c r="M241" s="19">
        <f>('Исходные данные'!$A241-'Таблица 1'!F$3)*('Исходные данные'!$A249-'Таблица 1'!F$3)</f>
        <v>-5618.141003</v>
      </c>
      <c r="N241" s="19">
        <f>('Исходные данные'!$A241-'Таблица 1'!F$3)*('Исходные данные'!$A250-'Таблица 1'!F$3)</f>
        <v>-1276.595808</v>
      </c>
      <c r="O241" s="19">
        <f>('Исходные данные'!$A241-'Таблица 1'!F$3)*('Исходные данные'!$A251-'Таблица 1'!F$3)</f>
        <v>1518.360662</v>
      </c>
    </row>
    <row r="242">
      <c r="E242" s="17">
        <f>('Исходные данные'!$A242-'Таблица 1'!F$3)^2</f>
        <v>8.69786024</v>
      </c>
      <c r="F242" s="17">
        <f>('Исходные данные'!$A242-'Таблица 1'!F$3)*('Исходные данные'!$A243-'Таблица 1'!F$3)</f>
        <v>120.8209292</v>
      </c>
      <c r="G242" s="18">
        <f>('Исходные данные'!$A242-'Таблица 1'!F$3)*('Исходные данные'!$A244-'Таблица 1'!F$3)</f>
        <v>-11.79928327</v>
      </c>
      <c r="H242" s="18">
        <f>('Исходные данные'!$A242-'Таблица 1'!F$3)*('Исходные данные'!$A245-'Таблица 1'!F$3)</f>
        <v>78.12867381</v>
      </c>
      <c r="I242" s="18">
        <f>('Исходные данные'!$A242-'Таблица 1'!F$3)*('Исходные данные'!$A246-'Таблица 1'!F$3)</f>
        <v>-909.6853711</v>
      </c>
      <c r="J242" s="18">
        <f>('Исходные данные'!$A242-'Таблица 1'!F$3)*('Исходные данные'!$A247-'Таблица 1'!F$3)</f>
        <v>-450.9166719</v>
      </c>
      <c r="K242" s="19">
        <f>('Исходные данные'!$A242-'Таблица 1'!F$3)*('Исходные данные'!$A248-'Таблица 1'!F$3)</f>
        <v>-338.4625676</v>
      </c>
      <c r="L242" s="19">
        <f>('Исходные данные'!$A242-'Таблица 1'!F$3)*('Исходные данные'!$A249-'Таблица 1'!F$3)</f>
        <v>363.4825489</v>
      </c>
      <c r="M242" s="19">
        <f>('Исходные данные'!$A242-'Таблица 1'!F$3)*('Исходные данные'!$A250-'Таблица 1'!F$3)</f>
        <v>82.59320972</v>
      </c>
      <c r="N242" s="19">
        <f>('Исходные данные'!$A242-'Таблица 1'!F$3)*('Исходные данные'!$A251-'Таблица 1'!F$3)</f>
        <v>-98.23491496</v>
      </c>
      <c r="O242" s="19">
        <f>('Исходные данные'!$A242-'Таблица 1'!F$3)*('Исходные данные'!$A252-'Таблица 1'!F$3)</f>
        <v>445.4748702</v>
      </c>
    </row>
    <row r="243">
      <c r="E243" s="17">
        <f>('Исходные данные'!$A243-'Таблица 1'!F$3)^2</f>
        <v>1678.308977</v>
      </c>
      <c r="F243" s="17">
        <f>('Исходные данные'!$A243-'Таблица 1'!F$3)*('Исходные данные'!$A244-'Таблица 1'!F$3)</f>
        <v>-163.9024229</v>
      </c>
      <c r="G243" s="18">
        <f>('Исходные данные'!$A243-'Таблица 1'!F$3)*('Исходные данные'!$A245-'Таблица 1'!F$3)</f>
        <v>1085.275999</v>
      </c>
      <c r="H243" s="18">
        <f>('Исходные данные'!$A243-'Таблица 1'!F$3)*('Исходные данные'!$A246-'Таблица 1'!F$3)</f>
        <v>-12636.32994</v>
      </c>
      <c r="I243" s="18">
        <f>('Исходные данные'!$A243-'Таблица 1'!F$3)*('Исходные данные'!$A247-'Таблица 1'!F$3)</f>
        <v>-6263.629188</v>
      </c>
      <c r="J243" s="18">
        <f>('Исходные данные'!$A243-'Таблица 1'!F$3)*('Исходные данные'!$A248-'Таблица 1'!F$3)</f>
        <v>-4701.542768</v>
      </c>
      <c r="K243" s="19">
        <f>('Исходные данные'!$A243-'Таблица 1'!F$3)*('Исходные данные'!$A249-'Таблица 1'!F$3)</f>
        <v>5049.092315</v>
      </c>
      <c r="L243" s="19">
        <f>('Исходные данные'!$A243-'Таблица 1'!F$3)*('Исходные данные'!$A250-'Таблица 1'!F$3)</f>
        <v>1147.29233</v>
      </c>
      <c r="M243" s="19">
        <f>('Исходные данные'!$A243-'Таблица 1'!F$3)*('Исходные данные'!$A251-'Таблица 1'!F$3)</f>
        <v>-1364.569374</v>
      </c>
      <c r="N243" s="19">
        <f>('Исходные данные'!$A243-'Таблица 1'!F$3)*('Исходные данные'!$A252-'Таблица 1'!F$3)</f>
        <v>6188.037776</v>
      </c>
      <c r="O243" s="19">
        <f>('Исходные данные'!$A243-'Таблица 1'!F$3)*('Исходные данные'!$A253-'Таблица 1'!F$3)</f>
        <v>4911.639135</v>
      </c>
    </row>
    <row r="244">
      <c r="E244" s="17">
        <f>('Исходные данные'!$A244-'Таблица 1'!F$3)^2</f>
        <v>16.00659033</v>
      </c>
      <c r="F244" s="17">
        <f>('Исходные данные'!$A244-'Таблица 1'!F$3)*('Исходные данные'!$A245-'Таблица 1'!F$3)</f>
        <v>-105.9872576</v>
      </c>
      <c r="G244" s="18">
        <f>('Исходные данные'!$A244-'Таблица 1'!F$3)*('Исходные данные'!$A246-'Таблица 1'!F$3)</f>
        <v>1234.054708</v>
      </c>
      <c r="H244" s="18">
        <f>('Исходные данные'!$A244-'Таблица 1'!F$3)*('Исходные данные'!$A247-'Таблица 1'!F$3)</f>
        <v>611.7014293</v>
      </c>
      <c r="I244" s="18">
        <f>('Исходные данные'!$A244-'Таблица 1'!F$3)*('Исходные данные'!$A248-'Таблица 1'!F$3)</f>
        <v>459.149216</v>
      </c>
      <c r="J244" s="18">
        <f>('Исходные данные'!$A244-'Таблица 1'!F$3)*('Исходные данные'!$A249-'Таблица 1'!F$3)</f>
        <v>-493.0906497</v>
      </c>
      <c r="K244" s="19">
        <f>('Исходные данные'!$A244-'Таблица 1'!F$3)*('Исходные данные'!$A250-'Таблица 1'!F$3)</f>
        <v>-112.0437269</v>
      </c>
      <c r="L244" s="19">
        <f>('Исходные данные'!$A244-'Таблица 1'!F$3)*('Исходные данные'!$A251-'Таблица 1'!F$3)</f>
        <v>133.2628435</v>
      </c>
      <c r="M244" s="19">
        <f>('Исходные данные'!$A244-'Таблица 1'!F$3)*('Исходные данные'!$A252-'Таблица 1'!F$3)</f>
        <v>-604.3192275</v>
      </c>
      <c r="N244" s="19">
        <f>('Исходные данные'!$A244-'Таблица 1'!F$3)*('Исходные данные'!$A253-'Таблица 1'!F$3)</f>
        <v>-479.667073</v>
      </c>
      <c r="O244" s="19">
        <f>('Исходные данные'!$A244-'Таблица 1'!F$3)*('Исходные данные'!$A254-'Таблица 1'!F$3)</f>
        <v>-125.9044419</v>
      </c>
    </row>
    <row r="245">
      <c r="E245" s="17">
        <f>('Исходные данные'!$A245-'Таблица 1'!F$3)^2</f>
        <v>701.7921079</v>
      </c>
      <c r="F245" s="17">
        <f>('Исходные данные'!$A245-'Таблица 1'!F$3)*('Исходные данные'!$A246-'Таблица 1'!F$3)</f>
        <v>-8171.263928</v>
      </c>
      <c r="G245" s="18">
        <f>('Исходные данные'!$A245-'Таблица 1'!F$3)*('Исходные данные'!$A247-'Таблица 1'!F$3)</f>
        <v>-4050.366481</v>
      </c>
      <c r="H245" s="18">
        <f>('Исходные данные'!$A245-'Таблица 1'!F$3)*('Исходные данные'!$A248-'Таблица 1'!F$3)</f>
        <v>-3040.245625</v>
      </c>
      <c r="I245" s="18">
        <f>('Исходные данные'!$A245-'Таблица 1'!F$3)*('Исходные данные'!$A249-'Таблица 1'!F$3)</f>
        <v>3264.988022</v>
      </c>
      <c r="J245" s="18">
        <f>('Исходные данные'!$A245-'Таблица 1'!F$3)*('Исходные данные'!$A250-'Таблица 1'!F$3)</f>
        <v>741.8948756</v>
      </c>
      <c r="K245" s="19">
        <f>('Исходные данные'!$A245-'Таблица 1'!F$3)*('Исходные данные'!$A251-'Таблица 1'!F$3)</f>
        <v>-882.3967523</v>
      </c>
      <c r="L245" s="19">
        <f>('Исходные данные'!$A245-'Таблица 1'!F$3)*('Исходные данные'!$A252-'Таблица 1'!F$3)</f>
        <v>4001.485408</v>
      </c>
      <c r="M245" s="19">
        <f>('Исходные данные'!$A245-'Таблица 1'!F$3)*('Исходные данные'!$A253-'Таблица 1'!F$3)</f>
        <v>3176.104128</v>
      </c>
      <c r="N245" s="19">
        <f>('Исходные данные'!$A245-'Таблица 1'!F$3)*('Исходные данные'!$A254-'Таблица 1'!F$3)</f>
        <v>833.6732711</v>
      </c>
      <c r="O245" s="19">
        <f>('Исходные данные'!$A245-'Таблица 1'!F$3)*('Исходные данные'!$A255-'Таблица 1'!F$3)</f>
        <v>-4356.06293</v>
      </c>
    </row>
    <row r="246">
      <c r="E246" s="17">
        <f>('Исходные данные'!$A246-'Таблица 1'!F$3)^2</f>
        <v>95141.5005</v>
      </c>
      <c r="F246" s="17">
        <f>('Исходные данные'!$A246-'Таблица 1'!F$3)*('Исходные данные'!$A247-'Таблица 1'!F$3)</f>
        <v>47160.13924</v>
      </c>
      <c r="G246" s="18">
        <f>('Исходные данные'!$A246-'Таблица 1'!F$3)*('Исходные данные'!$A248-'Таблица 1'!F$3)</f>
        <v>35398.87259</v>
      </c>
      <c r="H246" s="18">
        <f>('Исходные данные'!$A246-'Таблица 1'!F$3)*('Исходные данные'!$A249-'Таблица 1'!F$3)</f>
        <v>-38015.64388</v>
      </c>
      <c r="I246" s="18">
        <f>('Исходные данные'!$A246-'Таблица 1'!F$3)*('Исходные данные'!$A250-'Таблица 1'!F$3)</f>
        <v>-8638.197506</v>
      </c>
      <c r="J246" s="18">
        <f>('Исходные данные'!$A246-'Таблица 1'!F$3)*('Исходные данные'!$A251-'Таблица 1'!F$3)</f>
        <v>10274.1206</v>
      </c>
      <c r="K246" s="19">
        <f>('Исходные данные'!$A246-'Таблица 1'!F$3)*('Исходные данные'!$A252-'Таблица 1'!F$3)</f>
        <v>-46590.99611</v>
      </c>
      <c r="L246" s="19">
        <f>('Исходные данные'!$A246-'Таблица 1'!F$3)*('Исходные данные'!$A253-'Таблица 1'!F$3)</f>
        <v>-36980.73091</v>
      </c>
      <c r="M246" s="19">
        <f>('Исходные данные'!$A246-'Таблица 1'!F$3)*('Исходные данные'!$A254-'Таблица 1'!F$3)</f>
        <v>-9706.81239</v>
      </c>
      <c r="N246" s="19">
        <f>('Исходные данные'!$A246-'Таблица 1'!F$3)*('Исходные данные'!$A255-'Таблица 1'!F$3)</f>
        <v>50719.49298</v>
      </c>
      <c r="O246" s="19">
        <f>('Исходные данные'!$A246-'Таблица 1'!F$3)*('Исходные данные'!$A256-'Таблица 1'!F$3)</f>
        <v>-38840.52453</v>
      </c>
    </row>
    <row r="247">
      <c r="E247" s="17">
        <f>('Исходные данные'!$A247-'Таблица 1'!F$3)^2</f>
        <v>23376.53622</v>
      </c>
      <c r="F247" s="17">
        <f>('Исходные данные'!$A247-'Таблица 1'!F$3)*('Исходные данные'!$A248-'Таблица 1'!F$3)</f>
        <v>17546.66209</v>
      </c>
      <c r="G247" s="18">
        <f>('Исходные данные'!$A247-'Таблица 1'!F$3)*('Исходные данные'!$A249-'Таблица 1'!F$3)</f>
        <v>-18843.75429</v>
      </c>
      <c r="H247" s="18">
        <f>('Исходные данные'!$A247-'Таблица 1'!F$3)*('Исходные данные'!$A250-'Таблица 1'!F$3)</f>
        <v>-4281.818081</v>
      </c>
      <c r="I247" s="18">
        <f>('Исходные данные'!$A247-'Таблица 1'!F$3)*('Исходные данные'!$A251-'Таблица 1'!F$3)</f>
        <v>5092.719323</v>
      </c>
      <c r="J247" s="18">
        <f>('Исходные данные'!$A247-'Таблица 1'!F$3)*('Исходные данные'!$A252-'Таблица 1'!F$3)</f>
        <v>-23094.42097</v>
      </c>
      <c r="K247" s="19">
        <f>('Исходные данные'!$A247-'Таблица 1'!F$3)*('Исходные данные'!$A253-'Таблица 1'!F$3)</f>
        <v>-18330.76428</v>
      </c>
      <c r="L247" s="19">
        <f>('Исходные данные'!$A247-'Таблица 1'!F$3)*('Исходные данные'!$A254-'Таблица 1'!F$3)</f>
        <v>-4811.513603</v>
      </c>
      <c r="M247" s="19">
        <f>('Исходные данные'!$A247-'Таблица 1'!F$3)*('Исходные данные'!$A255-'Таблица 1'!F$3)</f>
        <v>25140.85166</v>
      </c>
      <c r="N247" s="19">
        <f>('Исходные данные'!$A247-'Таблица 1'!F$3)*('Исходные данные'!$A256-'Таблица 1'!F$3)</f>
        <v>-19252.6346</v>
      </c>
      <c r="O247" s="19">
        <f>('Исходные данные'!$A247-'Таблица 1'!F$3)*('Исходные данные'!$A257-'Таблица 1'!F$3)</f>
        <v>73512.53136</v>
      </c>
    </row>
    <row r="248">
      <c r="E248" s="17">
        <f>('Исходные данные'!$A248-'Таблица 1'!F$3)^2</f>
        <v>13170.70021</v>
      </c>
      <c r="F248" s="17">
        <f>('Исходные данные'!$A248-'Таблица 1'!F$3)*('Исходные данные'!$A249-'Таблица 1'!F$3)</f>
        <v>-14144.3106</v>
      </c>
      <c r="G248" s="18">
        <f>('Исходные данные'!$A248-'Таблица 1'!F$3)*('Исходные данные'!$A250-'Таблица 1'!F$3)</f>
        <v>-3213.975513</v>
      </c>
      <c r="H248" s="18">
        <f>('Исходные данные'!$A248-'Таблица 1'!F$3)*('Исходные данные'!$A251-'Таблица 1'!F$3)</f>
        <v>3822.646103</v>
      </c>
      <c r="I248" s="18">
        <f>('Исходные данные'!$A248-'Таблица 1'!F$3)*('Исходные данные'!$A252-'Таблица 1'!F$3)</f>
        <v>-17334.90355</v>
      </c>
      <c r="J248" s="18">
        <f>('Исходные данные'!$A248-'Таблица 1'!F$3)*('Исходные данные'!$A253-'Таблица 1'!F$3)</f>
        <v>-13759.25516</v>
      </c>
      <c r="K248" s="19">
        <f>('Исходные данные'!$A248-'Таблица 1'!F$3)*('Исходные данные'!$A254-'Таблица 1'!F$3)</f>
        <v>-3611.570274</v>
      </c>
      <c r="L248" s="19">
        <f>('Исходные данные'!$A248-'Таблица 1'!F$3)*('Исходные данные'!$A255-'Таблица 1'!F$3)</f>
        <v>18870.97492</v>
      </c>
      <c r="M248" s="19">
        <f>('Исходные данные'!$A248-'Таблица 1'!F$3)*('Исходные данные'!$A256-'Таблица 1'!F$3)</f>
        <v>-14451.22025</v>
      </c>
      <c r="N248" s="19">
        <f>('Исходные данные'!$A248-'Таблица 1'!F$3)*('Исходные данные'!$A257-'Таблица 1'!F$3)</f>
        <v>55179.2419</v>
      </c>
      <c r="O248" s="19">
        <f>('Исходные данные'!$A248-'Таблица 1'!F$3)*('Исходные данные'!$A258-'Таблица 1'!F$3)</f>
        <v>-6105.145855</v>
      </c>
    </row>
    <row r="249">
      <c r="E249" s="17">
        <f>('Исходные данные'!$A249-'Таблица 1'!F$3)^2</f>
        <v>15189.89265</v>
      </c>
      <c r="F249" s="17">
        <f>('Исходные данные'!$A249-'Таблица 1'!F$3)*('Исходные данные'!$A250-'Таблица 1'!F$3)</f>
        <v>3451.560448</v>
      </c>
      <c r="G249" s="18">
        <f>('Исходные данные'!$A249-'Таблица 1'!F$3)*('Исходные данные'!$A251-'Таблица 1'!F$3)</f>
        <v>-4105.225457</v>
      </c>
      <c r="H249" s="18">
        <f>('Исходные данные'!$A249-'Таблица 1'!F$3)*('Исходные данные'!$A252-'Таблица 1'!F$3)</f>
        <v>18616.34205</v>
      </c>
      <c r="I249" s="18">
        <f>('Исходные данные'!$A249-'Таблица 1'!F$3)*('Исходные данные'!$A253-'Таблица 1'!F$3)</f>
        <v>14776.37297</v>
      </c>
      <c r="J249" s="18">
        <f>('Исходные данные'!$A249-'Таблица 1'!F$3)*('Исходные данные'!$A254-'Таблица 1'!F$3)</f>
        <v>3878.546387</v>
      </c>
      <c r="K249" s="19">
        <f>('Исходные данные'!$A249-'Таблица 1'!F$3)*('Исходные данные'!$A255-'Таблица 1'!F$3)</f>
        <v>-20265.96357</v>
      </c>
      <c r="L249" s="19">
        <f>('Исходные данные'!$A249-'Таблица 1'!F$3)*('Исходные данные'!$A256-'Таблица 1'!F$3)</f>
        <v>15519.48982</v>
      </c>
      <c r="M249" s="19">
        <f>('Исходные данные'!$A249-'Таблица 1'!F$3)*('Исходные данные'!$A257-'Таблица 1'!F$3)</f>
        <v>-59258.2265</v>
      </c>
      <c r="N249" s="19">
        <f>('Исходные данные'!$A249-'Таблица 1'!F$3)*('Исходные данные'!$A258-'Таблица 1'!F$3)</f>
        <v>6556.453177</v>
      </c>
      <c r="O249" s="19">
        <f>('Исходные данные'!$A249-'Таблица 1'!F$3)*('Исходные данные'!$A259-'Таблица 1'!F$3)</f>
        <v>14293.82907</v>
      </c>
    </row>
    <row r="250">
      <c r="E250" s="17">
        <f>('Исходные данные'!$A250-'Таблица 1'!F$3)^2</f>
        <v>784.2892508</v>
      </c>
      <c r="F250" s="17">
        <f>('Исходные данные'!$A250-'Таблица 1'!F$3)*('Исходные данные'!$A251-'Таблица 1'!F$3)</f>
        <v>-932.8198786</v>
      </c>
      <c r="G250" s="18">
        <f>('Исходные данные'!$A250-'Таблица 1'!F$3)*('Исходные данные'!$A252-'Таблица 1'!F$3)</f>
        <v>4230.143778</v>
      </c>
      <c r="H250" s="18">
        <f>('Исходные данные'!$A250-'Таблица 1'!F$3)*('Исходные данные'!$A253-'Таблица 1'!F$3)</f>
        <v>3357.597429</v>
      </c>
      <c r="I250" s="18">
        <f>('Исходные данные'!$A250-'Таблица 1'!F$3)*('Исходные данные'!$A254-'Таблица 1'!F$3)</f>
        <v>881.3121733</v>
      </c>
      <c r="J250" s="18">
        <f>('Исходные данные'!$A250-'Таблица 1'!F$3)*('Исходные данные'!$A255-'Таблица 1'!F$3)</f>
        <v>-4604.983057</v>
      </c>
      <c r="K250" s="19">
        <f>('Исходные данные'!$A250-'Таблица 1'!F$3)*('Исходные данные'!$A256-'Таблица 1'!F$3)</f>
        <v>3526.45397</v>
      </c>
      <c r="L250" s="19">
        <f>('Исходные данные'!$A250-'Таблица 1'!F$3)*('Исходные данные'!$A257-'Таблица 1'!F$3)</f>
        <v>-13465.09521</v>
      </c>
      <c r="M250" s="19">
        <f>('Исходные данные'!$A250-'Таблица 1'!F$3)*('Исходные данные'!$A258-'Таблица 1'!F$3)</f>
        <v>1489.806083</v>
      </c>
      <c r="N250" s="19">
        <f>('Исходные данные'!$A250-'Таблица 1'!F$3)*('Исходные данные'!$A259-'Таблица 1'!F$3)</f>
        <v>3247.950213</v>
      </c>
      <c r="O250" s="19">
        <f>('Исходные данные'!$A250-'Таблица 1'!F$3)*('Исходные данные'!$A260-'Таблица 1'!F$3)</f>
        <v>-7467.937228</v>
      </c>
    </row>
    <row r="251">
      <c r="E251" s="17">
        <f>('Исходные данные'!$A251-'Таблица 1'!F$3)^2</f>
        <v>1109.479602</v>
      </c>
      <c r="F251" s="17">
        <f>('Исходные данные'!$A251-'Таблица 1'!F$3)*('Исходные данные'!$A252-'Таблица 1'!F$3)</f>
        <v>-5031.258814</v>
      </c>
      <c r="G251" s="18">
        <f>('Исходные данные'!$A251-'Таблица 1'!F$3)*('Исходные данные'!$A253-'Таблица 1'!F$3)</f>
        <v>-3993.46749</v>
      </c>
      <c r="H251" s="18">
        <f>('Исходные данные'!$A251-'Таблица 1'!F$3)*('Исходные данные'!$A254-'Таблица 1'!F$3)</f>
        <v>-1048.217241</v>
      </c>
      <c r="I251" s="18">
        <f>('Исходные данные'!$A251-'Таблица 1'!F$3)*('Исходные данные'!$A255-'Таблица 1'!F$3)</f>
        <v>5477.086077</v>
      </c>
      <c r="J251" s="18">
        <f>('Исходные данные'!$A251-'Таблица 1'!F$3)*('Исходные данные'!$A256-'Таблица 1'!F$3)</f>
        <v>-4194.302498</v>
      </c>
      <c r="K251" s="19">
        <f>('Исходные данные'!$A251-'Таблица 1'!F$3)*('Исходные данные'!$A257-'Таблица 1'!F$3)</f>
        <v>16015.14807</v>
      </c>
      <c r="L251" s="19">
        <f>('Исходные данные'!$A251-'Таблица 1'!F$3)*('Исходные данные'!$A258-'Таблица 1'!F$3)</f>
        <v>-1771.949224</v>
      </c>
      <c r="M251" s="19">
        <f>('Исходные данные'!$A251-'Таблица 1'!F$3)*('Исходные данные'!$A259-'Таблица 1'!F$3)</f>
        <v>-3863.055014</v>
      </c>
      <c r="N251" s="19">
        <f>('Исходные данные'!$A251-'Таблица 1'!F$3)*('Исходные данные'!$A260-'Таблица 1'!F$3)</f>
        <v>8882.233552</v>
      </c>
      <c r="O251" s="19">
        <f>('Исходные данные'!$A251-'Таблица 1'!F$3)*('Исходные данные'!$A261-'Таблица 1'!F$3)</f>
        <v>-366.0888431</v>
      </c>
    </row>
    <row r="252">
      <c r="E252" s="17">
        <f>('Исходные данные'!$A252-'Таблица 1'!F$3)^2</f>
        <v>22815.71036</v>
      </c>
      <c r="F252" s="17">
        <f>('Исходные данные'!$A252-'Таблица 1'!F$3)*('Исходные данные'!$A253-'Таблица 1'!F$3)</f>
        <v>18109.54295</v>
      </c>
      <c r="G252" s="18">
        <f>('Исходные данные'!$A252-'Таблица 1'!F$3)*('Исходные данные'!$A254-'Таблица 1'!F$3)</f>
        <v>4753.446771</v>
      </c>
      <c r="H252" s="18">
        <f>('Исходные данные'!$A252-'Таблица 1'!F$3)*('Исходные данные'!$A255-'Таблица 1'!F$3)</f>
        <v>-24837.4441</v>
      </c>
      <c r="I252" s="18">
        <f>('Исходные данные'!$A252-'Таблица 1'!F$3)*('Исходные данные'!$A256-'Таблица 1'!F$3)</f>
        <v>19020.28786</v>
      </c>
      <c r="J252" s="18">
        <f>('Исходные данные'!$A252-'Таблица 1'!F$3)*('Исходные данные'!$A257-'Таблица 1'!F$3)</f>
        <v>-72625.35943</v>
      </c>
      <c r="K252" s="19">
        <f>('Исходные данные'!$A252-'Таблица 1'!F$3)*('Исходные данные'!$A258-'Таблица 1'!F$3)</f>
        <v>8035.420509</v>
      </c>
      <c r="L252" s="19">
        <f>('Исходные данные'!$A252-'Таблица 1'!F$3)*('Исходные данные'!$A259-'Таблица 1'!F$3)</f>
        <v>17518.14955</v>
      </c>
      <c r="M252" s="19">
        <f>('Исходные данные'!$A252-'Таблица 1'!F$3)*('Исходные данные'!$A260-'Таблица 1'!F$3)</f>
        <v>-40279.07837</v>
      </c>
      <c r="N252" s="19">
        <f>('Исходные данные'!$A252-'Таблица 1'!F$3)*('Исходные данные'!$A261-'Таблица 1'!F$3)</f>
        <v>1660.136622</v>
      </c>
      <c r="O252" s="19">
        <f>('Исходные данные'!$A252-'Таблица 1'!F$3)*('Исходные данные'!$A262-'Таблица 1'!F$3)</f>
        <v>-3496.531712</v>
      </c>
    </row>
    <row r="253">
      <c r="E253" s="17">
        <f>('Исходные данные'!$A253-'Таблица 1'!F$3)^2</f>
        <v>14374.11068</v>
      </c>
      <c r="F253" s="17">
        <f>('Исходные данные'!$A253-'Таблица 1'!F$3)*('Исходные данные'!$A254-'Таблица 1'!F$3)</f>
        <v>3772.959382</v>
      </c>
      <c r="G253" s="18">
        <f>('Исходные данные'!$A253-'Таблица 1'!F$3)*('Исходные данные'!$A255-'Таблица 1'!F$3)</f>
        <v>-19714.25626</v>
      </c>
      <c r="H253" s="18">
        <f>('Исходные данные'!$A253-'Таблица 1'!F$3)*('Исходные данные'!$A256-'Таблица 1'!F$3)</f>
        <v>15096.9974</v>
      </c>
      <c r="I253" s="18">
        <f>('Исходные данные'!$A253-'Таблица 1'!F$3)*('Исходные данные'!$A257-'Таблица 1'!F$3)</f>
        <v>-57645.01938</v>
      </c>
      <c r="J253" s="18">
        <f>('Исходные данные'!$A253-'Таблица 1'!F$3)*('Исходные данные'!$A258-'Таблица 1'!F$3)</f>
        <v>6377.964594</v>
      </c>
      <c r="K253" s="19">
        <f>('Исходные данные'!$A253-'Таблица 1'!F$3)*('Исходные данные'!$A259-'Таблица 1'!F$3)</f>
        <v>13904.70324</v>
      </c>
      <c r="L253" s="19">
        <f>('Исходные данные'!$A253-'Таблица 1'!F$3)*('Исходные данные'!$A260-'Таблица 1'!F$3)</f>
        <v>-31970.76437</v>
      </c>
      <c r="M253" s="19">
        <f>('Исходные данные'!$A253-'Таблица 1'!F$3)*('Исходные данные'!$A261-'Таблица 1'!F$3)</f>
        <v>1317.702363</v>
      </c>
      <c r="N253" s="19">
        <f>('Исходные данные'!$A253-'Таблица 1'!F$3)*('Исходные данные'!$A262-'Таблица 1'!F$3)</f>
        <v>-2775.306586</v>
      </c>
      <c r="O253" s="19">
        <f>('Исходные данные'!$A253-'Таблица 1'!F$3)*('Исходные данные'!$A263-'Таблица 1'!F$3)</f>
        <v>-4261.19</v>
      </c>
    </row>
    <row r="254">
      <c r="E254" s="17">
        <f>('Исходные данные'!$A254-'Таблица 1'!F$3)^2</f>
        <v>990.3376158</v>
      </c>
      <c r="F254" s="17">
        <f>('Исходные данные'!$A254-'Таблица 1'!F$3)*('Исходные данные'!$A255-'Таблица 1'!F$3)</f>
        <v>-5174.656699</v>
      </c>
      <c r="G254" s="18">
        <f>('Исходные данные'!$A254-'Таблица 1'!F$3)*('Исходные данные'!$A256-'Таблица 1'!F$3)</f>
        <v>3962.704842</v>
      </c>
      <c r="H254" s="18">
        <f>('Исходные данные'!$A254-'Таблица 1'!F$3)*('Исходные данные'!$A257-'Таблица 1'!F$3)</f>
        <v>-15130.83637</v>
      </c>
      <c r="I254" s="18">
        <f>('Исходные данные'!$A254-'Таблица 1'!F$3)*('Исходные данные'!$A258-'Таблица 1'!F$3)</f>
        <v>1674.107142</v>
      </c>
      <c r="J254" s="18">
        <f>('Исходные данные'!$A254-'Таблица 1'!F$3)*('Исходные данные'!$A259-'Таблица 1'!F$3)</f>
        <v>3649.747918</v>
      </c>
      <c r="K254" s="19">
        <f>('Исходные данные'!$A254-'Таблица 1'!F$3)*('Исходные данные'!$A260-'Таблица 1'!F$3)</f>
        <v>-8391.781452</v>
      </c>
      <c r="L254" s="19">
        <f>('Исходные данные'!$A254-'Таблица 1'!F$3)*('Исходные данные'!$A261-'Таблица 1'!F$3)</f>
        <v>345.8744409</v>
      </c>
      <c r="M254" s="19">
        <f>('Исходные данные'!$A254-'Таблица 1'!F$3)*('Исходные данные'!$A262-'Таблица 1'!F$3)</f>
        <v>-728.4707385</v>
      </c>
      <c r="N254" s="19">
        <f>('Исходные данные'!$A254-'Таблица 1'!F$3)*('Исходные данные'!$A263-'Таблица 1'!F$3)</f>
        <v>-1118.489843</v>
      </c>
      <c r="O254" s="19">
        <f>('Исходные данные'!$A254-'Таблица 1'!F$3)*('Исходные данные'!$A264-'Таблица 1'!F$3)</f>
        <v>3125.708766</v>
      </c>
    </row>
    <row r="255">
      <c r="E255" s="17">
        <f>('Исходные данные'!$A255-'Таблица 1'!F$3)^2</f>
        <v>27038.32665</v>
      </c>
      <c r="F255" s="17">
        <f>('Исходные данные'!$A255-'Таблица 1'!F$3)*('Исходные данные'!$A256-'Таблица 1'!F$3)</f>
        <v>-20705.70362</v>
      </c>
      <c r="G255" s="18">
        <f>('Исходные данные'!$A255-'Таблица 1'!F$3)*('Исходные данные'!$A257-'Таблица 1'!F$3)</f>
        <v>79060.79962</v>
      </c>
      <c r="H255" s="18">
        <f>('Исходные данные'!$A255-'Таблица 1'!F$3)*('Исходные данные'!$A258-'Таблица 1'!F$3)</f>
        <v>-8747.45097</v>
      </c>
      <c r="I255" s="18">
        <f>('Исходные данные'!$A255-'Таблица 1'!F$3)*('Исходные данные'!$A259-'Таблица 1'!F$3)</f>
        <v>-19070.45861</v>
      </c>
      <c r="J255" s="18">
        <f>('Исходные данные'!$A255-'Таблица 1'!F$3)*('Исходные данные'!$A260-'Таблица 1'!F$3)</f>
        <v>43848.26691</v>
      </c>
      <c r="K255" s="19">
        <f>('Исходные данные'!$A255-'Таблица 1'!F$3)*('Исходные данные'!$A261-'Таблица 1'!F$3)</f>
        <v>-1807.243776</v>
      </c>
      <c r="L255" s="19">
        <f>('Исходные данные'!$A255-'Таблица 1'!F$3)*('Исходные данные'!$A262-'Таблица 1'!F$3)</f>
        <v>3806.364543</v>
      </c>
      <c r="M255" s="19">
        <f>('Исходные данные'!$A255-'Таблица 1'!F$3)*('Исходные данные'!$A263-'Таблица 1'!F$3)</f>
        <v>5844.270544</v>
      </c>
      <c r="N255" s="19">
        <f>('Исходные данные'!$A255-'Таблица 1'!F$3)*('Исходные данные'!$A264-'Таблица 1'!F$3)</f>
        <v>-16332.27856</v>
      </c>
      <c r="O255" s="19">
        <f>('Исходные данные'!$A255-'Таблица 1'!F$3)*('Исходные данные'!$A265-'Таблица 1'!F$3)</f>
        <v>-5146.118638</v>
      </c>
    </row>
    <row r="256">
      <c r="E256" s="17">
        <f>('Исходные данные'!$A256-'Таблица 1'!F$3)^2</f>
        <v>15856.23874</v>
      </c>
      <c r="F256" s="17">
        <f>('Исходные данные'!$A256-'Таблица 1'!F$3)*('Исходные данные'!$A257-'Таблица 1'!F$3)</f>
        <v>-60544.03833</v>
      </c>
      <c r="G256" s="18">
        <f>('Исходные данные'!$A256-'Таблица 1'!F$3)*('Исходные данные'!$A258-'Таблица 1'!F$3)</f>
        <v>6698.718067</v>
      </c>
      <c r="H256" s="18">
        <f>('Исходные данные'!$A256-'Таблица 1'!F$3)*('Исходные данные'!$A259-'Таблица 1'!F$3)</f>
        <v>14603.98304</v>
      </c>
      <c r="I256" s="18">
        <f>('Исходные данные'!$A256-'Таблица 1'!F$3)*('Исходные данные'!$A260-'Таблица 1'!F$3)</f>
        <v>-33578.60235</v>
      </c>
      <c r="J256" s="18">
        <f>('Исходные данные'!$A256-'Таблица 1'!F$3)*('Исходные данные'!$A261-'Таблица 1'!F$3)</f>
        <v>1383.970779</v>
      </c>
      <c r="K256" s="19">
        <f>('Исходные данные'!$A256-'Таблица 1'!F$3)*('Исходные данные'!$A262-'Таблица 1'!F$3)</f>
        <v>-2914.879206</v>
      </c>
      <c r="L256" s="19">
        <f>('Исходные данные'!$A256-'Таблица 1'!F$3)*('Исходные данные'!$A263-'Таблица 1'!F$3)</f>
        <v>-4475.489009</v>
      </c>
      <c r="M256" s="19">
        <f>('Исходные данные'!$A256-'Таблица 1'!F$3)*('Исходные данные'!$A264-'Таблица 1'!F$3)</f>
        <v>12507.10976</v>
      </c>
      <c r="N256" s="19">
        <f>('Исходные данные'!$A256-'Таблица 1'!F$3)*('Исходные данные'!$A265-'Таблица 1'!F$3)</f>
        <v>3940.850656</v>
      </c>
      <c r="O256" s="19">
        <f>('Исходные данные'!$A256-'Таблица 1'!F$3)*('Исходные данные'!$A266-'Таблица 1'!F$3)</f>
        <v>15990.88477</v>
      </c>
    </row>
    <row r="257">
      <c r="E257" s="17">
        <f>('Исходные данные'!$A257-'Таблица 1'!F$3)^2</f>
        <v>231175.9199</v>
      </c>
      <c r="F257" s="17">
        <f>('Исходные данные'!$A257-'Таблица 1'!F$3)*('Исходные данные'!$A258-'Таблица 1'!F$3)</f>
        <v>-25577.78361</v>
      </c>
      <c r="G257" s="18">
        <f>('Исходные данные'!$A257-'Таблица 1'!F$3)*('Исходные данные'!$A259-'Таблица 1'!F$3)</f>
        <v>-55762.53762</v>
      </c>
      <c r="H257" s="18">
        <f>('Исходные данные'!$A257-'Таблица 1'!F$3)*('Исходные данные'!$A260-'Таблица 1'!F$3)</f>
        <v>128213.5203</v>
      </c>
      <c r="I257" s="18">
        <f>('Исходные данные'!$A257-'Таблица 1'!F$3)*('Исходные данные'!$A261-'Таблица 1'!F$3)</f>
        <v>-5284.429762</v>
      </c>
      <c r="J257" s="18">
        <f>('Исходные данные'!$A257-'Таблица 1'!F$3)*('Исходные данные'!$A262-'Таблица 1'!F$3)</f>
        <v>11129.91304</v>
      </c>
      <c r="K257" s="19">
        <f>('Исходные данные'!$A257-'Таблица 1'!F$3)*('Исходные данные'!$A263-'Таблица 1'!F$3)</f>
        <v>17088.8054</v>
      </c>
      <c r="L257" s="19">
        <f>('Исходные данные'!$A257-'Таблица 1'!F$3)*('Исходные данные'!$A264-'Таблица 1'!F$3)</f>
        <v>-47756.02495</v>
      </c>
      <c r="M257" s="19">
        <f>('Исходные данные'!$A257-'Таблица 1'!F$3)*('Исходные данные'!$A265-'Таблица 1'!F$3)</f>
        <v>-15047.39031</v>
      </c>
      <c r="N257" s="19">
        <f>('Исходные данные'!$A257-'Таблица 1'!F$3)*('Исходные данные'!$A266-'Таблица 1'!F$3)</f>
        <v>-61058.15866</v>
      </c>
      <c r="O257" s="19">
        <f>('Исходные данные'!$A257-'Таблица 1'!F$3)*('Исходные данные'!$A267-'Таблица 1'!F$3)</f>
        <v>45802.08114</v>
      </c>
    </row>
    <row r="258">
      <c r="E258" s="17">
        <f>('Исходные данные'!$A258-'Таблица 1'!F$3)^2</f>
        <v>2829.979069</v>
      </c>
      <c r="F258" s="17">
        <f>('Исходные данные'!$A258-'Таблица 1'!F$3)*('Исходные данные'!$A259-'Таблица 1'!F$3)</f>
        <v>6169.682904</v>
      </c>
      <c r="G258" s="18">
        <f>('Исходные данные'!$A258-'Таблица 1'!F$3)*('Исходные данные'!$A260-'Таблица 1'!F$3)</f>
        <v>-14185.81001</v>
      </c>
      <c r="H258" s="18">
        <f>('Исходные данные'!$A258-'Таблица 1'!F$3)*('Исходные данные'!$A261-'Таблица 1'!F$3)</f>
        <v>584.6802773</v>
      </c>
      <c r="I258" s="18">
        <f>('Исходные данные'!$A258-'Таблица 1'!F$3)*('Исходные данные'!$A262-'Таблица 1'!F$3)</f>
        <v>-1231.436681</v>
      </c>
      <c r="J258" s="18">
        <f>('Исходные данные'!$A258-'Таблица 1'!F$3)*('Исходные данные'!$A263-'Таблица 1'!F$3)</f>
        <v>-1890.740899</v>
      </c>
      <c r="K258" s="19">
        <f>('Исходные данные'!$A258-'Таблица 1'!F$3)*('Исходные данные'!$A264-'Таблица 1'!F$3)</f>
        <v>5283.825724</v>
      </c>
      <c r="L258" s="19">
        <f>('Исходные данные'!$A258-'Таблица 1'!F$3)*('Исходные данные'!$A265-'Таблица 1'!F$3)</f>
        <v>1664.874497</v>
      </c>
      <c r="M258" s="19">
        <f>('Исходные данные'!$A258-'Таблица 1'!F$3)*('Исходные данные'!$A266-'Таблица 1'!F$3)</f>
        <v>6755.601407</v>
      </c>
      <c r="N258" s="19">
        <f>('Исходные данные'!$A258-'Таблица 1'!F$3)*('Исходные данные'!$A267-'Таблица 1'!F$3)</f>
        <v>-5067.637325</v>
      </c>
      <c r="O258" s="19">
        <f>('Исходные данные'!$A258-'Таблица 1'!F$3)*('Исходные данные'!$A268-'Таблица 1'!F$3)</f>
        <v>968.9623422</v>
      </c>
    </row>
    <row r="259">
      <c r="E259" s="17">
        <f>('Исходные данные'!$A259-'Таблица 1'!F$3)^2</f>
        <v>13450.62497</v>
      </c>
      <c r="F259" s="17">
        <f>('Исходные данные'!$A259-'Таблица 1'!F$3)*('Исходные данные'!$A260-'Таблица 1'!F$3)</f>
        <v>-30926.71266</v>
      </c>
      <c r="G259" s="18">
        <f>('Исходные данные'!$A259-'Таблица 1'!F$3)*('Исходные данные'!$A261-'Таблица 1'!F$3)</f>
        <v>1274.67088</v>
      </c>
      <c r="H259" s="18">
        <f>('Исходные данные'!$A259-'Таблица 1'!F$3)*('Исходные данные'!$A262-'Таблица 1'!F$3)</f>
        <v>-2684.674922</v>
      </c>
      <c r="I259" s="18">
        <f>('Исходные данные'!$A259-'Таблица 1'!F$3)*('Исходные данные'!$A263-'Таблица 1'!F$3)</f>
        <v>-4122.034657</v>
      </c>
      <c r="J259" s="18">
        <f>('Исходные данные'!$A259-'Таблица 1'!F$3)*('Исходные данные'!$A264-'Таблица 1'!F$3)</f>
        <v>11519.35348</v>
      </c>
      <c r="K259" s="19">
        <f>('Исходные данные'!$A259-'Таблица 1'!F$3)*('Исходные данные'!$A265-'Таблица 1'!F$3)</f>
        <v>3629.619679</v>
      </c>
      <c r="L259" s="19">
        <f>('Исходные данные'!$A259-'Таблица 1'!F$3)*('Исходные данные'!$A266-'Таблица 1'!F$3)</f>
        <v>14727.99533</v>
      </c>
      <c r="M259" s="19">
        <f>('Исходные данные'!$A259-'Таблица 1'!F$3)*('Исходные данные'!$A267-'Таблица 1'!F$3)</f>
        <v>-11048.03767</v>
      </c>
      <c r="N259" s="19">
        <f>('Исходные данные'!$A259-'Таблица 1'!F$3)*('Исходные данные'!$A268-'Таблица 1'!F$3)</f>
        <v>2112.450393</v>
      </c>
      <c r="O259" s="19">
        <f>('Исходные данные'!$A259-'Таблица 1'!F$3)*('Исходные данные'!$A269-'Таблица 1'!F$3)</f>
        <v>5126.670749</v>
      </c>
    </row>
    <row r="260">
      <c r="E260" s="17">
        <f>('Исходные данные'!$A260-'Таблица 1'!F$3)^2</f>
        <v>71109.07918</v>
      </c>
      <c r="F260" s="17">
        <f>('Исходные данные'!$A260-'Таблица 1'!F$3)*('Исходные данные'!$A261-'Таблица 1'!F$3)</f>
        <v>-2930.821441</v>
      </c>
      <c r="G260" s="18">
        <f>('Исходные данные'!$A260-'Таблица 1'!F$3)*('Исходные данные'!$A262-'Таблица 1'!F$3)</f>
        <v>6172.811306</v>
      </c>
      <c r="H260" s="18">
        <f>('Исходные данные'!$A260-'Таблица 1'!F$3)*('Исходные данные'!$A263-'Таблица 1'!F$3)</f>
        <v>9477.699489</v>
      </c>
      <c r="I260" s="18">
        <f>('Исходные данные'!$A260-'Таблица 1'!F$3)*('Исходные данные'!$A264-'Таблица 1'!F$3)</f>
        <v>-26486.18454</v>
      </c>
      <c r="J260" s="18">
        <f>('Исходные данные'!$A260-'Таблица 1'!F$3)*('Исходные данные'!$A265-'Таблица 1'!F$3)</f>
        <v>-8345.501054</v>
      </c>
      <c r="K260" s="19">
        <f>('Исходные данные'!$A260-'Таблица 1'!F$3)*('Исходные данные'!$A266-'Таблица 1'!F$3)</f>
        <v>-33863.74095</v>
      </c>
      <c r="L260" s="19">
        <f>('Исходные данные'!$A260-'Таблица 1'!F$3)*('Исходные данные'!$A267-'Таблица 1'!F$3)</f>
        <v>25402.49894</v>
      </c>
      <c r="M260" s="19">
        <f>('Исходные данные'!$A260-'Таблица 1'!F$3)*('Исходные данные'!$A268-'Таблица 1'!F$3)</f>
        <v>-4857.108607</v>
      </c>
      <c r="N260" s="19">
        <f>('Исходные данные'!$A260-'Таблица 1'!F$3)*('Исходные данные'!$A269-'Таблица 1'!F$3)</f>
        <v>-11787.63615</v>
      </c>
      <c r="O260" s="19">
        <f>('Исходные данные'!$A260-'Таблица 1'!F$3)*('Исходные данные'!$A270-'Таблица 1'!F$3)</f>
        <v>25827.09806</v>
      </c>
    </row>
    <row r="261">
      <c r="E261" s="17">
        <f>('Исходные данные'!$A261-'Таблица 1'!F$3)^2</f>
        <v>120.7963092</v>
      </c>
      <c r="F261" s="17">
        <f>('Исходные данные'!$A261-'Таблица 1'!F$3)*('Исходные данные'!$A262-'Таблица 1'!F$3)</f>
        <v>-254.4176909</v>
      </c>
      <c r="G261" s="18">
        <f>('Исходные данные'!$A261-'Таблица 1'!F$3)*('Исходные данные'!$A263-'Таблица 1'!F$3)</f>
        <v>-390.6314804</v>
      </c>
      <c r="H261" s="18">
        <f>('Исходные данные'!$A261-'Таблица 1'!F$3)*('Исходные данные'!$A264-'Таблица 1'!F$3)</f>
        <v>1091.650721</v>
      </c>
      <c r="I261" s="18">
        <f>('Исходные данные'!$A261-'Таблица 1'!F$3)*('Исходные данные'!$A265-'Таблица 1'!F$3)</f>
        <v>343.9669548</v>
      </c>
      <c r="J261" s="18">
        <f>('Исходные данные'!$A261-'Таблица 1'!F$3)*('Исходные данные'!$A266-'Таблица 1'!F$3)</f>
        <v>1395.72301</v>
      </c>
      <c r="K261" s="19">
        <f>('Исходные данные'!$A261-'Таблица 1'!F$3)*('Исходные данные'!$A267-'Таблица 1'!F$3)</f>
        <v>-1046.985693</v>
      </c>
      <c r="L261" s="19">
        <f>('Исходные данные'!$A261-'Таблица 1'!F$3)*('Исходные данные'!$A268-'Таблица 1'!F$3)</f>
        <v>200.1898803</v>
      </c>
      <c r="M261" s="19">
        <f>('Исходные данные'!$A261-'Таблица 1'!F$3)*('Исходные данные'!$A269-'Таблица 1'!F$3)</f>
        <v>485.8374931</v>
      </c>
      <c r="N261" s="19">
        <f>('Исходные данные'!$A261-'Таблица 1'!F$3)*('Исходные данные'!$A270-'Таблица 1'!F$3)</f>
        <v>-1064.485909</v>
      </c>
      <c r="O261" s="19">
        <f>('Исходные данные'!$A261-'Таблица 1'!F$3)*('Исходные данные'!$A271-'Таблица 1'!F$3)</f>
        <v>-2145.215535</v>
      </c>
    </row>
    <row r="262">
      <c r="E262" s="17">
        <f>('Исходные данные'!$A262-'Таблица 1'!F$3)^2</f>
        <v>535.8471781</v>
      </c>
      <c r="F262" s="17">
        <f>('Исходные данные'!$A262-'Таблица 1'!F$3)*('Исходные данные'!$A263-'Таблица 1'!F$3)</f>
        <v>822.7367199</v>
      </c>
      <c r="G262" s="18">
        <f>('Исходные данные'!$A262-'Таблица 1'!F$3)*('Исходные данные'!$A264-'Таблица 1'!F$3)</f>
        <v>-2299.203157</v>
      </c>
      <c r="H262" s="18">
        <f>('Исходные данные'!$A262-'Таблица 1'!F$3)*('Исходные данные'!$A265-'Таблица 1'!F$3)</f>
        <v>-724.4532464</v>
      </c>
      <c r="I262" s="18">
        <f>('Исходные данные'!$A262-'Таблица 1'!F$3)*('Исходные данные'!$A266-'Таблица 1'!F$3)</f>
        <v>-2939.631414</v>
      </c>
      <c r="J262" s="18">
        <f>('Исходные данные'!$A262-'Таблица 1'!F$3)*('Исходные данные'!$A267-'Таблица 1'!F$3)</f>
        <v>2205.130969</v>
      </c>
      <c r="K262" s="19">
        <f>('Исходные данные'!$A262-'Таблица 1'!F$3)*('Исходные данные'!$A268-'Таблица 1'!F$3)</f>
        <v>-421.6341327</v>
      </c>
      <c r="L262" s="19">
        <f>('Исходные данные'!$A262-'Таблица 1'!F$3)*('Исходные данные'!$A269-'Таблица 1'!F$3)</f>
        <v>-1023.256869</v>
      </c>
      <c r="M262" s="19">
        <f>('Исходные данные'!$A262-'Таблица 1'!F$3)*('Исходные данные'!$A270-'Таблица 1'!F$3)</f>
        <v>2241.989416</v>
      </c>
      <c r="N262" s="19">
        <f>('Исходные данные'!$A262-'Таблица 1'!F$3)*('Исходные данные'!$A271-'Таблица 1'!F$3)</f>
        <v>4518.190881</v>
      </c>
      <c r="O262" s="19">
        <f>('Исходные данные'!$A262-'Таблица 1'!F$3)*('Исходные данные'!$A272-'Таблица 1'!F$3)</f>
        <v>-2495.960043</v>
      </c>
    </row>
    <row r="263">
      <c r="E263" s="17">
        <f>('Исходные данные'!$A263-'Таблица 1'!F$3)^2</f>
        <v>1263.225296</v>
      </c>
      <c r="F263" s="17">
        <f>('Исходные данные'!$A263-'Таблица 1'!F$3)*('Исходные данные'!$A264-'Таблица 1'!F$3)</f>
        <v>-3530.183495</v>
      </c>
      <c r="G263" s="18">
        <f>('Исходные данные'!$A263-'Таблица 1'!F$3)*('Исходные данные'!$A265-'Таблица 1'!F$3)</f>
        <v>-1112.321408</v>
      </c>
      <c r="H263" s="18">
        <f>('Исходные данные'!$A263-'Таблица 1'!F$3)*('Исходные данные'!$A266-'Таблица 1'!F$3)</f>
        <v>-4513.49341</v>
      </c>
      <c r="I263" s="18">
        <f>('Исходные данные'!$A263-'Таблица 1'!F$3)*('Исходные данные'!$A267-'Таблица 1'!F$3)</f>
        <v>3385.74559</v>
      </c>
      <c r="J263" s="18">
        <f>('Исходные данные'!$A263-'Таблица 1'!F$3)*('Исходные данные'!$A268-'Таблица 1'!F$3)</f>
        <v>-647.3746573</v>
      </c>
      <c r="K263" s="19">
        <f>('Исходные данные'!$A263-'Таблица 1'!F$3)*('Исходные данные'!$A269-'Таблица 1'!F$3)</f>
        <v>-1571.102796</v>
      </c>
      <c r="L263" s="19">
        <f>('Исходные данные'!$A263-'Таблица 1'!F$3)*('Исходные данные'!$A270-'Таблица 1'!F$3)</f>
        <v>3442.337841</v>
      </c>
      <c r="M263" s="19">
        <f>('Исходные данные'!$A263-'Таблица 1'!F$3)*('Исходные данные'!$A271-'Таблица 1'!F$3)</f>
        <v>6937.204668</v>
      </c>
      <c r="N263" s="19">
        <f>('Исходные данные'!$A263-'Таблица 1'!F$3)*('Исходные данные'!$A272-'Таблица 1'!F$3)</f>
        <v>-3832.282901</v>
      </c>
      <c r="O263" s="19">
        <f>('Исходные данные'!$A263-'Таблица 1'!F$3)*('Исходные данные'!$A273-'Таблица 1'!F$3)</f>
        <v>-5667.032572</v>
      </c>
    </row>
    <row r="264">
      <c r="E264" s="17">
        <f>('Исходные данные'!$A264-'Таблица 1'!F$3)^2</f>
        <v>9865.378366</v>
      </c>
      <c r="F264" s="17">
        <f>('Исходные данные'!$A264-'Таблица 1'!F$3)*('Исходные данные'!$A265-'Таблица 1'!F$3)</f>
        <v>3108.470586</v>
      </c>
      <c r="G264" s="18">
        <f>('Исходные данные'!$A264-'Таблица 1'!F$3)*('Исходные данные'!$A266-'Таблица 1'!F$3)</f>
        <v>12613.31608</v>
      </c>
      <c r="H264" s="18">
        <f>('Исходные данные'!$A264-'Таблица 1'!F$3)*('Исходные данные'!$A267-'Таблица 1'!F$3)</f>
        <v>-9461.735161</v>
      </c>
      <c r="I264" s="18">
        <f>('Исходные данные'!$A264-'Таблица 1'!F$3)*('Исходные данные'!$A268-'Таблица 1'!F$3)</f>
        <v>1809.139935</v>
      </c>
      <c r="J264" s="18">
        <f>('Исходные данные'!$A264-'Таблица 1'!F$3)*('Исходные данные'!$A269-'Таблица 1'!F$3)</f>
        <v>4390.57164</v>
      </c>
      <c r="K264" s="19">
        <f>('Исходные данные'!$A264-'Таблица 1'!F$3)*('Исходные данные'!$A270-'Таблица 1'!F$3)</f>
        <v>-9619.886705</v>
      </c>
      <c r="L264" s="19">
        <f>('Исходные данные'!$A264-'Таблица 1'!F$3)*('Исходные данные'!$A271-'Таблица 1'!F$3)</f>
        <v>-19386.56983</v>
      </c>
      <c r="M264" s="19">
        <f>('Исходные данные'!$A264-'Таблица 1'!F$3)*('Исходные данные'!$A272-'Таблица 1'!F$3)</f>
        <v>10709.61917</v>
      </c>
      <c r="N264" s="19">
        <f>('Исходные данные'!$A264-'Таблица 1'!F$3)*('Исходные данные'!$A273-'Таблица 1'!F$3)</f>
        <v>15836.97296</v>
      </c>
      <c r="O264" s="19">
        <f>('Исходные данные'!$A264-'Таблица 1'!F$3)*('Исходные данные'!$A274-'Таблица 1'!F$3)</f>
        <v>10360.59878</v>
      </c>
    </row>
    <row r="265">
      <c r="E265" s="17">
        <f>('Исходные данные'!$A265-'Таблица 1'!F$3)^2</f>
        <v>979.4443783</v>
      </c>
      <c r="F265" s="17">
        <f>('Исходные данные'!$A265-'Таблица 1'!F$3)*('Исходные данные'!$A266-'Таблица 1'!F$3)</f>
        <v>3974.315081</v>
      </c>
      <c r="G265" s="18">
        <f>('Исходные данные'!$A265-'Таблица 1'!F$3)*('Исходные данные'!$A267-'Таблица 1'!F$3)</f>
        <v>-2981.287118</v>
      </c>
      <c r="H265" s="18">
        <f>('Исходные данные'!$A265-'Таблица 1'!F$3)*('Исходные данные'!$A268-'Таблица 1'!F$3)</f>
        <v>570.0397962</v>
      </c>
      <c r="I265" s="18">
        <f>('Исходные данные'!$A265-'Таблица 1'!F$3)*('Исходные данные'!$A269-'Таблица 1'!F$3)</f>
        <v>1383.420107</v>
      </c>
      <c r="J265" s="18">
        <f>('Исходные данные'!$A265-'Таблица 1'!F$3)*('Исходные данные'!$A270-'Таблица 1'!F$3)</f>
        <v>-3031.118904</v>
      </c>
      <c r="K265" s="19">
        <f>('Исходные данные'!$A265-'Таблица 1'!F$3)*('Исходные данные'!$A271-'Таблица 1'!F$3)</f>
        <v>-6108.491722</v>
      </c>
      <c r="L265" s="19">
        <f>('Исходные данные'!$A265-'Таблица 1'!F$3)*('Исходные данные'!$A272-'Таблица 1'!F$3)</f>
        <v>3374.481437</v>
      </c>
      <c r="M265" s="19">
        <f>('Исходные данные'!$A265-'Таблица 1'!F$3)*('Исходные данные'!$A273-'Таблица 1'!F$3)</f>
        <v>4990.053374</v>
      </c>
      <c r="N265" s="19">
        <f>('Исходные данные'!$A265-'Таблица 1'!F$3)*('Исходные данные'!$A274-'Таблица 1'!F$3)</f>
        <v>3264.509008</v>
      </c>
      <c r="O265" s="19">
        <f>('Исходные данные'!$A265-'Таблица 1'!F$3)*('Исходные данные'!$A275-'Таблица 1'!F$3)</f>
        <v>4046.56422</v>
      </c>
    </row>
    <row r="266">
      <c r="E266" s="17">
        <f>('Исходные данные'!$A266-'Таблица 1'!F$3)^2</f>
        <v>16126.67418</v>
      </c>
      <c r="F266" s="17">
        <f>('Исходные данные'!$A266-'Таблица 1'!F$3)*('Исходные данные'!$A267-'Таблица 1'!F$3)</f>
        <v>-12097.24066</v>
      </c>
      <c r="G266" s="18">
        <f>('Исходные данные'!$A266-'Таблица 1'!F$3)*('Исходные данные'!$A268-'Таблица 1'!F$3)</f>
        <v>2313.064232</v>
      </c>
      <c r="H266" s="18">
        <f>('Исходные данные'!$A266-'Таблица 1'!F$3)*('Исходные данные'!$A269-'Таблица 1'!F$3)</f>
        <v>5613.537141</v>
      </c>
      <c r="I266" s="18">
        <f>('Исходные данные'!$A266-'Таблица 1'!F$3)*('Исходные данные'!$A270-'Таблица 1'!F$3)</f>
        <v>-12299.4443</v>
      </c>
      <c r="J266" s="18">
        <f>('Исходные данные'!$A266-'Таблица 1'!F$3)*('Исходные данные'!$A271-'Таблица 1'!F$3)</f>
        <v>-24786.57421</v>
      </c>
      <c r="K266" s="19">
        <f>('Исходные данные'!$A266-'Таблица 1'!F$3)*('Исходные данные'!$A272-'Таблица 1'!F$3)</f>
        <v>13692.71473</v>
      </c>
      <c r="L266" s="19">
        <f>('Исходные данные'!$A266-'Таблица 1'!F$3)*('Исходные данные'!$A273-'Таблица 1'!F$3)</f>
        <v>20248.25995</v>
      </c>
      <c r="M266" s="19">
        <f>('Исходные данные'!$A266-'Таблица 1'!F$3)*('Исходные данные'!$A274-'Таблица 1'!F$3)</f>
        <v>13246.47695</v>
      </c>
      <c r="N266" s="19">
        <f>('Исходные данные'!$A266-'Таблица 1'!F$3)*('Исходные данные'!$A275-'Таблица 1'!F$3)</f>
        <v>16419.84125</v>
      </c>
      <c r="O266" s="19">
        <f>('Исходные данные'!$A266-'Таблица 1'!F$3)*('Исходные данные'!$A276-'Таблица 1'!F$3)</f>
        <v>14445.27875</v>
      </c>
    </row>
    <row r="267">
      <c r="E267" s="17">
        <f>('Исходные данные'!$A267-'Таблица 1'!F$3)^2</f>
        <v>9074.607068</v>
      </c>
      <c r="F267" s="17">
        <f>('Исходные данные'!$A267-'Таблица 1'!F$3)*('Исходные данные'!$A268-'Таблица 1'!F$3)</f>
        <v>-1735.118746</v>
      </c>
      <c r="G267" s="18">
        <f>('Исходные данные'!$A267-'Таблица 1'!F$3)*('Исходные данные'!$A269-'Таблица 1'!F$3)</f>
        <v>-4210.930845</v>
      </c>
      <c r="H267" s="18">
        <f>('Исходные данные'!$A267-'Таблица 1'!F$3)*('Исходные данные'!$A270-'Таблица 1'!F$3)</f>
        <v>9226.287822</v>
      </c>
      <c r="I267" s="18">
        <f>('Исходные данные'!$A267-'Таблица 1'!F$3)*('Исходные данные'!$A271-'Таблица 1'!F$3)</f>
        <v>18593.36587</v>
      </c>
      <c r="J267" s="18">
        <f>('Исходные данные'!$A267-'Таблица 1'!F$3)*('Исходные данные'!$A272-'Таблица 1'!F$3)</f>
        <v>-10271.43374</v>
      </c>
      <c r="K267" s="19">
        <f>('Исходные данные'!$A267-'Таблица 1'!F$3)*('Исходные данные'!$A273-'Таблица 1'!F$3)</f>
        <v>-15189.0012</v>
      </c>
      <c r="L267" s="19">
        <f>('Исходные данные'!$A267-'Таблица 1'!F$3)*('Исходные данные'!$A274-'Таблица 1'!F$3)</f>
        <v>-9936.693564</v>
      </c>
      <c r="M267" s="19">
        <f>('Исходные данные'!$A267-'Таблица 1'!F$3)*('Исходные данные'!$A275-'Таблица 1'!F$3)</f>
        <v>-12317.15659</v>
      </c>
      <c r="N267" s="19">
        <f>('Исходные данные'!$A267-'Таблица 1'!F$3)*('Исходные данные'!$A276-'Таблица 1'!F$3)</f>
        <v>-10835.96106</v>
      </c>
      <c r="O267" s="19">
        <f>('Исходные данные'!$A267-'Таблица 1'!F$3)*('Исходные данные'!$A277-'Таблица 1'!F$3)</f>
        <v>-1565.656169</v>
      </c>
    </row>
    <row r="268">
      <c r="E268" s="17">
        <f>('Исходные данные'!$A268-'Таблица 1'!F$3)^2</f>
        <v>331.7650052</v>
      </c>
      <c r="F268" s="17">
        <f>('Исходные данные'!$A268-'Таблица 1'!F$3)*('Исходные данные'!$A269-'Таблица 1'!F$3)</f>
        <v>805.154977</v>
      </c>
      <c r="G268" s="18">
        <f>('Исходные данные'!$A268-'Таблица 1'!F$3)*('Исходные данные'!$A270-'Таблица 1'!F$3)</f>
        <v>-1764.121006</v>
      </c>
      <c r="H268" s="18">
        <f>('Исходные данные'!$A268-'Таблица 1'!F$3)*('Исходные данные'!$A271-'Таблица 1'!F$3)</f>
        <v>-3555.16194</v>
      </c>
      <c r="I268" s="18">
        <f>('Исходные данные'!$A268-'Таблица 1'!F$3)*('Исходные данные'!$A272-'Таблица 1'!F$3)</f>
        <v>1963.959111</v>
      </c>
      <c r="J268" s="18">
        <f>('Исходные данные'!$A268-'Таблица 1'!F$3)*('Исходные данные'!$A273-'Таблица 1'!F$3)</f>
        <v>2904.227204</v>
      </c>
      <c r="K268" s="19">
        <f>('Исходные данные'!$A268-'Таблица 1'!F$3)*('Исходные данные'!$A274-'Таблица 1'!F$3)</f>
        <v>1899.954802</v>
      </c>
      <c r="L268" s="19">
        <f>('Исходные данные'!$A268-'Таблица 1'!F$3)*('Исходные данные'!$A275-'Таблица 1'!F$3)</f>
        <v>2355.113465</v>
      </c>
      <c r="M268" s="19">
        <f>('Исходные данные'!$A268-'Таблица 1'!F$3)*('Исходные данные'!$A276-'Таблица 1'!F$3)</f>
        <v>2071.900085</v>
      </c>
      <c r="N268" s="19">
        <f>('Исходные данные'!$A268-'Таблица 1'!F$3)*('Исходные данные'!$A277-'Таблица 1'!F$3)</f>
        <v>299.3627546</v>
      </c>
      <c r="O268" s="19">
        <f>('Исходные данные'!$A268-'Таблица 1'!F$3)*('Исходные данные'!$A278-'Таблица 1'!F$3)</f>
        <v>-888.1886974</v>
      </c>
    </row>
    <row r="269">
      <c r="E269" s="17">
        <f>('Исходные данные'!$A269-'Таблица 1'!F$3)^2</f>
        <v>1954.017231</v>
      </c>
      <c r="F269" s="17">
        <f>('Исходные данные'!$A269-'Таблица 1'!F$3)*('Исходные данные'!$A270-'Таблица 1'!F$3)</f>
        <v>-4281.315949</v>
      </c>
      <c r="G269" s="18">
        <f>('Исходные данные'!$A269-'Таблица 1'!F$3)*('Исходные данные'!$A271-'Таблица 1'!F$3)</f>
        <v>-8627.963423</v>
      </c>
      <c r="H269" s="18">
        <f>('Исходные данные'!$A269-'Таблица 1'!F$3)*('Исходные данные'!$A272-'Таблица 1'!F$3)</f>
        <v>4766.299725</v>
      </c>
      <c r="I269" s="18">
        <f>('Исходные данные'!$A269-'Таблица 1'!F$3)*('Исходные данные'!$A273-'Таблица 1'!F$3)</f>
        <v>7048.220731</v>
      </c>
      <c r="J269" s="18">
        <f>('Исходные данные'!$A269-'Таблица 1'!F$3)*('Исходные данные'!$A274-'Таблица 1'!F$3)</f>
        <v>4610.96873</v>
      </c>
      <c r="K269" s="19">
        <f>('Исходные данные'!$A269-'Таблица 1'!F$3)*('Исходные данные'!$A275-'Таблица 1'!F$3)</f>
        <v>5715.585724</v>
      </c>
      <c r="L269" s="19">
        <f>('Исходные данные'!$A269-'Таблица 1'!F$3)*('Исходные данные'!$A276-'Таблица 1'!F$3)</f>
        <v>5028.25988</v>
      </c>
      <c r="M269" s="19">
        <f>('Исходные данные'!$A269-'Таблица 1'!F$3)*('Исходные данные'!$A277-'Таблица 1'!F$3)</f>
        <v>726.5184935</v>
      </c>
      <c r="N269" s="19">
        <f>('Исходные данные'!$A269-'Таблица 1'!F$3)*('Исходные данные'!$A278-'Таблица 1'!F$3)</f>
        <v>-2155.530388</v>
      </c>
      <c r="O269" s="19">
        <f>('Исходные данные'!$A269-'Таблица 1'!F$3)*('Исходные данные'!$A279-'Таблица 1'!F$3)</f>
        <v>-2238.962434</v>
      </c>
    </row>
    <row r="270">
      <c r="E270" s="17">
        <f>('Исходные данные'!$A270-'Таблица 1'!F$3)^2</f>
        <v>9380.503898</v>
      </c>
      <c r="F270" s="17">
        <f>('Исходные данные'!$A270-'Таблица 1'!F$3)*('Исходные данные'!$A271-'Таблица 1'!F$3)</f>
        <v>18904.15131</v>
      </c>
      <c r="G270" s="18">
        <f>('Исходные данные'!$A270-'Таблица 1'!F$3)*('Исходные данные'!$A272-'Таблица 1'!F$3)</f>
        <v>-10443.11928</v>
      </c>
      <c r="H270" s="18">
        <f>('Исходные данные'!$A270-'Таблица 1'!F$3)*('Исходные данные'!$A273-'Таблица 1'!F$3)</f>
        <v>-15442.88318</v>
      </c>
      <c r="I270" s="18">
        <f>('Исходные данные'!$A270-'Таблица 1'!F$3)*('Исходные данные'!$A274-'Таблица 1'!F$3)</f>
        <v>-10102.78397</v>
      </c>
      <c r="J270" s="18">
        <f>('Исходные данные'!$A270-'Таблица 1'!F$3)*('Исходные данные'!$A275-'Таблица 1'!F$3)</f>
        <v>-12523.03609</v>
      </c>
      <c r="K270" s="19">
        <f>('Исходные данные'!$A270-'Таблица 1'!F$3)*('Исходные данные'!$A276-'Таблица 1'!F$3)</f>
        <v>-11017.08259</v>
      </c>
      <c r="L270" s="19">
        <f>('Исходные данные'!$A270-'Таблица 1'!F$3)*('Исходные данные'!$A277-'Таблица 1'!F$3)</f>
        <v>-1591.825887</v>
      </c>
      <c r="M270" s="19">
        <f>('Исходные данные'!$A270-'Таблица 1'!F$3)*('Исходные данные'!$A278-'Таблица 1'!F$3)</f>
        <v>4722.837895</v>
      </c>
      <c r="N270" s="19">
        <f>('Исходные данные'!$A270-'Таблица 1'!F$3)*('Исходные данные'!$A279-'Таблица 1'!F$3)</f>
        <v>4905.640249</v>
      </c>
      <c r="O270" s="19">
        <f>('Исходные данные'!$A270-'Таблица 1'!F$3)*('Исходные данные'!$A280-'Таблица 1'!F$3)</f>
        <v>19995.73615</v>
      </c>
    </row>
    <row r="271">
      <c r="E271" s="17">
        <f>('Исходные данные'!$A271-'Таблица 1'!F$3)^2</f>
        <v>38096.77399</v>
      </c>
      <c r="F271" s="17">
        <f>('Исходные данные'!$A271-'Таблица 1'!F$3)*('Исходные данные'!$A272-'Таблица 1'!F$3)</f>
        <v>-21045.59726</v>
      </c>
      <c r="G271" s="18">
        <f>('Исходные данные'!$A271-'Таблица 1'!F$3)*('Исходные данные'!$A273-'Таблица 1'!F$3)</f>
        <v>-31121.41986</v>
      </c>
      <c r="H271" s="18">
        <f>('Исходные данные'!$A271-'Таблица 1'!F$3)*('Исходные данные'!$A274-'Таблица 1'!F$3)</f>
        <v>-20359.73322</v>
      </c>
      <c r="I271" s="18">
        <f>('Исходные данные'!$A271-'Таблица 1'!F$3)*('Исходные данные'!$A275-'Таблица 1'!F$3)</f>
        <v>-25237.16975</v>
      </c>
      <c r="J271" s="18">
        <f>('Исходные данные'!$A271-'Таблица 1'!F$3)*('Исходные данные'!$A276-'Таблица 1'!F$3)</f>
        <v>-22202.28237</v>
      </c>
      <c r="K271" s="19">
        <f>('Исходные данные'!$A271-'Таблица 1'!F$3)*('Исходные данные'!$A277-'Таблица 1'!F$3)</f>
        <v>-3207.942534</v>
      </c>
      <c r="L271" s="19">
        <f>('Исходные данные'!$A271-'Таблица 1'!F$3)*('Исходные данные'!$A278-'Таблица 1'!F$3)</f>
        <v>9517.744799</v>
      </c>
      <c r="M271" s="19">
        <f>('Исходные данные'!$A271-'Таблица 1'!F$3)*('Исходные данные'!$A279-'Таблица 1'!F$3)</f>
        <v>9886.139014</v>
      </c>
      <c r="N271" s="19">
        <f>('Исходные данные'!$A271-'Таблица 1'!F$3)*('Исходные данные'!$A280-'Таблица 1'!F$3)</f>
        <v>40296.60089</v>
      </c>
      <c r="O271" s="19">
        <f>('Исходные данные'!$A271-'Таблица 1'!F$3)*('Исходные данные'!$A281-'Таблица 1'!F$3)</f>
        <v>-15646.9803</v>
      </c>
    </row>
    <row r="272">
      <c r="E272" s="17">
        <f>('Исходные данные'!$A272-'Таблица 1'!F$3)^2</f>
        <v>11626.10682</v>
      </c>
      <c r="F272" s="17">
        <f>('Исходные данные'!$A272-'Таблица 1'!F$3)*('Исходные данные'!$A273-'Таблица 1'!F$3)</f>
        <v>17192.23965</v>
      </c>
      <c r="G272" s="18">
        <f>('Исходные данные'!$A272-'Таблица 1'!F$3)*('Исходные данные'!$A274-'Таблица 1'!F$3)</f>
        <v>11247.21862</v>
      </c>
      <c r="H272" s="18">
        <f>('Исходные данные'!$A272-'Таблица 1'!F$3)*('Исходные данные'!$A275-'Таблица 1'!F$3)</f>
        <v>13941.63482</v>
      </c>
      <c r="I272" s="18">
        <f>('Исходные данные'!$A272-'Таблица 1'!F$3)*('Исходные данные'!$A276-'Таблица 1'!F$3)</f>
        <v>12265.0882</v>
      </c>
      <c r="J272" s="18">
        <f>('Исходные данные'!$A272-'Таблица 1'!F$3)*('Исходные данные'!$A277-'Таблица 1'!F$3)</f>
        <v>1772.14655</v>
      </c>
      <c r="K272" s="19">
        <f>('Исходные данные'!$A272-'Таблица 1'!F$3)*('Исходные данные'!$A278-'Таблица 1'!F$3)</f>
        <v>-5257.836895</v>
      </c>
      <c r="L272" s="19">
        <f>('Исходные данные'!$A272-'Таблица 1'!F$3)*('Исходные данные'!$A279-'Таблица 1'!F$3)</f>
        <v>-5461.346943</v>
      </c>
      <c r="M272" s="19">
        <f>('Исходные данные'!$A272-'Таблица 1'!F$3)*('Исходные данные'!$A280-'Таблица 1'!F$3)</f>
        <v>-22260.83588</v>
      </c>
      <c r="N272" s="19">
        <f>('Исходные данные'!$A272-'Таблица 1'!F$3)*('Исходные данные'!$A281-'Таблица 1'!F$3)</f>
        <v>8643.777707</v>
      </c>
      <c r="O272" s="19">
        <f>('Исходные данные'!$A272-'Таблица 1'!F$3)*('Исходные данные'!$A282-'Таблица 1'!F$3)</f>
        <v>7783.645817</v>
      </c>
    </row>
    <row r="273">
      <c r="E273" s="17">
        <f>('Исходные данные'!$A273-'Таблица 1'!F$3)^2</f>
        <v>25423.22282</v>
      </c>
      <c r="F273" s="17">
        <f>('Исходные данные'!$A273-'Таблица 1'!F$3)*('Исходные данные'!$A274-'Таблица 1'!F$3)</f>
        <v>16631.95435</v>
      </c>
      <c r="G273" s="18">
        <f>('Исходные данные'!$A273-'Таблица 1'!F$3)*('Исходные данные'!$A275-'Таблица 1'!F$3)</f>
        <v>20616.3534</v>
      </c>
      <c r="H273" s="18">
        <f>('Исходные данные'!$A273-'Таблица 1'!F$3)*('Исходные данные'!$A276-'Таблица 1'!F$3)</f>
        <v>18137.14074</v>
      </c>
      <c r="I273" s="18">
        <f>('Исходные данные'!$A273-'Таблица 1'!F$3)*('Исходные данные'!$A277-'Таблица 1'!F$3)</f>
        <v>2620.582165</v>
      </c>
      <c r="J273" s="18">
        <f>('Исходные данные'!$A273-'Таблица 1'!F$3)*('Исходные данные'!$A278-'Таблица 1'!F$3)</f>
        <v>-7775.086995</v>
      </c>
      <c r="K273" s="19">
        <f>('Исходные данные'!$A273-'Таблица 1'!F$3)*('Исходные данные'!$A279-'Таблица 1'!F$3)</f>
        <v>-8076.029826</v>
      </c>
      <c r="L273" s="19">
        <f>('Исходные данные'!$A273-'Таблица 1'!F$3)*('Исходные данные'!$A280-'Таблица 1'!F$3)</f>
        <v>-32918.46799</v>
      </c>
      <c r="M273" s="19">
        <f>('Исходные данные'!$A273-'Таблица 1'!F$3)*('Исходные данные'!$A281-'Таблица 1'!F$3)</f>
        <v>12782.08605</v>
      </c>
      <c r="N273" s="19">
        <f>('Исходные данные'!$A273-'Таблица 1'!F$3)*('Исходные данные'!$A282-'Таблица 1'!F$3)</f>
        <v>11510.15609</v>
      </c>
      <c r="O273" s="19">
        <f>('Исходные данные'!$A273-'Таблица 1'!F$3)*('Исходные данные'!$A283-'Таблица 1'!F$3)</f>
        <v>9095.645834</v>
      </c>
    </row>
    <row r="274">
      <c r="E274" s="17">
        <f>('Исходные данные'!$A274-'Таблица 1'!F$3)^2</f>
        <v>10880.67817</v>
      </c>
      <c r="F274" s="17">
        <f>('Исходные данные'!$A274-'Таблица 1'!F$3)*('Исходные данные'!$A275-'Таблица 1'!F$3)</f>
        <v>13487.28487</v>
      </c>
      <c r="G274" s="18">
        <f>('Исходные данные'!$A274-'Таблица 1'!F$3)*('Исходные данные'!$A276-'Таблица 1'!F$3)</f>
        <v>11865.37595</v>
      </c>
      <c r="H274" s="18">
        <f>('Исходные данные'!$A274-'Таблица 1'!F$3)*('Исходные данные'!$A277-'Таблица 1'!F$3)</f>
        <v>1714.393303</v>
      </c>
      <c r="I274" s="18">
        <f>('Исходные данные'!$A274-'Таблица 1'!F$3)*('Исходные данные'!$A278-'Таблица 1'!F$3)</f>
        <v>-5086.486983</v>
      </c>
      <c r="J274" s="18">
        <f>('Исходные данные'!$A274-'Таблица 1'!F$3)*('Исходные данные'!$A279-'Таблица 1'!F$3)</f>
        <v>-5283.364754</v>
      </c>
      <c r="K274" s="19">
        <f>('Исходные данные'!$A274-'Таблица 1'!F$3)*('Исходные данные'!$A280-'Таблица 1'!F$3)</f>
        <v>-21535.36791</v>
      </c>
      <c r="L274" s="19">
        <f>('Исходные данные'!$A274-'Таблица 1'!F$3)*('Исходные данные'!$A281-'Таблица 1'!F$3)</f>
        <v>8362.081911</v>
      </c>
      <c r="M274" s="19">
        <f>('Исходные данные'!$A274-'Таблица 1'!F$3)*('Исходные данные'!$A282-'Таблица 1'!F$3)</f>
        <v>7529.98123</v>
      </c>
      <c r="N274" s="19">
        <f>('Исходные данные'!$A274-'Таблица 1'!F$3)*('Исходные данные'!$A283-'Таблица 1'!F$3)</f>
        <v>5950.400834</v>
      </c>
      <c r="O274" s="19">
        <f>('Исходные данные'!$A274-'Таблица 1'!F$3)*('Исходные данные'!$A284-'Таблица 1'!F$3)</f>
        <v>15004.58292</v>
      </c>
    </row>
    <row r="275">
      <c r="E275" s="17">
        <f>('Исходные данные'!$A275-'Таблица 1'!F$3)^2</f>
        <v>16718.33781</v>
      </c>
      <c r="F275" s="17">
        <f>('Исходные данные'!$A275-'Таблица 1'!F$3)*('Исходные данные'!$A276-'Таблица 1'!F$3)</f>
        <v>14707.87971</v>
      </c>
      <c r="G275" s="18">
        <f>('Исходные данные'!$A275-'Таблица 1'!F$3)*('Исходные данные'!$A277-'Таблица 1'!F$3)</f>
        <v>2125.098317</v>
      </c>
      <c r="H275" s="18">
        <f>('Исходные данные'!$A275-'Таблица 1'!F$3)*('Исходные данные'!$A278-'Таблица 1'!F$3)</f>
        <v>-6305.020505</v>
      </c>
      <c r="I275" s="18">
        <f>('Исходные данные'!$A275-'Таблица 1'!F$3)*('Исходные данные'!$A279-'Таблица 1'!F$3)</f>
        <v>-6549.062883</v>
      </c>
      <c r="J275" s="18">
        <f>('Исходные данные'!$A275-'Таблица 1'!F$3)*('Исходные данные'!$A280-'Таблица 1'!F$3)</f>
        <v>-26694.44288</v>
      </c>
      <c r="K275" s="19">
        <f>('Исходные данные'!$A275-'Таблица 1'!F$3)*('Исходные данные'!$A281-'Таблица 1'!F$3)</f>
        <v>10365.32642</v>
      </c>
      <c r="L275" s="19">
        <f>('Исходные данные'!$A275-'Таблица 1'!F$3)*('Исходные данные'!$A282-'Таблица 1'!F$3)</f>
        <v>9333.885295</v>
      </c>
      <c r="M275" s="19">
        <f>('Исходные данные'!$A275-'Таблица 1'!F$3)*('Исходные данные'!$A283-'Таблица 1'!F$3)</f>
        <v>7375.896055</v>
      </c>
      <c r="N275" s="19">
        <f>('Исходные данные'!$A275-'Таблица 1'!F$3)*('Исходные данные'!$A284-'Таблица 1'!F$3)</f>
        <v>18599.12417</v>
      </c>
      <c r="O275" s="19">
        <f>('Исходные данные'!$A275-'Таблица 1'!F$3)*('Исходные данные'!$A285-'Таблица 1'!F$3)</f>
        <v>7728.414371</v>
      </c>
    </row>
    <row r="276">
      <c r="E276" s="17">
        <f>('Исходные данные'!$A276-'Таблица 1'!F$3)^2</f>
        <v>12939.18857</v>
      </c>
      <c r="F276" s="17">
        <f>('Исходные данные'!$A276-'Таблица 1'!F$3)*('Исходные данные'!$A277-'Таблица 1'!F$3)</f>
        <v>1869.545332</v>
      </c>
      <c r="G276" s="18">
        <f>('Исходные данные'!$A276-'Таблица 1'!F$3)*('Исходные данные'!$A278-'Таблица 1'!F$3)</f>
        <v>-5546.812379</v>
      </c>
      <c r="H276" s="18">
        <f>('Исходные данные'!$A276-'Таблица 1'!F$3)*('Исходные данные'!$A279-'Таблица 1'!F$3)</f>
        <v>-5761.507523</v>
      </c>
      <c r="I276" s="18">
        <f>('Исходные данные'!$A276-'Таблица 1'!F$3)*('Исходные данные'!$A280-'Таблица 1'!F$3)</f>
        <v>-23484.31161</v>
      </c>
      <c r="J276" s="18">
        <f>('Исходные данные'!$A276-'Таблица 1'!F$3)*('Исходные данные'!$A281-'Таблица 1'!F$3)</f>
        <v>9118.847569</v>
      </c>
      <c r="K276" s="19">
        <f>('Исходные данные'!$A276-'Таблица 1'!F$3)*('Исходные данные'!$A282-'Таблица 1'!F$3)</f>
        <v>8211.44205</v>
      </c>
      <c r="L276" s="19">
        <f>('Исходные данные'!$A276-'Таблица 1'!F$3)*('Исходные данные'!$A283-'Таблица 1'!F$3)</f>
        <v>6488.910149</v>
      </c>
      <c r="M276" s="19">
        <f>('Исходные данные'!$A276-'Таблица 1'!F$3)*('Исходные данные'!$A284-'Таблица 1'!F$3)</f>
        <v>16362.49273</v>
      </c>
      <c r="N276" s="19">
        <f>('Исходные данные'!$A276-'Таблица 1'!F$3)*('Исходные данные'!$A285-'Таблица 1'!F$3)</f>
        <v>6799.036494</v>
      </c>
      <c r="O276" s="19">
        <f>('Исходные данные'!$A276-'Таблица 1'!F$3)*('Исходные данные'!$A286-'Таблица 1'!F$3)</f>
        <v>-27794.96329</v>
      </c>
    </row>
    <row r="277">
      <c r="E277" s="17">
        <f>('Исходные данные'!$A277-'Таблица 1'!F$3)^2</f>
        <v>270.1251109</v>
      </c>
      <c r="F277" s="17">
        <f>('Исходные данные'!$A277-'Таблица 1'!F$3)*('Исходные данные'!$A278-'Таблица 1'!F$3)</f>
        <v>-801.4426202</v>
      </c>
      <c r="G277" s="18">
        <f>('Исходные данные'!$A277-'Таблица 1'!F$3)*('Исходные данные'!$A279-'Таблица 1'!F$3)</f>
        <v>-832.4632906</v>
      </c>
      <c r="H277" s="18">
        <f>('Исходные данные'!$A277-'Таблица 1'!F$3)*('Исходные данные'!$A280-'Таблица 1'!F$3)</f>
        <v>-3393.17917</v>
      </c>
      <c r="I277" s="18">
        <f>('Исходные данные'!$A277-'Таблица 1'!F$3)*('Исходные данные'!$A281-'Таблица 1'!F$3)</f>
        <v>1317.555488</v>
      </c>
      <c r="J277" s="18">
        <f>('Исходные данные'!$A277-'Таблица 1'!F$3)*('Исходные данные'!$A282-'Таблица 1'!F$3)</f>
        <v>1186.447131</v>
      </c>
      <c r="K277" s="19">
        <f>('Исходные данные'!$A277-'Таблица 1'!F$3)*('Исходные данные'!$A283-'Таблица 1'!F$3)</f>
        <v>937.5635584</v>
      </c>
      <c r="L277" s="19">
        <f>('Исходные данные'!$A277-'Таблица 1'!F$3)*('Исходные данные'!$A284-'Таблица 1'!F$3)</f>
        <v>2364.16849</v>
      </c>
      <c r="M277" s="19">
        <f>('Исходные данные'!$A277-'Таблица 1'!F$3)*('Исходные данные'!$A285-'Таблица 1'!F$3)</f>
        <v>982.3728026</v>
      </c>
      <c r="N277" s="19">
        <f>('Исходные данные'!$A277-'Таблица 1'!F$3)*('Исходные данные'!$A286-'Таблица 1'!F$3)</f>
        <v>-4016.012564</v>
      </c>
      <c r="O277" s="19">
        <f>('Исходные данные'!$A277-'Таблица 1'!F$3)*('Исходные данные'!$A287-'Таблица 1'!F$3)</f>
        <v>-579.6475391</v>
      </c>
    </row>
    <row r="278">
      <c r="E278" s="17">
        <f>('Исходные данные'!$A278-'Таблица 1'!F$3)^2</f>
        <v>2377.825117</v>
      </c>
      <c r="F278" s="17">
        <f>('Исходные данные'!$A278-'Таблица 1'!F$3)*('Исходные данные'!$A279-'Таблица 1'!F$3)</f>
        <v>2469.861312</v>
      </c>
      <c r="G278" s="18">
        <f>('Исходные данные'!$A278-'Таблица 1'!F$3)*('Исходные данные'!$A280-'Таблица 1'!F$3)</f>
        <v>10067.32916</v>
      </c>
      <c r="H278" s="18">
        <f>('Исходные данные'!$A278-'Таблица 1'!F$3)*('Исходные данные'!$A281-'Таблица 1'!F$3)</f>
        <v>-3909.096487</v>
      </c>
      <c r="I278" s="18">
        <f>('Исходные данные'!$A278-'Таблица 1'!F$3)*('Исходные данные'!$A282-'Таблица 1'!F$3)</f>
        <v>-3520.107012</v>
      </c>
      <c r="J278" s="18">
        <f>('Исходные данные'!$A278-'Таблица 1'!F$3)*('Исходные данные'!$A283-'Таблица 1'!F$3)</f>
        <v>-2781.686576</v>
      </c>
      <c r="K278" s="19">
        <f>('Исходные данные'!$A278-'Таблица 1'!F$3)*('Исходные данные'!$A284-'Таблица 1'!F$3)</f>
        <v>-7014.325261</v>
      </c>
      <c r="L278" s="19">
        <f>('Исходные данные'!$A278-'Таблица 1'!F$3)*('Исходные данные'!$A285-'Таблица 1'!F$3)</f>
        <v>-2914.632521</v>
      </c>
      <c r="M278" s="19">
        <f>('Исходные данные'!$A278-'Таблица 1'!F$3)*('Исходные данные'!$A286-'Таблица 1'!F$3)</f>
        <v>11915.23299</v>
      </c>
      <c r="N278" s="19">
        <f>('Исходные данные'!$A278-'Таблица 1'!F$3)*('Исходные данные'!$A287-'Таблица 1'!F$3)</f>
        <v>1719.77437</v>
      </c>
      <c r="O278" s="19">
        <f>('Исходные данные'!$A278-'Таблица 1'!F$3)*('Исходные данные'!$A288-'Таблица 1'!F$3)</f>
        <v>-1304.254655</v>
      </c>
    </row>
    <row r="279">
      <c r="E279" s="17">
        <f>('Исходные данные'!$A279-'Таблица 1'!F$3)^2</f>
        <v>2565.459864</v>
      </c>
      <c r="F279" s="17">
        <f>('Исходные данные'!$A279-'Таблица 1'!F$3)*('Исходные данные'!$A280-'Таблица 1'!F$3)</f>
        <v>10456.99561</v>
      </c>
      <c r="G279" s="18">
        <f>('Исходные данные'!$A279-'Таблица 1'!F$3)*('Исходные данные'!$A281-'Таблица 1'!F$3)</f>
        <v>-4060.402134</v>
      </c>
      <c r="H279" s="18">
        <f>('Исходные данные'!$A279-'Таблица 1'!F$3)*('Исходные данные'!$A282-'Таблица 1'!F$3)</f>
        <v>-3656.356417</v>
      </c>
      <c r="I279" s="18">
        <f>('Исходные данные'!$A279-'Таблица 1'!F$3)*('Исходные данные'!$A283-'Таблица 1'!F$3)</f>
        <v>-2889.354649</v>
      </c>
      <c r="J279" s="18">
        <f>('Исходные данные'!$A279-'Таблица 1'!F$3)*('Исходные данные'!$A284-'Таблица 1'!F$3)</f>
        <v>-7285.822018</v>
      </c>
      <c r="K279" s="19">
        <f>('Исходные данные'!$A279-'Таблица 1'!F$3)*('Исходные данные'!$A285-'Таблица 1'!F$3)</f>
        <v>-3027.446405</v>
      </c>
      <c r="L279" s="19">
        <f>('Исходные данные'!$A279-'Таблица 1'!F$3)*('Исходные данные'!$A286-'Таблица 1'!F$3)</f>
        <v>12376.42448</v>
      </c>
      <c r="M279" s="19">
        <f>('Исходные данные'!$A279-'Таблица 1'!F$3)*('Исходные данные'!$A287-'Таблица 1'!F$3)</f>
        <v>1786.340027</v>
      </c>
      <c r="N279" s="19">
        <f>('Исходные данные'!$A279-'Таблица 1'!F$3)*('Исходные данные'!$A288-'Таблица 1'!F$3)</f>
        <v>-1354.737189</v>
      </c>
      <c r="O279" s="19">
        <f>('Исходные данные'!$A279-'Таблица 1'!F$3)*('Исходные данные'!$A289-'Таблица 1'!F$3)</f>
        <v>4864.493491</v>
      </c>
    </row>
    <row r="280">
      <c r="E280" s="17">
        <f>('Исходные данные'!$A280-'Таблица 1'!F$3)^2</f>
        <v>42623.45268</v>
      </c>
      <c r="F280" s="17">
        <f>('Исходные данные'!$A280-'Таблица 1'!F$3)*('Исходные данные'!$A281-'Таблица 1'!F$3)</f>
        <v>-16550.48589</v>
      </c>
      <c r="G280" s="18">
        <f>('Исходные данные'!$A280-'Таблица 1'!F$3)*('Исходные данные'!$A282-'Таблица 1'!F$3)</f>
        <v>-14903.56701</v>
      </c>
      <c r="H280" s="18">
        <f>('Исходные данные'!$A280-'Таблица 1'!F$3)*('Исходные данные'!$A283-'Таблица 1'!F$3)</f>
        <v>-11777.21363</v>
      </c>
      <c r="I280" s="18">
        <f>('Исходные данные'!$A280-'Таблица 1'!F$3)*('Исходные данные'!$A284-'Таблица 1'!F$3)</f>
        <v>-29697.52515</v>
      </c>
      <c r="J280" s="18">
        <f>('Исходные данные'!$A280-'Таблица 1'!F$3)*('Исходные данные'!$A285-'Таблица 1'!F$3)</f>
        <v>-12340.08538</v>
      </c>
      <c r="K280" s="19">
        <f>('Исходные данные'!$A280-'Таблица 1'!F$3)*('Исходные данные'!$A286-'Таблица 1'!F$3)</f>
        <v>50447.18033</v>
      </c>
      <c r="L280" s="19">
        <f>('Исходные данные'!$A280-'Таблица 1'!F$3)*('Исходные данные'!$A287-'Таблица 1'!F$3)</f>
        <v>7281.24812</v>
      </c>
      <c r="M280" s="19">
        <f>('Исходные данные'!$A280-'Таблица 1'!F$3)*('Исходные данные'!$A288-'Таблица 1'!F$3)</f>
        <v>-5522.004468</v>
      </c>
      <c r="N280" s="19">
        <f>('Исходные данные'!$A280-'Таблица 1'!F$3)*('Исходные данные'!$A289-'Таблица 1'!F$3)</f>
        <v>19828.01905</v>
      </c>
      <c r="O280" s="19">
        <f>('Исходные данные'!$A280-'Таблица 1'!F$3)*('Исходные данные'!$A290-'Таблица 1'!F$3)</f>
        <v>-25027.26933</v>
      </c>
    </row>
    <row r="281">
      <c r="E281" s="17">
        <f>('Исходные данные'!$A281-'Таблица 1'!F$3)^2</f>
        <v>6426.475706</v>
      </c>
      <c r="F281" s="17">
        <f>('Исходные данные'!$A281-'Таблица 1'!F$3)*('Исходные данные'!$A282-'Таблица 1'!F$3)</f>
        <v>5786.984862</v>
      </c>
      <c r="G281" s="18">
        <f>('Исходные данные'!$A281-'Таблица 1'!F$3)*('Исходные данные'!$A283-'Таблица 1'!F$3)</f>
        <v>4573.036572</v>
      </c>
      <c r="H281" s="18">
        <f>('Исходные данные'!$A281-'Таблица 1'!F$3)*('Исходные данные'!$A284-'Таблица 1'!F$3)</f>
        <v>11531.40912</v>
      </c>
      <c r="I281" s="18">
        <f>('Исходные данные'!$A281-'Таблица 1'!F$3)*('Исходные данные'!$A285-'Таблица 1'!F$3)</f>
        <v>4791.597021</v>
      </c>
      <c r="J281" s="18">
        <f>('Исходные данные'!$A281-'Таблица 1'!F$3)*('Исходные данные'!$A286-'Таблица 1'!F$3)</f>
        <v>-19588.40248</v>
      </c>
      <c r="K281" s="19">
        <f>('Исходные данные'!$A281-'Таблица 1'!F$3)*('Исходные данные'!$A287-'Таблица 1'!F$3)</f>
        <v>-2827.274345</v>
      </c>
      <c r="L281" s="19">
        <f>('Исходные данные'!$A281-'Таблица 1'!F$3)*('Исходные данные'!$A288-'Таблица 1'!F$3)</f>
        <v>2144.168322</v>
      </c>
      <c r="M281" s="19">
        <f>('Исходные данные'!$A281-'Таблица 1'!F$3)*('Исходные данные'!$A289-'Таблица 1'!F$3)</f>
        <v>-7699.126394</v>
      </c>
      <c r="N281" s="19">
        <f>('Исходные данные'!$A281-'Таблица 1'!F$3)*('Исходные данные'!$A290-'Таблица 1'!F$3)</f>
        <v>9717.970784</v>
      </c>
      <c r="O281" s="19">
        <f>('Исходные данные'!$A281-'Таблица 1'!F$3)*('Исходные данные'!$A291-'Таблица 1'!F$3)</f>
        <v>-14357.07711</v>
      </c>
    </row>
    <row r="282">
      <c r="E282" s="17">
        <f>('Исходные данные'!$A282-'Таблица 1'!F$3)^2</f>
        <v>5211.128981</v>
      </c>
      <c r="F282" s="17">
        <f>('Исходные данные'!$A282-'Таблица 1'!F$3)*('Исходные данные'!$A283-'Таблица 1'!F$3)</f>
        <v>4117.979221</v>
      </c>
      <c r="G282" s="18">
        <f>('Исходные данные'!$A282-'Таблица 1'!F$3)*('Исходные данные'!$A284-'Таблица 1'!F$3)</f>
        <v>10383.93251</v>
      </c>
      <c r="H282" s="18">
        <f>('Исходные данные'!$A282-'Таблица 1'!F$3)*('Исходные данные'!$A285-'Таблица 1'!F$3)</f>
        <v>4314.790983</v>
      </c>
      <c r="I282" s="18">
        <f>('Исходные данные'!$A282-'Таблица 1'!F$3)*('Исходные данные'!$A286-'Таблица 1'!F$3)</f>
        <v>-17639.18418</v>
      </c>
      <c r="J282" s="18">
        <f>('Исходные данные'!$A282-'Таблица 1'!F$3)*('Исходные данные'!$A287-'Таблица 1'!F$3)</f>
        <v>-2545.935686</v>
      </c>
      <c r="K282" s="19">
        <f>('Исходные данные'!$A282-'Таблица 1'!F$3)*('Исходные данные'!$A288-'Таблица 1'!F$3)</f>
        <v>1930.80472</v>
      </c>
      <c r="L282" s="19">
        <f>('Исходные данные'!$A282-'Таблица 1'!F$3)*('Исходные данные'!$A289-'Таблица 1'!F$3)</f>
        <v>-6932.995616</v>
      </c>
      <c r="M282" s="19">
        <f>('Исходные данные'!$A282-'Таблица 1'!F$3)*('Исходные данные'!$A290-'Таблица 1'!F$3)</f>
        <v>8750.947237</v>
      </c>
      <c r="N282" s="19">
        <f>('Исходные данные'!$A282-'Таблица 1'!F$3)*('Исходные данные'!$A291-'Таблица 1'!F$3)</f>
        <v>-12928.42169</v>
      </c>
      <c r="O282" s="19">
        <f>('Исходные данные'!$A282-'Таблица 1'!F$3)*('Исходные данные'!$A292-'Таблица 1'!F$3)</f>
        <v>-6380.750371</v>
      </c>
    </row>
    <row r="283">
      <c r="E283" s="17">
        <f>('Исходные данные'!$A283-'Таблица 1'!F$3)^2</f>
        <v>3254.141842</v>
      </c>
      <c r="F283" s="17">
        <f>('Исходные данные'!$A283-'Таблица 1'!F$3)*('Исходные данные'!$A284-'Таблица 1'!F$3)</f>
        <v>8205.672603</v>
      </c>
      <c r="G283" s="18">
        <f>('Исходные данные'!$A283-'Таблица 1'!F$3)*('Исходные данные'!$A285-'Таблица 1'!F$3)</f>
        <v>3409.667977</v>
      </c>
      <c r="H283" s="18">
        <f>('Исходные данные'!$A283-'Таблица 1'!F$3)*('Исходные данные'!$A286-'Таблица 1'!F$3)</f>
        <v>-13938.97449</v>
      </c>
      <c r="I283" s="18">
        <f>('Исходные данные'!$A283-'Таблица 1'!F$3)*('Исходные данные'!$A287-'Таблица 1'!F$3)</f>
        <v>-2011.869269</v>
      </c>
      <c r="J283" s="18">
        <f>('Исходные данные'!$A283-'Таблица 1'!F$3)*('Исходные данные'!$A288-'Таблица 1'!F$3)</f>
        <v>1525.775651</v>
      </c>
      <c r="K283" s="19">
        <f>('Исходные данные'!$A283-'Таблица 1'!F$3)*('Исходные данные'!$A289-'Таблица 1'!F$3)</f>
        <v>-5478.64618</v>
      </c>
      <c r="L283" s="19">
        <f>('Исходные данные'!$A283-'Таблица 1'!F$3)*('Исходные данные'!$A290-'Таблица 1'!F$3)</f>
        <v>6915.24217</v>
      </c>
      <c r="M283" s="19">
        <f>('Исходные данные'!$A283-'Таблица 1'!F$3)*('Исходные данные'!$A291-'Таблица 1'!F$3)</f>
        <v>-10216.3988</v>
      </c>
      <c r="N283" s="19">
        <f>('Исходные данные'!$A283-'Таблица 1'!F$3)*('Исходные данные'!$A292-'Таблица 1'!F$3)</f>
        <v>-5042.24661</v>
      </c>
      <c r="O283" s="19">
        <f>('Исходные данные'!$A283-'Таблица 1'!F$3)*('Исходные данные'!$A293-'Таблица 1'!F$3)</f>
        <v>-989.4836946</v>
      </c>
    </row>
    <row r="284">
      <c r="E284" s="17">
        <f>('Исходные данные'!$A284-'Таблица 1'!F$3)^2</f>
        <v>20691.49599</v>
      </c>
      <c r="F284" s="17">
        <f>('Исходные данные'!$A284-'Таблица 1'!F$3)*('Исходные данные'!$A285-'Таблица 1'!F$3)</f>
        <v>8597.848669</v>
      </c>
      <c r="G284" s="18">
        <f>('Исходные данные'!$A284-'Таблица 1'!F$3)*('Исходные данные'!$A286-'Таблица 1'!F$3)</f>
        <v>-35148.6403</v>
      </c>
      <c r="H284" s="18">
        <f>('Исходные данные'!$A284-'Таблица 1'!F$3)*('Исходные данные'!$A287-'Таблица 1'!F$3)</f>
        <v>-5073.14719</v>
      </c>
      <c r="I284" s="18">
        <f>('Исходные данные'!$A284-'Таблица 1'!F$3)*('Исходные данные'!$A288-'Таблица 1'!F$3)</f>
        <v>3847.409261</v>
      </c>
      <c r="J284" s="18">
        <f>('Исходные данные'!$A284-'Таблица 1'!F$3)*('Исходные данные'!$A289-'Таблица 1'!F$3)</f>
        <v>-13815.00225</v>
      </c>
      <c r="K284" s="19">
        <f>('Исходные данные'!$A284-'Таблица 1'!F$3)*('Исходные данные'!$A290-'Таблица 1'!F$3)</f>
        <v>17437.53529</v>
      </c>
      <c r="L284" s="19">
        <f>('Исходные данные'!$A284-'Таблица 1'!F$3)*('Исходные данные'!$A291-'Таблица 1'!F$3)</f>
        <v>-25761.7608</v>
      </c>
      <c r="M284" s="19">
        <f>('Исходные данные'!$A284-'Таблица 1'!F$3)*('Исходные данные'!$A292-'Таблица 1'!F$3)</f>
        <v>-12714.57326</v>
      </c>
      <c r="N284" s="19">
        <f>('Исходные данные'!$A284-'Таблица 1'!F$3)*('Исходные данные'!$A293-'Таблица 1'!F$3)</f>
        <v>-2495.090761</v>
      </c>
      <c r="O284" s="19">
        <f>('Исходные данные'!$A284-'Таблица 1'!F$3)*('Исходные данные'!$A294-'Таблица 1'!F$3)</f>
        <v>5332.387134</v>
      </c>
    </row>
    <row r="285">
      <c r="E285" s="17">
        <f>('Исходные данные'!$A285-'Таблица 1'!F$3)^2</f>
        <v>3572.627217</v>
      </c>
      <c r="F285" s="17">
        <f>('Исходные данные'!$A285-'Таблица 1'!F$3)*('Исходные данные'!$A286-'Таблица 1'!F$3)</f>
        <v>-14605.1639</v>
      </c>
      <c r="G285" s="18">
        <f>('Исходные данные'!$A285-'Таблица 1'!F$3)*('Исходные данные'!$A287-'Таблица 1'!F$3)</f>
        <v>-2108.023114</v>
      </c>
      <c r="H285" s="18">
        <f>('Исходные данные'!$A285-'Таблица 1'!F$3)*('Исходные данные'!$A288-'Таблица 1'!F$3)</f>
        <v>1598.697485</v>
      </c>
      <c r="I285" s="18">
        <f>('Исходные данные'!$A285-'Таблица 1'!F$3)*('Исходные данные'!$A289-'Таблица 1'!F$3)</f>
        <v>-5740.488689</v>
      </c>
      <c r="J285" s="18">
        <f>('Исходные данные'!$A285-'Таблица 1'!F$3)*('Исходные данные'!$A290-'Таблица 1'!F$3)</f>
        <v>7245.744324</v>
      </c>
      <c r="K285" s="19">
        <f>('Исходные данные'!$A285-'Таблица 1'!F$3)*('Исходные данные'!$A291-'Таблица 1'!F$3)</f>
        <v>-10704.67408</v>
      </c>
      <c r="L285" s="19">
        <f>('Исходные данные'!$A285-'Таблица 1'!F$3)*('Исходные данные'!$A292-'Таблица 1'!F$3)</f>
        <v>-5283.232149</v>
      </c>
      <c r="M285" s="19">
        <f>('Исходные данные'!$A285-'Таблица 1'!F$3)*('Исходные данные'!$A293-'Таблица 1'!F$3)</f>
        <v>-1036.774373</v>
      </c>
      <c r="N285" s="19">
        <f>('Исходные данные'!$A285-'Таблица 1'!F$3)*('Исходные данные'!$A294-'Таблица 1'!F$3)</f>
        <v>2215.743978</v>
      </c>
      <c r="O285" s="19">
        <f>('Исходные данные'!$A285-'Таблица 1'!F$3)*('Исходные данные'!$A295-'Таблица 1'!F$3)</f>
        <v>-18964.59606</v>
      </c>
    </row>
    <row r="286">
      <c r="E286" s="17">
        <f>('Исходные данные'!$A286-'Таблица 1'!F$3)^2</f>
        <v>59706.98859</v>
      </c>
      <c r="F286" s="17">
        <f>('Исходные данные'!$A286-'Таблица 1'!F$3)*('Исходные данные'!$A287-'Таблица 1'!F$3)</f>
        <v>8617.754166</v>
      </c>
      <c r="G286" s="18">
        <f>('Исходные данные'!$A286-'Таблица 1'!F$3)*('Исходные данные'!$A288-'Таблица 1'!F$3)</f>
        <v>-6535.59338</v>
      </c>
      <c r="H286" s="18">
        <f>('Исходные данные'!$A286-'Таблица 1'!F$3)*('Исходные данные'!$A289-'Таблица 1'!F$3)</f>
        <v>23467.54169</v>
      </c>
      <c r="I286" s="18">
        <f>('Исходные данные'!$A286-'Таблица 1'!F$3)*('Исходные данные'!$A290-'Таблица 1'!F$3)</f>
        <v>-29621.13789</v>
      </c>
      <c r="J286" s="18">
        <f>('Исходные данные'!$A286-'Таблица 1'!F$3)*('Исходные данные'!$A291-'Таблица 1'!F$3)</f>
        <v>43761.49817</v>
      </c>
      <c r="K286" s="19">
        <f>('Исходные данные'!$A286-'Таблица 1'!F$3)*('Исходные данные'!$A292-'Таблица 1'!F$3)</f>
        <v>21598.24319</v>
      </c>
      <c r="L286" s="19">
        <f>('Исходные данные'!$A286-'Таблица 1'!F$3)*('Исходные данные'!$A293-'Таблица 1'!F$3)</f>
        <v>4238.410201</v>
      </c>
      <c r="M286" s="19">
        <f>('Исходные данные'!$A286-'Таблица 1'!F$3)*('Исходные данные'!$A294-'Таблица 1'!F$3)</f>
        <v>-9058.12501</v>
      </c>
      <c r="N286" s="19">
        <f>('Исходные данные'!$A286-'Таблица 1'!F$3)*('Исходные данные'!$A295-'Таблица 1'!F$3)</f>
        <v>77528.66919</v>
      </c>
      <c r="O286" s="19">
        <f>('Исходные данные'!$A286-'Таблица 1'!F$3)*('Исходные данные'!$A296-'Таблица 1'!F$3)</f>
        <v>12218.38816</v>
      </c>
    </row>
    <row r="287">
      <c r="E287" s="17">
        <f>('Исходные данные'!$A287-'Таблица 1'!F$3)^2</f>
        <v>1243.835749</v>
      </c>
      <c r="F287" s="17">
        <f>('Исходные данные'!$A287-'Таблица 1'!F$3)*('Исходные данные'!$A288-'Таблица 1'!F$3)</f>
        <v>-943.3089561</v>
      </c>
      <c r="G287" s="18">
        <f>('Исходные данные'!$A287-'Таблица 1'!F$3)*('Исходные данные'!$A289-'Таблица 1'!F$3)</f>
        <v>3387.166393</v>
      </c>
      <c r="H287" s="18">
        <f>('Исходные данные'!$A287-'Таблица 1'!F$3)*('Исходные данные'!$A290-'Таблица 1'!F$3)</f>
        <v>-4275.340131</v>
      </c>
      <c r="I287" s="18">
        <f>('Исходные данные'!$A287-'Таблица 1'!F$3)*('Исходные данные'!$A291-'Таблица 1'!F$3)</f>
        <v>6316.276237</v>
      </c>
      <c r="J287" s="18">
        <f>('Исходные данные'!$A287-'Таблица 1'!F$3)*('Исходные данные'!$A292-'Таблица 1'!F$3)</f>
        <v>3117.362885</v>
      </c>
      <c r="K287" s="19">
        <f>('Исходные данные'!$A287-'Таблица 1'!F$3)*('Исходные данные'!$A293-'Таблица 1'!F$3)</f>
        <v>611.7471007</v>
      </c>
      <c r="L287" s="19">
        <f>('Исходные данные'!$A287-'Таблица 1'!F$3)*('Исходные данные'!$A294-'Таблица 1'!F$3)</f>
        <v>-1307.396276</v>
      </c>
      <c r="M287" s="19">
        <f>('Исходные данные'!$A287-'Таблица 1'!F$3)*('Исходные данные'!$A295-'Таблица 1'!F$3)</f>
        <v>11190.03031</v>
      </c>
      <c r="N287" s="19">
        <f>('Исходные данные'!$A287-'Таблица 1'!F$3)*('Исходные данные'!$A296-'Таблица 1'!F$3)</f>
        <v>1763.529998</v>
      </c>
      <c r="O287" s="19">
        <f>('Исходные данные'!$A287-'Таблица 1'!F$3)*('Исходные данные'!$A297-'Таблица 1'!F$3)</f>
        <v>-1622.084374</v>
      </c>
    </row>
    <row r="288">
      <c r="E288" s="17">
        <f>('Исходные данные'!$A288-'Таблица 1'!F$3)^2</f>
        <v>715.3933205</v>
      </c>
      <c r="F288" s="17">
        <f>('Исходные данные'!$A288-'Таблица 1'!F$3)*('Исходные данные'!$A289-'Таблица 1'!F$3)</f>
        <v>-2568.783215</v>
      </c>
      <c r="G288" s="18">
        <f>('Исходные данные'!$A288-'Таблица 1'!F$3)*('Исходные данные'!$A290-'Таблица 1'!F$3)</f>
        <v>3242.362699</v>
      </c>
      <c r="H288" s="18">
        <f>('Исходные данные'!$A288-'Таблица 1'!F$3)*('Исходные данные'!$A291-'Таблица 1'!F$3)</f>
        <v>-4790.182264</v>
      </c>
      <c r="I288" s="18">
        <f>('Исходные данные'!$A288-'Таблица 1'!F$3)*('Исходные данные'!$A292-'Таблица 1'!F$3)</f>
        <v>-2364.167722</v>
      </c>
      <c r="J288" s="18">
        <f>('Исходные данные'!$A288-'Таблица 1'!F$3)*('Исходные данные'!$A293-'Таблица 1'!F$3)</f>
        <v>-463.9410947</v>
      </c>
      <c r="K288" s="19">
        <f>('Исходные данные'!$A288-'Таблица 1'!F$3)*('Исходные данные'!$A294-'Таблица 1'!F$3)</f>
        <v>991.5124385</v>
      </c>
      <c r="L288" s="19">
        <f>('Исходные данные'!$A288-'Таблица 1'!F$3)*('Исходные данные'!$A295-'Таблица 1'!F$3)</f>
        <v>-8486.37436</v>
      </c>
      <c r="M288" s="19">
        <f>('Исходные данные'!$A288-'Таблица 1'!F$3)*('Исходные данные'!$A296-'Таблица 1'!F$3)</f>
        <v>-1337.438358</v>
      </c>
      <c r="N288" s="19">
        <f>('Исходные данные'!$A288-'Таблица 1'!F$3)*('Исходные данные'!$A297-'Таблица 1'!F$3)</f>
        <v>1230.167824</v>
      </c>
      <c r="O288" s="19">
        <f>('Исходные данные'!$A288-'Таблица 1'!F$3)*('Исходные данные'!$A298-'Таблица 1'!F$3)</f>
        <v>486.9383229</v>
      </c>
    </row>
    <row r="289">
      <c r="E289" s="17">
        <f>('Исходные данные'!$A289-'Таблица 1'!F$3)^2</f>
        <v>9223.803208</v>
      </c>
      <c r="F289" s="17">
        <f>('Исходные данные'!$A289-'Таблица 1'!F$3)*('Исходные данные'!$A290-'Таблица 1'!F$3)</f>
        <v>-11642.44429</v>
      </c>
      <c r="G289" s="18">
        <f>('Исходные данные'!$A289-'Таблица 1'!F$3)*('Исходные данные'!$A291-'Таблица 1'!F$3)</f>
        <v>17200.24418</v>
      </c>
      <c r="H289" s="18">
        <f>('Исходные данные'!$A289-'Таблица 1'!F$3)*('Исходные данные'!$A292-'Таблица 1'!F$3)</f>
        <v>8489.084516</v>
      </c>
      <c r="I289" s="18">
        <f>('Исходные данные'!$A289-'Таблица 1'!F$3)*('Исходные данные'!$A293-'Таблица 1'!F$3)</f>
        <v>1665.886531</v>
      </c>
      <c r="J289" s="18">
        <f>('Исходные данные'!$A289-'Таблица 1'!F$3)*('Исходные данные'!$A294-'Таблица 1'!F$3)</f>
        <v>-3560.252013</v>
      </c>
      <c r="K289" s="19">
        <f>('Исходные данные'!$A289-'Таблица 1'!F$3)*('Исходные данные'!$A295-'Таблица 1'!F$3)</f>
        <v>30472.26663</v>
      </c>
      <c r="L289" s="19">
        <f>('Исходные данные'!$A289-'Таблица 1'!F$3)*('Исходные данные'!$A296-'Таблица 1'!F$3)</f>
        <v>4802.378085</v>
      </c>
      <c r="M289" s="19">
        <f>('Исходные данные'!$A289-'Таблица 1'!F$3)*('Исходные данные'!$A297-'Таблица 1'!F$3)</f>
        <v>-4417.198719</v>
      </c>
      <c r="N289" s="19">
        <f>('Исходные данные'!$A289-'Таблица 1'!F$3)*('Исходные данные'!$A298-'Таблица 1'!F$3)</f>
        <v>-1748.463334</v>
      </c>
      <c r="O289" s="19">
        <f>('Исходные данные'!$A289-'Таблица 1'!F$3)*('Исходные данные'!$A299-'Таблица 1'!F$3)</f>
        <v>-5806.557891</v>
      </c>
    </row>
    <row r="290">
      <c r="E290" s="17">
        <f>('Исходные данные'!$A290-'Таблица 1'!F$3)^2</f>
        <v>14695.29498</v>
      </c>
      <c r="F290" s="17">
        <f>('Исходные данные'!$A290-'Таблица 1'!F$3)*('Исходные данные'!$A291-'Таблица 1'!F$3)</f>
        <v>-21710.44633</v>
      </c>
      <c r="G290" s="18">
        <f>('Исходные данные'!$A290-'Таблица 1'!F$3)*('Исходные данные'!$A292-'Таблица 1'!F$3)</f>
        <v>-10715.06962</v>
      </c>
      <c r="H290" s="18">
        <f>('Исходные данные'!$A290-'Таблица 1'!F$3)*('Исходные данные'!$A293-'Таблица 1'!F$3)</f>
        <v>-2102.710854</v>
      </c>
      <c r="I290" s="18">
        <f>('Исходные данные'!$A290-'Таблица 1'!F$3)*('Исходные данные'!$A294-'Таблица 1'!F$3)</f>
        <v>4493.811801</v>
      </c>
      <c r="J290" s="18">
        <f>('Исходные данные'!$A290-'Таблица 1'!F$3)*('Исходные данные'!$A295-'Таблица 1'!F$3)</f>
        <v>-38462.62313</v>
      </c>
      <c r="K290" s="19">
        <f>('Исходные данные'!$A290-'Таблица 1'!F$3)*('Исходные данные'!$A296-'Таблица 1'!F$3)</f>
        <v>-6061.644859</v>
      </c>
      <c r="L290" s="19">
        <f>('Исходные данные'!$A290-'Таблица 1'!F$3)*('Исходные данные'!$A297-'Таблица 1'!F$3)</f>
        <v>5575.464787</v>
      </c>
      <c r="M290" s="19">
        <f>('Исходные данные'!$A290-'Таблица 1'!F$3)*('Исходные данные'!$A298-'Таблица 1'!F$3)</f>
        <v>2206.940727</v>
      </c>
      <c r="N290" s="19">
        <f>('Исходные данные'!$A290-'Таблица 1'!F$3)*('Исходные данные'!$A299-'Таблица 1'!F$3)</f>
        <v>7329.138016</v>
      </c>
      <c r="O290" s="19">
        <f>('Исходные данные'!$A290-'Таблица 1'!F$3)*('Исходные данные'!$A300-'Таблица 1'!F$3)</f>
        <v>-14358.72465</v>
      </c>
    </row>
    <row r="291">
      <c r="E291" s="17">
        <f>('Исходные данные'!$A291-'Таблица 1'!F$3)^2</f>
        <v>32074.44836</v>
      </c>
      <c r="F291" s="17">
        <f>('Исходные данные'!$A291-'Таблица 1'!F$3)*('Исходные данные'!$A292-'Таблица 1'!F$3)</f>
        <v>15830.16498</v>
      </c>
      <c r="G291" s="18">
        <f>('Исходные данные'!$A291-'Таблица 1'!F$3)*('Исходные данные'!$A293-'Таблица 1'!F$3)</f>
        <v>3106.490289</v>
      </c>
      <c r="H291" s="18">
        <f>('Исходные данные'!$A291-'Таблица 1'!F$3)*('Исходные данные'!$A294-'Таблица 1'!F$3)</f>
        <v>-6639.040595</v>
      </c>
      <c r="I291" s="18">
        <f>('Исходные данные'!$A291-'Таблица 1'!F$3)*('Исходные данные'!$A295-'Таблица 1'!F$3)</f>
        <v>56823.67835</v>
      </c>
      <c r="J291" s="18">
        <f>('Исходные данные'!$A291-'Таблица 1'!F$3)*('Исходные данные'!$A296-'Таблица 1'!F$3)</f>
        <v>8955.316351</v>
      </c>
      <c r="K291" s="19">
        <f>('Исходные данные'!$A291-'Таблица 1'!F$3)*('Исходные данные'!$A297-'Таблица 1'!F$3)</f>
        <v>-8237.046565</v>
      </c>
      <c r="L291" s="19">
        <f>('Исходные данные'!$A291-'Таблица 1'!F$3)*('Исходные данные'!$A298-'Таблица 1'!F$3)</f>
        <v>-3260.476791</v>
      </c>
      <c r="M291" s="19">
        <f>('Исходные данные'!$A291-'Таблица 1'!F$3)*('Исходные данные'!$A299-'Таблица 1'!F$3)</f>
        <v>-10827.87775</v>
      </c>
      <c r="N291" s="19">
        <f>('Исходные данные'!$A291-'Таблица 1'!F$3)*('Исходные данные'!$A300-'Таблица 1'!F$3)</f>
        <v>21213.20609</v>
      </c>
      <c r="O291" s="19">
        <f>('Исходные данные'!$A291-'Таблица 1'!F$3)*('Исходные данные'!$A301-'Таблица 1'!F$3)</f>
        <v>-5492.921857</v>
      </c>
    </row>
    <row r="292">
      <c r="E292" s="17">
        <f>('Исходные данные'!$A292-'Таблица 1'!F$3)^2</f>
        <v>7812.889575</v>
      </c>
      <c r="F292" s="17">
        <f>('Исходные данные'!$A292-'Таблица 1'!F$3)*('Исходные данные'!$A293-'Таблица 1'!F$3)</f>
        <v>1533.190944</v>
      </c>
      <c r="G292" s="18">
        <f>('Исходные данные'!$A292-'Таблица 1'!F$3)*('Исходные данные'!$A294-'Таблица 1'!F$3)</f>
        <v>-3276.661433</v>
      </c>
      <c r="H292" s="18">
        <f>('Исходные данные'!$A292-'Таблица 1'!F$3)*('Исходные данные'!$A295-'Таблица 1'!F$3)</f>
        <v>28045.00931</v>
      </c>
      <c r="I292" s="18">
        <f>('Исходные данные'!$A292-'Таблица 1'!F$3)*('Исходные данные'!$A296-'Таблица 1'!F$3)</f>
        <v>4419.846405</v>
      </c>
      <c r="J292" s="18">
        <f>('Исходные данные'!$A292-'Таблица 1'!F$3)*('Исходные данные'!$A297-'Таблица 1'!F$3)</f>
        <v>-4065.34836</v>
      </c>
      <c r="K292" s="19">
        <f>('Исходные данные'!$A292-'Таблица 1'!F$3)*('Исходные данные'!$A298-'Таблица 1'!F$3)</f>
        <v>-1609.190123</v>
      </c>
      <c r="L292" s="19">
        <f>('Исходные данные'!$A292-'Таблица 1'!F$3)*('Исходные данные'!$A299-'Таблица 1'!F$3)</f>
        <v>-5344.038633</v>
      </c>
      <c r="M292" s="19">
        <f>('Исходные данные'!$A292-'Таблица 1'!F$3)*('Исходные данные'!$A300-'Таблица 1'!F$3)</f>
        <v>10469.65947</v>
      </c>
      <c r="N292" s="19">
        <f>('Исходные данные'!$A292-'Таблица 1'!F$3)*('Исходные данные'!$A301-'Таблица 1'!F$3)</f>
        <v>-2711.000926</v>
      </c>
      <c r="O292" s="19">
        <f>('Исходные данные'!$A292-'Таблица 1'!F$3)*('Исходные данные'!$A2-'Таблица 1'!F$3)</f>
        <v>-10852.96329</v>
      </c>
    </row>
    <row r="293">
      <c r="E293" s="17">
        <f>('Исходные данные'!$A293-'Таблица 1'!F$3)^2</f>
        <v>300.8713293</v>
      </c>
      <c r="F293" s="17">
        <f>('Исходные данные'!$A293-'Таблица 1'!F$3)*('Исходные данные'!$A294-'Таблица 1'!F$3)</f>
        <v>-643.0076335</v>
      </c>
      <c r="G293" s="18">
        <f>('Исходные данные'!$A293-'Таблица 1'!F$3)*('Исходные данные'!$A295-'Таблица 1'!F$3)</f>
        <v>5503.514916</v>
      </c>
      <c r="H293" s="18">
        <f>('Исходные данные'!$A293-'Таблица 1'!F$3)*('Исходные данные'!$A296-'Таблица 1'!F$3)</f>
        <v>867.3447152</v>
      </c>
      <c r="I293" s="18">
        <f>('Исходные данные'!$A293-'Таблица 1'!F$3)*('Исходные данные'!$A297-'Таблица 1'!F$3)</f>
        <v>-797.7784957</v>
      </c>
      <c r="J293" s="18">
        <f>('Исходные данные'!$A293-'Таблица 1'!F$3)*('Исходные данные'!$A298-'Таблица 1'!F$3)</f>
        <v>-315.7853059</v>
      </c>
      <c r="K293" s="19">
        <f>('Исходные данные'!$A293-'Таблица 1'!F$3)*('Исходные данные'!$A299-'Таблица 1'!F$3)</f>
        <v>-1048.706955</v>
      </c>
      <c r="L293" s="19">
        <f>('Исходные данные'!$A293-'Таблица 1'!F$3)*('Исходные данные'!$A300-'Таблица 1'!F$3)</f>
        <v>2054.551896</v>
      </c>
      <c r="M293" s="19">
        <f>('Исходные данные'!$A293-'Таблица 1'!F$3)*('Исходные данные'!$A301-'Таблица 1'!F$3)</f>
        <v>-532.0031763</v>
      </c>
      <c r="N293" s="19">
        <f>('Исходные данные'!$A293-'Таблица 1'!F$3)*('Исходные данные'!$A2-'Таблица 1'!F$3)</f>
        <v>-2129.770923</v>
      </c>
      <c r="O293" s="19">
        <f>('Исходные данные'!$A293-'Таблица 1'!F$3)*('Исходные данные'!$A3-'Таблица 1'!F$3)</f>
        <v>-2231.203013</v>
      </c>
    </row>
    <row r="294">
      <c r="E294" s="17">
        <f>('Исходные данные'!$A294-'Таблица 1'!F$3)^2</f>
        <v>1374.204773</v>
      </c>
      <c r="F294" s="17">
        <f>('Исходные данные'!$A294-'Таблица 1'!F$3)*('Исходные данные'!$A295-'Таблица 1'!F$3)</f>
        <v>-11761.84554</v>
      </c>
      <c r="G294" s="18">
        <f>('Исходные данные'!$A294-'Таблица 1'!F$3)*('Исходные данные'!$A296-'Таблица 1'!F$3)</f>
        <v>-1853.647119</v>
      </c>
      <c r="H294" s="18">
        <f>('Исходные данные'!$A294-'Таблица 1'!F$3)*('Исходные данные'!$A297-'Таблица 1'!F$3)</f>
        <v>1704.973564</v>
      </c>
      <c r="I294" s="18">
        <f>('Исходные данные'!$A294-'Таблица 1'!F$3)*('Исходные данные'!$A298-'Таблица 1'!F$3)</f>
        <v>674.881062</v>
      </c>
      <c r="J294" s="18">
        <f>('Исходные данные'!$A294-'Таблица 1'!F$3)*('Исходные данные'!$A299-'Таблица 1'!F$3)</f>
        <v>2241.245715</v>
      </c>
      <c r="K294" s="19">
        <f>('Исходные данные'!$A294-'Таблица 1'!F$3)*('Исходные данные'!$A300-'Таблица 1'!F$3)</f>
        <v>-4390.888809</v>
      </c>
      <c r="L294" s="19">
        <f>('Исходные данные'!$A294-'Таблица 1'!F$3)*('Исходные данные'!$A301-'Таблица 1'!F$3)</f>
        <v>1136.971423</v>
      </c>
      <c r="M294" s="19">
        <f>('Исходные данные'!$A294-'Таблица 1'!F$3)*('Исходные данные'!$A2-'Таблица 1'!F$3)</f>
        <v>4551.643271</v>
      </c>
      <c r="N294" s="19">
        <f>('Исходные данные'!$A294-'Таблица 1'!F$3)*('Исходные данные'!$A3-'Таблица 1'!F$3)</f>
        <v>4768.41902</v>
      </c>
      <c r="O294" s="19">
        <f>('Исходные данные'!$A294-'Таблица 1'!F$3)*('Исходные данные'!$A4-'Таблица 1'!F$3)</f>
        <v>-5347.177778</v>
      </c>
    </row>
    <row r="295">
      <c r="E295" s="17">
        <f>('Исходные данные'!$A295-'Таблица 1'!F$3)^2</f>
        <v>100669.8661</v>
      </c>
      <c r="F295" s="17">
        <f>('Исходные данные'!$A295-'Таблица 1'!F$3)*('Исходные данные'!$A296-'Таблица 1'!F$3)</f>
        <v>15865.40196</v>
      </c>
      <c r="G295" s="18">
        <f>('Исходные данные'!$A295-'Таблица 1'!F$3)*('Исходные данные'!$A297-'Таблица 1'!F$3)</f>
        <v>-14592.90209</v>
      </c>
      <c r="H295" s="18">
        <f>('Исходные данные'!$A295-'Таблица 1'!F$3)*('Исходные данные'!$A298-'Таблица 1'!F$3)</f>
        <v>-5776.320214</v>
      </c>
      <c r="I295" s="18">
        <f>('Исходные данные'!$A295-'Таблица 1'!F$3)*('Исходные данные'!$A299-'Таблица 1'!F$3)</f>
        <v>-19182.86593</v>
      </c>
      <c r="J295" s="18">
        <f>('Исходные данные'!$A295-'Таблица 1'!F$3)*('Исходные данные'!$A300-'Таблица 1'!F$3)</f>
        <v>37581.70323</v>
      </c>
      <c r="K295" s="19">
        <f>('Исходные данные'!$A295-'Таблица 1'!F$3)*('Исходные данные'!$A301-'Таблица 1'!F$3)</f>
        <v>-9731.360655</v>
      </c>
      <c r="L295" s="19">
        <f>('Исходные данные'!$A295-'Таблица 1'!F$3)*('Исходные данные'!$A2-'Таблица 1'!F$3)</f>
        <v>-38957.60381</v>
      </c>
      <c r="M295" s="19">
        <f>('Исходные данные'!$A295-'Таблица 1'!F$3)*('Исходные данные'!$A3-'Таблица 1'!F$3)</f>
        <v>-40812.99169</v>
      </c>
      <c r="N295" s="19">
        <f>('Исходные данные'!$A295-'Таблица 1'!F$3)*('Исходные данные'!$A4-'Таблица 1'!F$3)</f>
        <v>45766.59922</v>
      </c>
      <c r="O295" s="19">
        <f>('Исходные данные'!$A295-'Таблица 1'!F$3)*('Исходные данные'!$A5-'Таблица 1'!F$3)</f>
        <v>142.9589</v>
      </c>
    </row>
    <row r="296">
      <c r="E296" s="17">
        <f>('Исходные данные'!$A296-'Таблица 1'!F$3)^2</f>
        <v>2500.360725</v>
      </c>
      <c r="F296" s="17">
        <f>('Исходные данные'!$A296-'Таблица 1'!F$3)*('Исходные данные'!$A297-'Таблица 1'!F$3)</f>
        <v>-2299.816881</v>
      </c>
      <c r="G296" s="18">
        <f>('Исходные данные'!$A296-'Таблица 1'!F$3)*('Исходные данные'!$A298-'Таблица 1'!F$3)</f>
        <v>-910.3383724</v>
      </c>
      <c r="H296" s="18">
        <f>('Исходные данные'!$A296-'Таблица 1'!F$3)*('Исходные данные'!$A299-'Таблица 1'!F$3)</f>
        <v>-3023.187479</v>
      </c>
      <c r="I296" s="18">
        <f>('Исходные данные'!$A296-'Таблица 1'!F$3)*('Исходные данные'!$A300-'Таблица 1'!F$3)</f>
        <v>5922.813362</v>
      </c>
      <c r="J296" s="18">
        <f>('Исходные данные'!$A296-'Таблица 1'!F$3)*('Исходные данные'!$A301-'Таблица 1'!F$3)</f>
        <v>-1533.646109</v>
      </c>
      <c r="K296" s="3">
        <f>('Исходные данные'!$A296-'Таблица 1'!F$3)*('Исходные данные'!$A2-'Таблица 1'!F$3)</f>
        <v>-6139.652985</v>
      </c>
      <c r="L296" s="19">
        <f>('Исходные данные'!$A296-'Таблица 1'!F$3)*('Исходные данные'!$A3-'Таблица 1'!F$3)</f>
        <v>-6432.059001</v>
      </c>
      <c r="M296" s="19">
        <f>('Исходные данные'!$A296-'Таблица 1'!F$3)*('Исходные данные'!$A4-'Таблица 1'!F$3)</f>
        <v>7212.739235</v>
      </c>
      <c r="N296" s="19">
        <f>('Исходные данные'!$A296-'Таблица 1'!F$3)*('Исходные данные'!$A5-'Таблица 1'!F$3)</f>
        <v>22.53008273</v>
      </c>
      <c r="O296" s="19">
        <f>('Исходные данные'!$A296-'Таблица 1'!F$3)*('Исходные данные'!$A6-'Таблица 1'!F$3)</f>
        <v>-4502.052543</v>
      </c>
    </row>
    <row r="297">
      <c r="E297" s="17">
        <f>('Исходные данные'!$A297-'Таблица 1'!F$3)^2</f>
        <v>2115.35785</v>
      </c>
      <c r="F297" s="17">
        <f>('Исходные данные'!$A297-'Таблица 1'!F$3)*('Исходные данные'!$A298-'Таблица 1'!F$3)</f>
        <v>837.3238051</v>
      </c>
      <c r="G297" s="18">
        <f>('Исходные данные'!$A297-'Таблица 1'!F$3)*('Исходные данные'!$A299-'Таблица 1'!F$3)</f>
        <v>2780.709811</v>
      </c>
      <c r="H297" s="18">
        <f>('Исходные данные'!$A297-'Таблица 1'!F$3)*('Исходные данные'!$A300-'Таблица 1'!F$3)</f>
        <v>-5447.768403</v>
      </c>
      <c r="I297" s="18">
        <f>('Исходные данные'!$A297-'Таблица 1'!F$3)*('Исходные данные'!$A301-'Таблица 1'!F$3)</f>
        <v>1410.638543</v>
      </c>
      <c r="J297" s="18">
        <f>('Исходные данные'!$A297-'Таблица 1'!F$3)*('Исходные данные'!$A2-'Таблица 1'!F$3)</f>
        <v>5647.216195</v>
      </c>
      <c r="K297" s="3">
        <f>('Исходные данные'!$A297-'Таблица 1'!F$3)*('Исходные данные'!$A3-'Таблица 1'!F$3)</f>
        <v>5916.169504</v>
      </c>
      <c r="L297" s="19">
        <f>('Исходные данные'!$A297-'Таблица 1'!F$3)*('Исходные данные'!$A4-'Таблица 1'!F$3)</f>
        <v>-6634.234527</v>
      </c>
      <c r="M297" s="19">
        <f>('Исходные данные'!$A297-'Таблица 1'!F$3)*('Исходные данные'!$A5-'Таблица 1'!F$3)</f>
        <v>-20.72303572</v>
      </c>
      <c r="N297" s="19">
        <f>('Исходные данные'!$A297-'Таблица 1'!F$3)*('Исходные данные'!$A6-'Таблица 1'!F$3)</f>
        <v>4140.961076</v>
      </c>
      <c r="O297" s="19">
        <f>('Исходные данные'!$A297-'Таблица 1'!F$3)*('Исходные данные'!$A7-'Таблица 1'!F$3)</f>
        <v>1785.05933</v>
      </c>
    </row>
    <row r="298">
      <c r="E298" s="17">
        <f>('Исходные данные'!$A298-'Таблица 1'!F$3)^2</f>
        <v>331.4385576</v>
      </c>
      <c r="F298" s="17">
        <f>('Исходные данные'!$A298-'Таблица 1'!F$3)*('Исходные данные'!$A299-'Таблица 1'!F$3)</f>
        <v>1100.690609</v>
      </c>
      <c r="G298" s="18">
        <f>('Исходные данные'!$A298-'Таблица 1'!F$3)*('Исходные данные'!$A300-'Таблица 1'!F$3)</f>
        <v>-2156.394564</v>
      </c>
      <c r="H298" s="18">
        <f>('Исходные данные'!$A298-'Таблица 1'!F$3)*('Исходные данные'!$A301-'Таблица 1'!F$3)</f>
        <v>558.3741932</v>
      </c>
      <c r="I298" s="18">
        <f>('Исходные данные'!$A298-'Таблица 1'!F$3)*('Исходные данные'!$A2-'Таблица 1'!F$3)</f>
        <v>2235.342145</v>
      </c>
      <c r="J298" s="18">
        <f>('Исходные данные'!$A298-'Таблица 1'!F$3)*('Исходные данные'!$A3-'Таблица 1'!F$3)</f>
        <v>2341.80215</v>
      </c>
      <c r="K298" s="3">
        <f>('Исходные данные'!$A298-'Таблица 1'!F$3)*('Исходные данные'!$A4-'Таблица 1'!F$3)</f>
        <v>-2626.034408</v>
      </c>
      <c r="L298" s="19">
        <f>('Исходные данные'!$A298-'Таблица 1'!F$3)*('Исходные данные'!$A5-'Таблица 1'!F$3)</f>
        <v>-8.202815954</v>
      </c>
      <c r="M298" s="19">
        <f>('Исходные данные'!$A298-'Таблица 1'!F$3)*('Исходные данные'!$A6-'Таблица 1'!F$3)</f>
        <v>1639.119965</v>
      </c>
      <c r="N298" s="19">
        <f>('Исходные данные'!$A298-'Таблица 1'!F$3)*('Исходные данные'!$A7-'Таблица 1'!F$3)</f>
        <v>706.5814754</v>
      </c>
      <c r="O298" s="19">
        <f>('Исходные данные'!$A298-'Таблица 1'!F$3)*('Исходные данные'!$A8-'Таблица 1'!F$3)</f>
        <v>1447.047119</v>
      </c>
    </row>
    <row r="299">
      <c r="E299" s="17">
        <f>('Исходные данные'!$A299-'Таблица 1'!F$3)^2</f>
        <v>3655.337585</v>
      </c>
      <c r="F299" s="17">
        <f>('Исходные данные'!$A299-'Таблица 1'!F$3)*('Исходные данные'!$A300-'Таблица 1'!F$3)</f>
        <v>-7161.276779</v>
      </c>
      <c r="G299" s="18">
        <f>('Исходные данные'!$A299-'Таблица 1'!F$3)*('Исходные данные'!$A301-'Таблица 1'!F$3)</f>
        <v>1854.332324</v>
      </c>
      <c r="H299" s="18">
        <f>('Исходные данные'!$A299-'Таблица 1'!F$3)*('Исходные данные'!$A2-'Таблица 1'!F$3)</f>
        <v>7423.457682</v>
      </c>
      <c r="I299" s="18">
        <f>('Исходные данные'!$A299-'Таблица 1'!F$3)*('Исходные данные'!$A3-'Таблица 1'!F$3)</f>
        <v>7777.005951</v>
      </c>
      <c r="J299" s="18">
        <f>('Исходные данные'!$A299-'Таблица 1'!F$3)*('Исходные данные'!$A4-'Таблица 1'!F$3)</f>
        <v>-8720.926836</v>
      </c>
      <c r="K299" s="3">
        <f>('Исходные данные'!$A299-'Таблица 1'!F$3)*('Исходные данные'!$A5-'Таблица 1'!F$3)</f>
        <v>-27.24113499</v>
      </c>
      <c r="L299" s="19">
        <f>('Исходные данные'!$A299-'Таблица 1'!F$3)*('Исходные данные'!$A6-'Таблица 1'!F$3)</f>
        <v>5443.434119</v>
      </c>
      <c r="M299" s="19">
        <f>('Исходные данные'!$A299-'Таблица 1'!F$3)*('Исходные данные'!$A7-'Таблица 1'!F$3)</f>
        <v>2346.521178</v>
      </c>
      <c r="N299" s="19">
        <f>('Исходные данные'!$A299-'Таблица 1'!F$3)*('Исходные данные'!$A8-'Таблица 1'!F$3)</f>
        <v>4805.569956</v>
      </c>
      <c r="O299" s="19">
        <f>('Исходные данные'!$A299-'Таблица 1'!F$3)*('Исходные данные'!$A9-'Таблица 1'!F$3)</f>
        <v>377.2236711</v>
      </c>
    </row>
    <row r="300">
      <c r="E300" s="17">
        <f>('Исходные данные'!$A300-'Таблица 1'!F$3)^2</f>
        <v>14029.86288</v>
      </c>
      <c r="F300" s="17">
        <f>('Исходные данные'!$A300-'Таблица 1'!F$3)*('Исходные данные'!$A301-'Таблица 1'!F$3)</f>
        <v>-3632.875679</v>
      </c>
      <c r="G300" s="18">
        <f>('Исходные данные'!$A300-'Таблица 1'!F$3)*('Исходные данные'!$A2-'Таблица 1'!F$3)</f>
        <v>-14543.50901</v>
      </c>
      <c r="H300" s="18">
        <f>('Исходные данные'!$A300-'Таблица 1'!F$3)*('Исходные данные'!$A3-'Таблица 1'!F$3)</f>
        <v>-15236.15557</v>
      </c>
      <c r="I300" s="18">
        <f>('Исходные данные'!$A300-'Таблица 1'!F$3)*('Исходные данные'!$A4-'Таблица 1'!F$3)</f>
        <v>17085.41807</v>
      </c>
      <c r="J300" s="18">
        <f>('Исходные данные'!$A300-'Таблица 1'!F$3)*('Исходные данные'!$A5-'Таблица 1'!F$3)</f>
        <v>53.36888943</v>
      </c>
      <c r="K300" s="3">
        <f>('Исходные данные'!$A300-'Таблица 1'!F$3)*('Исходные данные'!$A6-'Таблица 1'!F$3)</f>
        <v>-10664.38802</v>
      </c>
      <c r="L300" s="19">
        <f>('Исходные данные'!$A300-'Таблица 1'!F$3)*('Исходные данные'!$A7-'Таблица 1'!F$3)</f>
        <v>-4597.136989</v>
      </c>
      <c r="M300" s="19">
        <f>('Исходные данные'!$A300-'Таблица 1'!F$3)*('Исходные данные'!$A8-'Таблица 1'!F$3)</f>
        <v>-9414.730029</v>
      </c>
      <c r="N300" s="19">
        <f>('Исходные данные'!$A300-'Таблица 1'!F$3)*('Исходные данные'!$A9-'Таблица 1'!F$3)</f>
        <v>-739.0297212</v>
      </c>
      <c r="O300" s="19">
        <f>('Исходные данные'!$A300-'Таблица 1'!F$3)*('Исходные данные'!$A10-'Таблица 1'!F$3)</f>
        <v>-3927.173726</v>
      </c>
    </row>
    <row r="301">
      <c r="E301" s="17">
        <f>('Исходные данные'!$A301-'Таблица 1'!F$3)^2</f>
        <v>940.6924224</v>
      </c>
      <c r="F301" s="17">
        <f>('Исходные данные'!$A301-'Таблица 1'!F$3)*('Исходные данные'!$A2-'Таблица 1'!F$3)</f>
        <v>3765.878585</v>
      </c>
      <c r="G301" s="18">
        <f>('Исходные данные'!$A301-'Таблица 1'!F$3)*('Исходные данные'!$A3-'Таблица 1'!F$3)</f>
        <v>3945.231646</v>
      </c>
      <c r="H301" s="18">
        <f>('Исходные данные'!$A301-'Таблица 1'!F$3)*('Исходные данные'!$A4-'Таблица 1'!F$3)</f>
        <v>-4424.077435</v>
      </c>
      <c r="I301" s="18">
        <f>('Исходные данные'!$A301-'Таблица 1'!F$3)*('Исходные данные'!$A5-'Таблица 1'!F$3)</f>
        <v>-13.8192755</v>
      </c>
      <c r="J301" s="18">
        <f>('Исходные данные'!$A301-'Таблица 1'!F$3)*('Исходные данные'!$A6-'Таблица 1'!F$3)</f>
        <v>2761.4237</v>
      </c>
      <c r="K301" s="3">
        <f>('Исходные данные'!$A301-'Таблица 1'!F$3)*('Исходные данные'!$A7-'Таблица 1'!F$3)</f>
        <v>1190.377077</v>
      </c>
      <c r="L301" s="19">
        <f>('Исходные данные'!$A301-'Таблица 1'!F$3)*('Исходные данные'!$A8-'Таблица 1'!F$3)</f>
        <v>2437.838776</v>
      </c>
      <c r="M301" s="19">
        <f>('Исходные данные'!$A301-'Таблица 1'!F$3)*('Исходные данные'!$A9-'Таблица 1'!F$3)</f>
        <v>191.3634597</v>
      </c>
      <c r="N301" s="19">
        <f>('Исходные данные'!$A301-'Таблица 1'!F$3)*('Исходные данные'!$A10-'Таблица 1'!F$3)</f>
        <v>1016.897602</v>
      </c>
      <c r="O301" s="19">
        <f>('Исходные данные'!$A301-'Таблица 1'!F$3)*('Исходные данные'!$A11-'Таблица 1'!F$3)</f>
        <v>-945.2326726</v>
      </c>
    </row>
    <row r="307">
      <c r="O307" s="4" t="s"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50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4">
        <v>8.0</v>
      </c>
      <c r="J1" s="14">
        <v>9.0</v>
      </c>
      <c r="K1" s="14">
        <v>10.0</v>
      </c>
    </row>
    <row r="2">
      <c r="A2" s="11" t="s">
        <v>51</v>
      </c>
      <c r="B2" s="23">
        <f>SUM('Расчеты'!F2:F301)/SUM('Расчеты'!$E2:$E301)</f>
        <v>0.09047160754</v>
      </c>
      <c r="C2" s="23">
        <f>SUM('Расчеты'!G2:G301)/SUM('Расчеты'!$E2:$E301)</f>
        <v>0.03187249012</v>
      </c>
      <c r="D2" s="23">
        <f>SUM('Расчеты'!H2:H301)/SUM('Расчеты'!$E2:$E301)</f>
        <v>0.08191734942</v>
      </c>
      <c r="E2" s="23">
        <f>SUM('Расчеты'!I2:I301)/SUM('Расчеты'!$E2:$E301)</f>
        <v>0.01497320102</v>
      </c>
      <c r="F2" s="23">
        <f>SUM('Расчеты'!J2:J301)/SUM('Расчеты'!$E2:$E301)</f>
        <v>-0.08559440683</v>
      </c>
      <c r="G2" s="23">
        <f>SUM('Расчеты'!K2:K301)/SUM('Расчеты'!$E2:$E301)</f>
        <v>-0.03551590104</v>
      </c>
      <c r="H2" s="23">
        <f>SUM('Расчеты'!L2:L301)/SUM('Расчеты'!$E2:$E301)</f>
        <v>-0.03822809997</v>
      </c>
      <c r="I2" s="23">
        <f>SUM('Расчеты'!M2:M301)/SUM('Расчеты'!$E2:$E301)</f>
        <v>-0.1224513023</v>
      </c>
      <c r="J2" s="23">
        <f>SUM('Расчеты'!N2:N301)/SUM('Расчеты'!$E2:$E301)</f>
        <v>0.1617648935</v>
      </c>
      <c r="K2" s="23">
        <f>SUM('Расчеты'!O2:O301)/SUM('Расчеты'!$E2:$E301)</f>
        <v>0.01794490765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</cols>
  <sheetData>
    <row r="1">
      <c r="A1" s="4" t="s">
        <v>52</v>
      </c>
      <c r="B1" s="4">
        <f>ROUNDUP(1/POWER('Таблица 1'!F9,2))</f>
        <v>3</v>
      </c>
    </row>
    <row r="2">
      <c r="A2" s="24" t="s">
        <v>53</v>
      </c>
      <c r="B2" s="3">
        <f>1/'Таблица 1'!E3</f>
        <v>0.006119696577</v>
      </c>
      <c r="C2" s="3">
        <f>1/'Таблица 1'!F3</f>
        <v>0.005897158216</v>
      </c>
    </row>
    <row r="4">
      <c r="A4" s="16">
        <f>'Расчеты'!S2</f>
        <v>7.928821757</v>
      </c>
      <c r="B4" s="3">
        <f t="shared" ref="B4:B677" si="1">$B$1*$B$2*POWER($B$2*$B$1*A4,$B$1-1)</f>
        <v>0.0003890189373</v>
      </c>
      <c r="C4" s="25"/>
      <c r="D4" s="3">
        <f t="shared" ref="D4:D677" si="2">EXP(-1*$B$2*$B$1*A4)</f>
        <v>0.8645328722</v>
      </c>
      <c r="E4" s="3">
        <f t="shared" ref="E4:E677" si="3">FACT(B$1-1)</f>
        <v>2</v>
      </c>
      <c r="F4" s="3">
        <f t="shared" ref="F4:F677" si="4">B4*D4/E4</f>
        <v>0.0001681598296</v>
      </c>
    </row>
    <row r="5">
      <c r="A5" s="16">
        <f t="shared" ref="A5:A677" si="5">A4+1</f>
        <v>8.928821757</v>
      </c>
      <c r="B5" s="3">
        <f t="shared" si="1"/>
        <v>0.0004933347868</v>
      </c>
      <c r="C5" s="25"/>
      <c r="D5" s="3">
        <f t="shared" si="2"/>
        <v>0.8488056461</v>
      </c>
      <c r="E5" s="3">
        <f t="shared" si="3"/>
        <v>2</v>
      </c>
      <c r="F5" s="3">
        <f t="shared" si="4"/>
        <v>0.0002093726762</v>
      </c>
    </row>
    <row r="6">
      <c r="A6" s="16">
        <f t="shared" si="5"/>
        <v>9.928821757</v>
      </c>
      <c r="B6" s="3">
        <f t="shared" si="1"/>
        <v>0.0006100267254</v>
      </c>
      <c r="C6" s="25"/>
      <c r="D6" s="3">
        <f t="shared" si="2"/>
        <v>0.8333645233</v>
      </c>
      <c r="E6" s="3">
        <f t="shared" si="3"/>
        <v>2</v>
      </c>
      <c r="F6" s="3">
        <f t="shared" si="4"/>
        <v>0.0002541873156</v>
      </c>
    </row>
    <row r="7">
      <c r="A7" s="16">
        <f t="shared" si="5"/>
        <v>10.92882176</v>
      </c>
      <c r="B7" s="3">
        <f t="shared" si="1"/>
        <v>0.0007390947532</v>
      </c>
      <c r="C7" s="25"/>
      <c r="D7" s="3">
        <f t="shared" si="2"/>
        <v>0.818204299</v>
      </c>
      <c r="E7" s="3">
        <f t="shared" si="3"/>
        <v>2</v>
      </c>
      <c r="F7" s="3">
        <f t="shared" si="4"/>
        <v>0.0003023652522</v>
      </c>
    </row>
    <row r="8">
      <c r="A8" s="16">
        <f t="shared" si="5"/>
        <v>11.92882176</v>
      </c>
      <c r="B8" s="3">
        <f t="shared" si="1"/>
        <v>0.0008805388701</v>
      </c>
      <c r="C8" s="25"/>
      <c r="D8" s="3">
        <f t="shared" si="2"/>
        <v>0.8033198633</v>
      </c>
      <c r="E8" s="3">
        <f t="shared" si="3"/>
        <v>2</v>
      </c>
      <c r="F8" s="3">
        <f t="shared" si="4"/>
        <v>0.0003536771824</v>
      </c>
    </row>
    <row r="9">
      <c r="A9" s="16">
        <f t="shared" si="5"/>
        <v>12.92882176</v>
      </c>
      <c r="B9" s="3">
        <f t="shared" si="1"/>
        <v>0.001034359076</v>
      </c>
      <c r="C9" s="25"/>
      <c r="D9" s="3">
        <f t="shared" si="2"/>
        <v>0.7887061991</v>
      </c>
      <c r="E9" s="3">
        <f t="shared" si="3"/>
        <v>2</v>
      </c>
      <c r="F9" s="3">
        <f t="shared" si="4"/>
        <v>0.0004079027077</v>
      </c>
    </row>
    <row r="10">
      <c r="A10" s="16">
        <f t="shared" si="5"/>
        <v>13.92882176</v>
      </c>
      <c r="B10" s="3">
        <f t="shared" si="1"/>
        <v>0.001200555371</v>
      </c>
      <c r="C10" s="25"/>
      <c r="D10" s="3">
        <f t="shared" si="2"/>
        <v>0.7743583806</v>
      </c>
      <c r="E10" s="3">
        <f t="shared" si="3"/>
        <v>2</v>
      </c>
      <c r="F10" s="3">
        <f t="shared" si="4"/>
        <v>0.0004648300567</v>
      </c>
    </row>
    <row r="11">
      <c r="A11" s="16">
        <f t="shared" si="5"/>
        <v>14.92882176</v>
      </c>
      <c r="B11" s="3">
        <f t="shared" si="1"/>
        <v>0.001379127756</v>
      </c>
      <c r="C11" s="25"/>
      <c r="D11" s="3">
        <f t="shared" si="2"/>
        <v>0.7602715718</v>
      </c>
      <c r="E11" s="3">
        <f t="shared" si="3"/>
        <v>2</v>
      </c>
      <c r="F11" s="3">
        <f t="shared" si="4"/>
        <v>0.0005242558133</v>
      </c>
    </row>
    <row r="12">
      <c r="A12" s="16">
        <f t="shared" si="5"/>
        <v>15.92882176</v>
      </c>
      <c r="B12" s="3">
        <f t="shared" si="1"/>
        <v>0.001570076229</v>
      </c>
      <c r="C12" s="25"/>
      <c r="D12" s="3">
        <f t="shared" si="2"/>
        <v>0.7464410244</v>
      </c>
      <c r="E12" s="3">
        <f t="shared" si="3"/>
        <v>2</v>
      </c>
      <c r="F12" s="3">
        <f t="shared" si="4"/>
        <v>0.0005859846545</v>
      </c>
    </row>
    <row r="13">
      <c r="A13" s="16">
        <f t="shared" si="5"/>
        <v>16.92882176</v>
      </c>
      <c r="B13" s="3">
        <f t="shared" si="1"/>
        <v>0.001773400792</v>
      </c>
      <c r="C13" s="25"/>
      <c r="D13" s="3">
        <f t="shared" si="2"/>
        <v>0.7328620766</v>
      </c>
      <c r="E13" s="3">
        <f t="shared" si="3"/>
        <v>2</v>
      </c>
      <c r="F13" s="3">
        <f t="shared" si="4"/>
        <v>0.0006498290936</v>
      </c>
    </row>
    <row r="14">
      <c r="A14" s="16">
        <f t="shared" si="5"/>
        <v>17.92882176</v>
      </c>
      <c r="B14" s="3">
        <f t="shared" si="1"/>
        <v>0.001989101444</v>
      </c>
      <c r="C14" s="25"/>
      <c r="D14" s="3">
        <f t="shared" si="2"/>
        <v>0.7195301515</v>
      </c>
      <c r="E14" s="3">
        <f t="shared" si="3"/>
        <v>2</v>
      </c>
      <c r="F14" s="3">
        <f t="shared" si="4"/>
        <v>0.0007156092316</v>
      </c>
    </row>
    <row r="15">
      <c r="A15" s="16">
        <f t="shared" si="5"/>
        <v>18.92882176</v>
      </c>
      <c r="B15" s="3">
        <f t="shared" si="1"/>
        <v>0.002217178185</v>
      </c>
      <c r="C15" s="25"/>
      <c r="D15" s="3">
        <f t="shared" si="2"/>
        <v>0.7064407552</v>
      </c>
      <c r="E15" s="3">
        <f t="shared" si="3"/>
        <v>2</v>
      </c>
      <c r="F15" s="3">
        <f t="shared" si="4"/>
        <v>0.0007831525157</v>
      </c>
    </row>
    <row r="16">
      <c r="A16" s="16">
        <f t="shared" si="5"/>
        <v>19.92882176</v>
      </c>
      <c r="B16" s="3">
        <f t="shared" si="1"/>
        <v>0.002457631015</v>
      </c>
      <c r="C16" s="25"/>
      <c r="D16" s="3">
        <f t="shared" si="2"/>
        <v>0.6935894758</v>
      </c>
      <c r="E16" s="3">
        <f t="shared" si="3"/>
        <v>2</v>
      </c>
      <c r="F16" s="3">
        <f t="shared" si="4"/>
        <v>0.0008522935038</v>
      </c>
    </row>
    <row r="17">
      <c r="A17" s="16">
        <f t="shared" si="5"/>
        <v>20.92882176</v>
      </c>
      <c r="B17" s="3">
        <f t="shared" si="1"/>
        <v>0.002710459934</v>
      </c>
      <c r="C17" s="25"/>
      <c r="D17" s="3">
        <f t="shared" si="2"/>
        <v>0.6809719817</v>
      </c>
      <c r="E17" s="3">
        <f t="shared" si="3"/>
        <v>2</v>
      </c>
      <c r="F17" s="3">
        <f t="shared" si="4"/>
        <v>0.0009228736364</v>
      </c>
    </row>
    <row r="18">
      <c r="A18" s="16">
        <f t="shared" si="5"/>
        <v>21.92882176</v>
      </c>
      <c r="B18" s="3">
        <f t="shared" si="1"/>
        <v>0.002975664943</v>
      </c>
      <c r="C18" s="25"/>
      <c r="D18" s="3">
        <f t="shared" si="2"/>
        <v>0.6685840198</v>
      </c>
      <c r="E18" s="3">
        <f t="shared" si="3"/>
        <v>2</v>
      </c>
      <c r="F18" s="3">
        <f t="shared" si="4"/>
        <v>0.0009947410144</v>
      </c>
    </row>
    <row r="19">
      <c r="A19" s="16">
        <f t="shared" si="5"/>
        <v>22.92882176</v>
      </c>
      <c r="B19" s="3">
        <f t="shared" si="1"/>
        <v>0.00325324604</v>
      </c>
      <c r="C19" s="25"/>
      <c r="D19" s="3">
        <f t="shared" si="2"/>
        <v>0.6564214146</v>
      </c>
      <c r="E19" s="3">
        <f t="shared" si="3"/>
        <v>2</v>
      </c>
      <c r="F19" s="3">
        <f t="shared" si="4"/>
        <v>0.001067750184</v>
      </c>
    </row>
    <row r="20">
      <c r="A20" s="16">
        <f t="shared" si="5"/>
        <v>23.92882176</v>
      </c>
      <c r="B20" s="3">
        <f t="shared" si="1"/>
        <v>0.003543203227</v>
      </c>
      <c r="C20" s="25"/>
      <c r="D20" s="3">
        <f t="shared" si="2"/>
        <v>0.6444800664</v>
      </c>
      <c r="E20" s="3">
        <f t="shared" si="3"/>
        <v>2</v>
      </c>
      <c r="F20" s="3">
        <f t="shared" si="4"/>
        <v>0.001141761926</v>
      </c>
    </row>
    <row r="21">
      <c r="A21" s="16">
        <f t="shared" si="5"/>
        <v>24.92882176</v>
      </c>
      <c r="B21" s="3">
        <f t="shared" si="1"/>
        <v>0.003845536503</v>
      </c>
      <c r="C21" s="25"/>
      <c r="D21" s="3">
        <f t="shared" si="2"/>
        <v>0.6327559504</v>
      </c>
      <c r="E21" s="3">
        <f t="shared" si="3"/>
        <v>2</v>
      </c>
      <c r="F21" s="3">
        <f t="shared" si="4"/>
        <v>0.001216643052</v>
      </c>
    </row>
    <row r="22">
      <c r="A22" s="16">
        <f t="shared" si="5"/>
        <v>25.92882176</v>
      </c>
      <c r="B22" s="3">
        <f t="shared" si="1"/>
        <v>0.004160245868</v>
      </c>
      <c r="C22" s="25"/>
      <c r="D22" s="3">
        <f t="shared" si="2"/>
        <v>0.6212451147</v>
      </c>
      <c r="E22" s="3">
        <f t="shared" si="3"/>
        <v>2</v>
      </c>
      <c r="F22" s="3">
        <f t="shared" si="4"/>
        <v>0.001292266211</v>
      </c>
    </row>
    <row r="23">
      <c r="A23" s="16">
        <f t="shared" si="5"/>
        <v>26.92882176</v>
      </c>
      <c r="B23" s="3">
        <f t="shared" si="1"/>
        <v>0.004487331322</v>
      </c>
      <c r="C23" s="25"/>
      <c r="D23" s="3">
        <f t="shared" si="2"/>
        <v>0.6099436794</v>
      </c>
      <c r="E23" s="3">
        <f t="shared" si="3"/>
        <v>2</v>
      </c>
      <c r="F23" s="3">
        <f t="shared" si="4"/>
        <v>0.001368509689</v>
      </c>
    </row>
    <row r="24">
      <c r="A24" s="16">
        <f t="shared" si="5"/>
        <v>27.92882176</v>
      </c>
      <c r="B24" s="3">
        <f t="shared" si="1"/>
        <v>0.004826792866</v>
      </c>
      <c r="C24" s="25"/>
      <c r="D24" s="3">
        <f t="shared" si="2"/>
        <v>0.5988478351</v>
      </c>
      <c r="E24" s="3">
        <f t="shared" si="3"/>
        <v>2</v>
      </c>
      <c r="F24" s="3">
        <f t="shared" si="4"/>
        <v>0.001445257229</v>
      </c>
    </row>
    <row r="25">
      <c r="A25" s="16">
        <f t="shared" si="5"/>
        <v>28.92882176</v>
      </c>
      <c r="B25" s="3">
        <f t="shared" si="1"/>
        <v>0.005178630498</v>
      </c>
      <c r="C25" s="25"/>
      <c r="D25" s="3">
        <f t="shared" si="2"/>
        <v>0.5879538418</v>
      </c>
      <c r="E25" s="3">
        <f t="shared" si="3"/>
        <v>2</v>
      </c>
      <c r="F25" s="3">
        <f t="shared" si="4"/>
        <v>0.001522397848</v>
      </c>
    </row>
    <row r="26">
      <c r="A26" s="16">
        <f t="shared" si="5"/>
        <v>29.92882176</v>
      </c>
      <c r="B26" s="3">
        <f t="shared" si="1"/>
        <v>0.00554284422</v>
      </c>
      <c r="C26" s="25"/>
      <c r="D26" s="3">
        <f t="shared" si="2"/>
        <v>0.5772580276</v>
      </c>
      <c r="E26" s="3">
        <f t="shared" si="3"/>
        <v>2</v>
      </c>
      <c r="F26" s="3">
        <f t="shared" si="4"/>
        <v>0.001599825661</v>
      </c>
    </row>
    <row r="27">
      <c r="A27" s="16">
        <f t="shared" si="5"/>
        <v>30.92882176</v>
      </c>
      <c r="B27" s="3">
        <f t="shared" si="1"/>
        <v>0.00591943403</v>
      </c>
      <c r="C27" s="25"/>
      <c r="D27" s="3">
        <f t="shared" si="2"/>
        <v>0.5667567873</v>
      </c>
      <c r="E27" s="3">
        <f t="shared" si="3"/>
        <v>2</v>
      </c>
      <c r="F27" s="3">
        <f t="shared" si="4"/>
        <v>0.001677439707</v>
      </c>
    </row>
    <row r="28">
      <c r="A28" s="16">
        <f t="shared" si="5"/>
        <v>31.92882176</v>
      </c>
      <c r="B28" s="3">
        <f t="shared" si="1"/>
        <v>0.00630839993</v>
      </c>
      <c r="C28" s="25"/>
      <c r="D28" s="3">
        <f t="shared" si="2"/>
        <v>0.5564465811</v>
      </c>
      <c r="E28" s="3">
        <f t="shared" si="3"/>
        <v>2</v>
      </c>
      <c r="F28" s="3">
        <f t="shared" si="4"/>
        <v>0.001755143787</v>
      </c>
    </row>
    <row r="29">
      <c r="A29" s="16">
        <f t="shared" si="5"/>
        <v>32.92882176</v>
      </c>
      <c r="B29" s="3">
        <f t="shared" si="1"/>
        <v>0.006709741919</v>
      </c>
      <c r="C29" s="25"/>
      <c r="D29" s="3">
        <f t="shared" si="2"/>
        <v>0.546323934</v>
      </c>
      <c r="E29" s="3">
        <f t="shared" si="3"/>
        <v>2</v>
      </c>
      <c r="F29" s="3">
        <f t="shared" si="4"/>
        <v>0.001832846301</v>
      </c>
    </row>
    <row r="30">
      <c r="A30" s="16">
        <f t="shared" si="5"/>
        <v>33.92882176</v>
      </c>
      <c r="B30" s="3">
        <f t="shared" si="1"/>
        <v>0.007123459998</v>
      </c>
      <c r="C30" s="25"/>
      <c r="D30" s="3">
        <f t="shared" si="2"/>
        <v>0.536385434</v>
      </c>
      <c r="E30" s="3">
        <f t="shared" si="3"/>
        <v>2</v>
      </c>
      <c r="F30" s="3">
        <f t="shared" si="4"/>
        <v>0.001910460091</v>
      </c>
    </row>
    <row r="31">
      <c r="A31" s="16">
        <f t="shared" si="5"/>
        <v>34.92882176</v>
      </c>
      <c r="B31" s="3">
        <f t="shared" si="1"/>
        <v>0.007549554165</v>
      </c>
      <c r="C31" s="25"/>
      <c r="D31" s="3">
        <f t="shared" si="2"/>
        <v>0.526627731</v>
      </c>
      <c r="E31" s="3">
        <f t="shared" si="3"/>
        <v>2</v>
      </c>
      <c r="F31" s="3">
        <f t="shared" si="4"/>
        <v>0.00198790229</v>
      </c>
      <c r="H31" s="4" t="s">
        <v>54</v>
      </c>
    </row>
    <row r="32">
      <c r="A32" s="16">
        <f t="shared" si="5"/>
        <v>35.92882176</v>
      </c>
      <c r="B32" s="3">
        <f t="shared" si="1"/>
        <v>0.007988024422</v>
      </c>
      <c r="C32" s="25"/>
      <c r="D32" s="3">
        <f t="shared" si="2"/>
        <v>0.5170475362</v>
      </c>
      <c r="E32" s="3">
        <f t="shared" si="3"/>
        <v>2</v>
      </c>
      <c r="F32" s="3">
        <f t="shared" si="4"/>
        <v>0.002065094173</v>
      </c>
      <c r="H32" s="3">
        <f>SUM(F:F)</f>
        <v>0.9992812766</v>
      </c>
    </row>
    <row r="33">
      <c r="A33" s="16">
        <f t="shared" si="5"/>
        <v>36.92882176</v>
      </c>
      <c r="B33" s="3">
        <f t="shared" si="1"/>
        <v>0.008438870767</v>
      </c>
      <c r="C33" s="25"/>
      <c r="D33" s="3">
        <f t="shared" si="2"/>
        <v>0.5076416203</v>
      </c>
      <c r="E33" s="3">
        <f t="shared" si="3"/>
        <v>2</v>
      </c>
      <c r="F33" s="3">
        <f t="shared" si="4"/>
        <v>0.002141961015</v>
      </c>
    </row>
    <row r="34">
      <c r="A34" s="16">
        <f t="shared" si="5"/>
        <v>37.92882176</v>
      </c>
      <c r="B34" s="3">
        <f t="shared" si="1"/>
        <v>0.008902093202</v>
      </c>
      <c r="C34" s="25"/>
      <c r="D34" s="3">
        <f t="shared" si="2"/>
        <v>0.4984068129</v>
      </c>
      <c r="E34" s="3">
        <f t="shared" si="3"/>
        <v>2</v>
      </c>
      <c r="F34" s="3">
        <f t="shared" si="4"/>
        <v>0.002218431951</v>
      </c>
    </row>
    <row r="35">
      <c r="A35" s="16">
        <f t="shared" si="5"/>
        <v>38.92882176</v>
      </c>
      <c r="B35" s="3">
        <f t="shared" si="1"/>
        <v>0.009377691726</v>
      </c>
      <c r="C35" s="25"/>
      <c r="D35" s="3">
        <f t="shared" si="2"/>
        <v>0.4893400014</v>
      </c>
      <c r="E35" s="3">
        <f t="shared" si="3"/>
        <v>2</v>
      </c>
      <c r="F35" s="3">
        <f t="shared" si="4"/>
        <v>0.002294439841</v>
      </c>
    </row>
    <row r="36">
      <c r="A36" s="16">
        <f t="shared" si="5"/>
        <v>39.92882176</v>
      </c>
      <c r="B36" s="3">
        <f t="shared" si="1"/>
        <v>0.009865666339</v>
      </c>
      <c r="C36" s="25"/>
      <c r="D36" s="3">
        <f t="shared" si="2"/>
        <v>0.4804381296</v>
      </c>
      <c r="E36" s="3">
        <f t="shared" si="3"/>
        <v>2</v>
      </c>
      <c r="F36" s="3">
        <f t="shared" si="4"/>
        <v>0.002369921141</v>
      </c>
    </row>
    <row r="37">
      <c r="A37" s="16">
        <f t="shared" si="5"/>
        <v>40.92882176</v>
      </c>
      <c r="B37" s="3">
        <f t="shared" si="1"/>
        <v>0.01036601704</v>
      </c>
      <c r="C37" s="25"/>
      <c r="D37" s="3">
        <f t="shared" si="2"/>
        <v>0.4716981969</v>
      </c>
      <c r="E37" s="3">
        <f t="shared" si="3"/>
        <v>2</v>
      </c>
      <c r="F37" s="3">
        <f t="shared" si="4"/>
        <v>0.002444815774</v>
      </c>
    </row>
    <row r="38">
      <c r="A38" s="16">
        <f t="shared" si="5"/>
        <v>41.92882176</v>
      </c>
      <c r="B38" s="3">
        <f t="shared" si="1"/>
        <v>0.01087874383</v>
      </c>
      <c r="C38" s="25"/>
      <c r="D38" s="3">
        <f t="shared" si="2"/>
        <v>0.4631172575</v>
      </c>
      <c r="E38" s="3">
        <f t="shared" si="3"/>
        <v>2</v>
      </c>
      <c r="F38" s="3">
        <f t="shared" si="4"/>
        <v>0.002519067005</v>
      </c>
    </row>
    <row r="39">
      <c r="A39" s="16">
        <f t="shared" si="5"/>
        <v>42.92882176</v>
      </c>
      <c r="B39" s="3">
        <f t="shared" si="1"/>
        <v>0.01140384671</v>
      </c>
      <c r="C39" s="25"/>
      <c r="D39" s="3">
        <f t="shared" si="2"/>
        <v>0.4546924191</v>
      </c>
      <c r="E39" s="3">
        <f t="shared" si="3"/>
        <v>2</v>
      </c>
      <c r="F39" s="3">
        <f t="shared" si="4"/>
        <v>0.002592621324</v>
      </c>
    </row>
    <row r="40">
      <c r="A40" s="16">
        <f t="shared" si="5"/>
        <v>43.92882176</v>
      </c>
      <c r="B40" s="3">
        <f t="shared" si="1"/>
        <v>0.01194132568</v>
      </c>
      <c r="C40" s="25"/>
      <c r="D40" s="3">
        <f t="shared" si="2"/>
        <v>0.4464208418</v>
      </c>
      <c r="E40" s="3">
        <f t="shared" si="3"/>
        <v>2</v>
      </c>
      <c r="F40" s="3">
        <f t="shared" si="4"/>
        <v>0.002665428332</v>
      </c>
    </row>
    <row r="41">
      <c r="A41" s="16">
        <f t="shared" si="5"/>
        <v>44.92882176</v>
      </c>
      <c r="B41" s="3">
        <f t="shared" si="1"/>
        <v>0.01249118074</v>
      </c>
      <c r="C41" s="25"/>
      <c r="D41" s="3">
        <f t="shared" si="2"/>
        <v>0.4382997376</v>
      </c>
      <c r="E41" s="3">
        <f t="shared" si="3"/>
        <v>2</v>
      </c>
      <c r="F41" s="3">
        <f t="shared" si="4"/>
        <v>0.002737440621</v>
      </c>
    </row>
    <row r="42">
      <c r="A42" s="16">
        <f t="shared" si="5"/>
        <v>45.92882176</v>
      </c>
      <c r="B42" s="3">
        <f t="shared" si="1"/>
        <v>0.01305341189</v>
      </c>
      <c r="C42" s="25"/>
      <c r="D42" s="3">
        <f t="shared" si="2"/>
        <v>0.4303263693</v>
      </c>
      <c r="E42" s="3">
        <f t="shared" si="3"/>
        <v>2</v>
      </c>
      <c r="F42" s="3">
        <f t="shared" si="4"/>
        <v>0.002808613673</v>
      </c>
    </row>
    <row r="43">
      <c r="A43" s="16">
        <f t="shared" si="5"/>
        <v>46.92882176</v>
      </c>
      <c r="B43" s="3">
        <f t="shared" si="1"/>
        <v>0.01362801913</v>
      </c>
      <c r="C43" s="25"/>
      <c r="D43" s="3">
        <f t="shared" si="2"/>
        <v>0.4224980491</v>
      </c>
      <c r="E43" s="3">
        <f t="shared" si="3"/>
        <v>2</v>
      </c>
      <c r="F43" s="3">
        <f t="shared" si="4"/>
        <v>0.002878905748</v>
      </c>
    </row>
    <row r="44">
      <c r="A44" s="16">
        <f t="shared" si="5"/>
        <v>47.92882176</v>
      </c>
      <c r="B44" s="3">
        <f t="shared" si="1"/>
        <v>0.01421500245</v>
      </c>
      <c r="C44" s="25"/>
      <c r="D44" s="3">
        <f t="shared" si="2"/>
        <v>0.4148121386</v>
      </c>
      <c r="E44" s="3">
        <f t="shared" si="3"/>
        <v>2</v>
      </c>
      <c r="F44" s="3">
        <f t="shared" si="4"/>
        <v>0.002948277784</v>
      </c>
    </row>
    <row r="45">
      <c r="A45" s="16">
        <f t="shared" si="5"/>
        <v>48.92882176</v>
      </c>
      <c r="B45" s="3">
        <f t="shared" si="1"/>
        <v>0.01481436187</v>
      </c>
      <c r="C45" s="25"/>
      <c r="D45" s="3">
        <f t="shared" si="2"/>
        <v>0.407266047</v>
      </c>
      <c r="E45" s="3">
        <f t="shared" si="3"/>
        <v>2</v>
      </c>
      <c r="F45" s="3">
        <f t="shared" si="4"/>
        <v>0.003016693298</v>
      </c>
    </row>
    <row r="46">
      <c r="A46" s="16">
        <f t="shared" si="5"/>
        <v>49.92882176</v>
      </c>
      <c r="B46" s="3">
        <f t="shared" si="1"/>
        <v>0.01542609737</v>
      </c>
      <c r="C46" s="25"/>
      <c r="D46" s="3">
        <f t="shared" si="2"/>
        <v>0.3998572307</v>
      </c>
      <c r="E46" s="3">
        <f t="shared" si="3"/>
        <v>2</v>
      </c>
      <c r="F46" s="3">
        <f t="shared" si="4"/>
        <v>0.003084118288</v>
      </c>
    </row>
    <row r="47">
      <c r="A47" s="16">
        <f t="shared" si="5"/>
        <v>50.92882176</v>
      </c>
      <c r="B47" s="3">
        <f t="shared" si="1"/>
        <v>0.01605020897</v>
      </c>
      <c r="C47" s="25"/>
      <c r="D47" s="3">
        <f t="shared" si="2"/>
        <v>0.3925831926</v>
      </c>
      <c r="E47" s="3">
        <f t="shared" si="3"/>
        <v>2</v>
      </c>
      <c r="F47" s="3">
        <f t="shared" si="4"/>
        <v>0.003150521139</v>
      </c>
    </row>
    <row r="48">
      <c r="A48" s="16">
        <f t="shared" si="5"/>
        <v>51.92882176</v>
      </c>
      <c r="B48" s="3">
        <f t="shared" si="1"/>
        <v>0.01668669665</v>
      </c>
      <c r="C48" s="25"/>
      <c r="D48" s="3">
        <f t="shared" si="2"/>
        <v>0.3854414808</v>
      </c>
      <c r="E48" s="3">
        <f t="shared" si="3"/>
        <v>2</v>
      </c>
      <c r="F48" s="3">
        <f t="shared" si="4"/>
        <v>0.003215872533</v>
      </c>
    </row>
    <row r="49">
      <c r="A49" s="16">
        <f t="shared" si="5"/>
        <v>52.92882176</v>
      </c>
      <c r="B49" s="3">
        <f t="shared" si="1"/>
        <v>0.01733556042</v>
      </c>
      <c r="C49" s="25"/>
      <c r="D49" s="3">
        <f t="shared" si="2"/>
        <v>0.3784296881</v>
      </c>
      <c r="E49" s="3">
        <f t="shared" si="3"/>
        <v>2</v>
      </c>
      <c r="F49" s="3">
        <f t="shared" si="4"/>
        <v>0.003280145362</v>
      </c>
    </row>
    <row r="50">
      <c r="A50" s="16">
        <f t="shared" si="5"/>
        <v>53.92882176</v>
      </c>
      <c r="B50" s="3">
        <f t="shared" si="1"/>
        <v>0.01799680028</v>
      </c>
      <c r="C50" s="25"/>
      <c r="D50" s="3">
        <f t="shared" si="2"/>
        <v>0.371545451</v>
      </c>
      <c r="E50" s="3">
        <f t="shared" si="3"/>
        <v>2</v>
      </c>
      <c r="F50" s="3">
        <f t="shared" si="4"/>
        <v>0.003343314639</v>
      </c>
    </row>
    <row r="51">
      <c r="A51" s="16">
        <f t="shared" si="5"/>
        <v>54.92882176</v>
      </c>
      <c r="B51" s="3">
        <f t="shared" si="1"/>
        <v>0.01867041623</v>
      </c>
      <c r="C51" s="25"/>
      <c r="D51" s="3">
        <f t="shared" si="2"/>
        <v>0.3647864491</v>
      </c>
      <c r="E51" s="3">
        <f t="shared" si="3"/>
        <v>2</v>
      </c>
      <c r="F51" s="3">
        <f t="shared" si="4"/>
        <v>0.003405357421</v>
      </c>
    </row>
    <row r="52">
      <c r="A52" s="16">
        <f t="shared" si="5"/>
        <v>55.92882176</v>
      </c>
      <c r="B52" s="3">
        <f t="shared" si="1"/>
        <v>0.01935640827</v>
      </c>
      <c r="C52" s="25"/>
      <c r="D52" s="3">
        <f t="shared" si="2"/>
        <v>0.3581504043</v>
      </c>
      <c r="E52" s="3">
        <f t="shared" si="3"/>
        <v>2</v>
      </c>
      <c r="F52" s="3">
        <f t="shared" si="4"/>
        <v>0.003466252724</v>
      </c>
    </row>
    <row r="53">
      <c r="A53" s="16">
        <f t="shared" si="5"/>
        <v>56.92882176</v>
      </c>
      <c r="B53" s="3">
        <f t="shared" si="1"/>
        <v>0.0200547764</v>
      </c>
      <c r="C53" s="25"/>
      <c r="D53" s="3">
        <f t="shared" si="2"/>
        <v>0.3516350796</v>
      </c>
      <c r="E53" s="3">
        <f t="shared" si="3"/>
        <v>2</v>
      </c>
      <c r="F53" s="3">
        <f t="shared" si="4"/>
        <v>0.003525981448</v>
      </c>
    </row>
    <row r="54">
      <c r="A54" s="16">
        <f t="shared" si="5"/>
        <v>57.92882176</v>
      </c>
      <c r="B54" s="3">
        <f t="shared" si="1"/>
        <v>0.02076552062</v>
      </c>
      <c r="C54" s="25"/>
      <c r="D54" s="3">
        <f t="shared" si="2"/>
        <v>0.345238279</v>
      </c>
      <c r="E54" s="3">
        <f t="shared" si="3"/>
        <v>2</v>
      </c>
      <c r="F54" s="3">
        <f t="shared" si="4"/>
        <v>0.003584526301</v>
      </c>
    </row>
    <row r="55">
      <c r="A55" s="16">
        <f t="shared" si="5"/>
        <v>58.92882176</v>
      </c>
      <c r="B55" s="3">
        <f t="shared" si="1"/>
        <v>0.02148864093</v>
      </c>
      <c r="C55" s="25"/>
      <c r="D55" s="3">
        <f t="shared" si="2"/>
        <v>0.3389578464</v>
      </c>
      <c r="E55" s="3">
        <f t="shared" si="3"/>
        <v>2</v>
      </c>
      <c r="F55" s="3">
        <f t="shared" si="4"/>
        <v>0.003641871725</v>
      </c>
    </row>
    <row r="56">
      <c r="A56" s="16">
        <f t="shared" si="5"/>
        <v>59.92882176</v>
      </c>
      <c r="B56" s="3">
        <f t="shared" si="1"/>
        <v>0.02222413732</v>
      </c>
      <c r="C56" s="25"/>
      <c r="D56" s="3">
        <f t="shared" si="2"/>
        <v>0.3327916648</v>
      </c>
      <c r="E56" s="3">
        <f t="shared" si="3"/>
        <v>2</v>
      </c>
      <c r="F56" s="3">
        <f t="shared" si="4"/>
        <v>0.003698003829</v>
      </c>
    </row>
    <row r="57">
      <c r="A57" s="16">
        <f t="shared" si="5"/>
        <v>60.92882176</v>
      </c>
      <c r="B57" s="3">
        <f t="shared" si="1"/>
        <v>0.02297200981</v>
      </c>
      <c r="C57" s="25"/>
      <c r="D57" s="3">
        <f t="shared" si="2"/>
        <v>0.3267376558</v>
      </c>
      <c r="E57" s="3">
        <f t="shared" si="3"/>
        <v>2</v>
      </c>
      <c r="F57" s="3">
        <f t="shared" si="4"/>
        <v>0.003752910317</v>
      </c>
    </row>
    <row r="58">
      <c r="A58" s="16">
        <f t="shared" si="5"/>
        <v>61.92882176</v>
      </c>
      <c r="B58" s="3">
        <f t="shared" si="1"/>
        <v>0.02373225838</v>
      </c>
      <c r="C58" s="25"/>
      <c r="D58" s="3">
        <f t="shared" si="2"/>
        <v>0.3207937789</v>
      </c>
      <c r="E58" s="3">
        <f t="shared" si="3"/>
        <v>2</v>
      </c>
      <c r="F58" s="3">
        <f t="shared" si="4"/>
        <v>0.003806580425</v>
      </c>
    </row>
    <row r="59">
      <c r="A59" s="16">
        <f t="shared" si="5"/>
        <v>62.92882176</v>
      </c>
      <c r="B59" s="3">
        <f t="shared" si="1"/>
        <v>0.02450488305</v>
      </c>
      <c r="C59" s="25"/>
      <c r="D59" s="3">
        <f t="shared" si="2"/>
        <v>0.3149580306</v>
      </c>
      <c r="E59" s="3">
        <f t="shared" si="3"/>
        <v>2</v>
      </c>
      <c r="F59" s="3">
        <f t="shared" si="4"/>
        <v>0.003859004852</v>
      </c>
    </row>
    <row r="60">
      <c r="A60" s="16">
        <f t="shared" si="5"/>
        <v>63.92882176</v>
      </c>
      <c r="B60" s="3">
        <f t="shared" si="1"/>
        <v>0.0252898838</v>
      </c>
      <c r="C60" s="25"/>
      <c r="D60" s="3">
        <f t="shared" si="2"/>
        <v>0.3092284438</v>
      </c>
      <c r="E60" s="3">
        <f t="shared" si="3"/>
        <v>2</v>
      </c>
      <c r="F60" s="3">
        <f t="shared" si="4"/>
        <v>0.003910175705</v>
      </c>
    </row>
    <row r="61">
      <c r="A61" s="16">
        <f t="shared" si="5"/>
        <v>64.92882176</v>
      </c>
      <c r="B61" s="3">
        <f t="shared" si="1"/>
        <v>0.02608726064</v>
      </c>
      <c r="C61" s="25"/>
      <c r="D61" s="3">
        <f t="shared" si="2"/>
        <v>0.3036030872</v>
      </c>
      <c r="E61" s="3">
        <f t="shared" si="3"/>
        <v>2</v>
      </c>
      <c r="F61" s="3">
        <f t="shared" si="4"/>
        <v>0.003960086434</v>
      </c>
    </row>
    <row r="62">
      <c r="A62" s="16">
        <f t="shared" si="5"/>
        <v>65.92882176</v>
      </c>
      <c r="B62" s="3">
        <f t="shared" si="1"/>
        <v>0.02689701357</v>
      </c>
      <c r="C62" s="25"/>
      <c r="D62" s="3">
        <f t="shared" si="2"/>
        <v>0.2980800649</v>
      </c>
      <c r="E62" s="3">
        <f t="shared" si="3"/>
        <v>2</v>
      </c>
      <c r="F62" s="3">
        <f t="shared" si="4"/>
        <v>0.004008731775</v>
      </c>
    </row>
    <row r="63">
      <c r="A63" s="16">
        <f t="shared" si="5"/>
        <v>66.92882176</v>
      </c>
      <c r="B63" s="3">
        <f t="shared" si="1"/>
        <v>0.02771914259</v>
      </c>
      <c r="C63" s="25"/>
      <c r="D63" s="3">
        <f t="shared" si="2"/>
        <v>0.2926575151</v>
      </c>
      <c r="E63" s="3">
        <f t="shared" si="3"/>
        <v>2</v>
      </c>
      <c r="F63" s="3">
        <f t="shared" si="4"/>
        <v>0.004056107695</v>
      </c>
    </row>
    <row r="64">
      <c r="A64" s="16">
        <f t="shared" si="5"/>
        <v>67.92882176</v>
      </c>
      <c r="B64" s="3">
        <f t="shared" si="1"/>
        <v>0.0285536477</v>
      </c>
      <c r="C64" s="25"/>
      <c r="D64" s="3">
        <f t="shared" si="2"/>
        <v>0.28733361</v>
      </c>
      <c r="E64" s="3">
        <f t="shared" si="3"/>
        <v>2</v>
      </c>
      <c r="F64" s="3">
        <f t="shared" si="4"/>
        <v>0.004102211337</v>
      </c>
    </row>
    <row r="65">
      <c r="A65" s="16">
        <f t="shared" si="5"/>
        <v>68.92882176</v>
      </c>
      <c r="B65" s="3">
        <f t="shared" si="1"/>
        <v>0.0294005289</v>
      </c>
      <c r="C65" s="25"/>
      <c r="D65" s="3">
        <f t="shared" si="2"/>
        <v>0.2821065553</v>
      </c>
      <c r="E65" s="3">
        <f t="shared" si="3"/>
        <v>2</v>
      </c>
      <c r="F65" s="3">
        <f t="shared" si="4"/>
        <v>0.004147040966</v>
      </c>
    </row>
    <row r="66">
      <c r="A66" s="16">
        <f t="shared" si="5"/>
        <v>69.92882176</v>
      </c>
      <c r="B66" s="3">
        <f t="shared" si="1"/>
        <v>0.03025978619</v>
      </c>
      <c r="C66" s="25"/>
      <c r="D66" s="3">
        <f t="shared" si="2"/>
        <v>0.276974589</v>
      </c>
      <c r="E66" s="3">
        <f t="shared" si="3"/>
        <v>2</v>
      </c>
      <c r="F66" s="3">
        <f t="shared" si="4"/>
        <v>0.004190595922</v>
      </c>
    </row>
    <row r="67">
      <c r="A67" s="16">
        <f t="shared" si="5"/>
        <v>70.92882176</v>
      </c>
      <c r="B67" s="3">
        <f t="shared" si="1"/>
        <v>0.03113141956</v>
      </c>
      <c r="C67" s="25"/>
      <c r="D67" s="3">
        <f t="shared" si="2"/>
        <v>0.2719359813</v>
      </c>
      <c r="E67" s="3">
        <f t="shared" si="3"/>
        <v>2</v>
      </c>
      <c r="F67" s="3">
        <f t="shared" si="4"/>
        <v>0.004232876565</v>
      </c>
    </row>
    <row r="68">
      <c r="A68" s="16">
        <f t="shared" si="5"/>
        <v>71.92882176</v>
      </c>
      <c r="B68" s="3">
        <f t="shared" si="1"/>
        <v>0.03201542903</v>
      </c>
      <c r="C68" s="25"/>
      <c r="D68" s="3">
        <f t="shared" si="2"/>
        <v>0.2669890339</v>
      </c>
      <c r="E68" s="3">
        <f t="shared" si="3"/>
        <v>2</v>
      </c>
      <c r="F68" s="3">
        <f t="shared" si="4"/>
        <v>0.004273884234</v>
      </c>
    </row>
    <row r="69">
      <c r="A69" s="16">
        <f t="shared" si="5"/>
        <v>72.92882176</v>
      </c>
      <c r="B69" s="3">
        <f t="shared" si="1"/>
        <v>0.03291181459</v>
      </c>
      <c r="C69" s="25"/>
      <c r="D69" s="3">
        <f t="shared" si="2"/>
        <v>0.2621320793</v>
      </c>
      <c r="E69" s="3">
        <f t="shared" si="3"/>
        <v>2</v>
      </c>
      <c r="F69" s="3">
        <f t="shared" si="4"/>
        <v>0.004313621196</v>
      </c>
    </row>
    <row r="70">
      <c r="A70" s="16">
        <f t="shared" si="5"/>
        <v>73.92882176</v>
      </c>
      <c r="B70" s="3">
        <f t="shared" si="1"/>
        <v>0.03382057623</v>
      </c>
      <c r="C70" s="25"/>
      <c r="D70" s="3">
        <f t="shared" si="2"/>
        <v>0.2573634805</v>
      </c>
      <c r="E70" s="3">
        <f t="shared" si="3"/>
        <v>2</v>
      </c>
      <c r="F70" s="3">
        <f t="shared" si="4"/>
        <v>0.004352090605</v>
      </c>
    </row>
    <row r="71">
      <c r="A71" s="16">
        <f t="shared" si="5"/>
        <v>74.92882176</v>
      </c>
      <c r="B71" s="3">
        <f t="shared" si="1"/>
        <v>0.03474171396</v>
      </c>
      <c r="C71" s="25"/>
      <c r="D71" s="3">
        <f t="shared" si="2"/>
        <v>0.25268163</v>
      </c>
      <c r="E71" s="3">
        <f t="shared" si="3"/>
        <v>2</v>
      </c>
      <c r="F71" s="3">
        <f t="shared" si="4"/>
        <v>0.004389296457</v>
      </c>
    </row>
    <row r="72">
      <c r="A72" s="16">
        <f t="shared" si="5"/>
        <v>75.92882176</v>
      </c>
      <c r="B72" s="3">
        <f t="shared" si="1"/>
        <v>0.03567522779</v>
      </c>
      <c r="C72" s="25"/>
      <c r="D72" s="3">
        <f t="shared" si="2"/>
        <v>0.2480849498</v>
      </c>
      <c r="E72" s="3">
        <f t="shared" si="3"/>
        <v>2</v>
      </c>
      <c r="F72" s="3">
        <f t="shared" si="4"/>
        <v>0.004425243548</v>
      </c>
    </row>
    <row r="73">
      <c r="A73" s="16">
        <f t="shared" si="5"/>
        <v>76.92882176</v>
      </c>
      <c r="B73" s="3">
        <f t="shared" si="1"/>
        <v>0.0366211177</v>
      </c>
      <c r="C73" s="25"/>
      <c r="D73" s="3">
        <f t="shared" si="2"/>
        <v>0.2435718906</v>
      </c>
      <c r="E73" s="3">
        <f t="shared" si="3"/>
        <v>2</v>
      </c>
      <c r="F73" s="3">
        <f t="shared" si="4"/>
        <v>0.004459937436</v>
      </c>
    </row>
    <row r="74">
      <c r="A74" s="16">
        <f t="shared" si="5"/>
        <v>77.92882176</v>
      </c>
      <c r="B74" s="3">
        <f t="shared" si="1"/>
        <v>0.0375793837</v>
      </c>
      <c r="C74" s="25"/>
      <c r="D74" s="3">
        <f t="shared" si="2"/>
        <v>0.239140931</v>
      </c>
      <c r="E74" s="3">
        <f t="shared" si="3"/>
        <v>2</v>
      </c>
      <c r="F74" s="3">
        <f t="shared" si="4"/>
        <v>0.004493384403</v>
      </c>
    </row>
    <row r="75">
      <c r="A75" s="16">
        <f t="shared" si="5"/>
        <v>78.92882176</v>
      </c>
      <c r="B75" s="3">
        <f t="shared" si="1"/>
        <v>0.03855002579</v>
      </c>
      <c r="C75" s="25"/>
      <c r="D75" s="3">
        <f t="shared" si="2"/>
        <v>0.2347905777</v>
      </c>
      <c r="E75" s="3">
        <f t="shared" si="3"/>
        <v>2</v>
      </c>
      <c r="F75" s="3">
        <f t="shared" si="4"/>
        <v>0.004525591412</v>
      </c>
    </row>
    <row r="76">
      <c r="A76" s="16">
        <f t="shared" si="5"/>
        <v>79.92882176</v>
      </c>
      <c r="B76" s="3">
        <f t="shared" si="1"/>
        <v>0.03953304397</v>
      </c>
      <c r="C76" s="25"/>
      <c r="D76" s="3">
        <f t="shared" si="2"/>
        <v>0.2305193642</v>
      </c>
      <c r="E76" s="3">
        <f t="shared" si="3"/>
        <v>2</v>
      </c>
      <c r="F76" s="3">
        <f t="shared" si="4"/>
        <v>0.004556566079</v>
      </c>
    </row>
    <row r="77">
      <c r="A77" s="16">
        <f t="shared" si="5"/>
        <v>80.92882176</v>
      </c>
      <c r="B77" s="3">
        <f t="shared" si="1"/>
        <v>0.04052843824</v>
      </c>
      <c r="C77" s="25"/>
      <c r="D77" s="3">
        <f t="shared" si="2"/>
        <v>0.2263258508</v>
      </c>
      <c r="E77" s="3">
        <f t="shared" si="3"/>
        <v>2</v>
      </c>
      <c r="F77" s="3">
        <f t="shared" si="4"/>
        <v>0.004586316633</v>
      </c>
    </row>
    <row r="78">
      <c r="A78" s="16">
        <f t="shared" si="5"/>
        <v>81.92882176</v>
      </c>
      <c r="B78" s="3">
        <f t="shared" si="1"/>
        <v>0.04153620859</v>
      </c>
      <c r="C78" s="25"/>
      <c r="D78" s="3">
        <f t="shared" si="2"/>
        <v>0.2222086241</v>
      </c>
      <c r="E78" s="3">
        <f t="shared" si="3"/>
        <v>2</v>
      </c>
      <c r="F78" s="3">
        <f t="shared" si="4"/>
        <v>0.004614851881</v>
      </c>
    </row>
    <row r="79">
      <c r="A79" s="16">
        <f t="shared" si="5"/>
        <v>82.92882176</v>
      </c>
      <c r="B79" s="3">
        <f t="shared" si="1"/>
        <v>0.04255635504</v>
      </c>
      <c r="C79" s="25"/>
      <c r="D79" s="3">
        <f t="shared" si="2"/>
        <v>0.2181662963</v>
      </c>
      <c r="E79" s="3">
        <f t="shared" si="3"/>
        <v>2</v>
      </c>
      <c r="F79" s="3">
        <f t="shared" si="4"/>
        <v>0.004642181182</v>
      </c>
    </row>
    <row r="80">
      <c r="A80" s="16">
        <f t="shared" si="5"/>
        <v>83.92882176</v>
      </c>
      <c r="B80" s="3">
        <f t="shared" si="1"/>
        <v>0.04358887758</v>
      </c>
      <c r="C80" s="25"/>
      <c r="D80" s="3">
        <f t="shared" si="2"/>
        <v>0.2141975049</v>
      </c>
      <c r="E80" s="3">
        <f t="shared" si="3"/>
        <v>2</v>
      </c>
      <c r="F80" s="3">
        <f t="shared" si="4"/>
        <v>0.004668314408</v>
      </c>
    </row>
    <row r="81">
      <c r="A81" s="16">
        <f t="shared" si="5"/>
        <v>84.92882176</v>
      </c>
      <c r="B81" s="3">
        <f t="shared" si="1"/>
        <v>0.0446337762</v>
      </c>
      <c r="C81" s="25"/>
      <c r="D81" s="3">
        <f t="shared" si="2"/>
        <v>0.2103009121</v>
      </c>
      <c r="E81" s="3">
        <f t="shared" si="3"/>
        <v>2</v>
      </c>
      <c r="F81" s="3">
        <f t="shared" si="4"/>
        <v>0.004693261922</v>
      </c>
    </row>
    <row r="82">
      <c r="A82" s="16">
        <f t="shared" si="5"/>
        <v>85.92882176</v>
      </c>
      <c r="B82" s="3">
        <f t="shared" si="1"/>
        <v>0.04569105091</v>
      </c>
      <c r="C82" s="25"/>
      <c r="D82" s="3">
        <f t="shared" si="2"/>
        <v>0.2064752044</v>
      </c>
      <c r="E82" s="3">
        <f t="shared" si="3"/>
        <v>2</v>
      </c>
      <c r="F82" s="3">
        <f t="shared" si="4"/>
        <v>0.004717034539</v>
      </c>
    </row>
    <row r="83">
      <c r="A83" s="16">
        <f t="shared" si="5"/>
        <v>86.92882176</v>
      </c>
      <c r="B83" s="3">
        <f t="shared" si="1"/>
        <v>0.04676070172</v>
      </c>
      <c r="C83" s="25"/>
      <c r="D83" s="3">
        <f t="shared" si="2"/>
        <v>0.2027190925</v>
      </c>
      <c r="E83" s="3">
        <f t="shared" si="3"/>
        <v>2</v>
      </c>
      <c r="F83" s="3">
        <f t="shared" si="4"/>
        <v>0.004739643509</v>
      </c>
    </row>
    <row r="84">
      <c r="A84" s="16">
        <f t="shared" si="5"/>
        <v>87.92882176</v>
      </c>
      <c r="B84" s="3">
        <f t="shared" si="1"/>
        <v>0.04784272861</v>
      </c>
      <c r="C84" s="25"/>
      <c r="D84" s="3">
        <f t="shared" si="2"/>
        <v>0.1990313103</v>
      </c>
      <c r="E84" s="3">
        <f t="shared" si="3"/>
        <v>2</v>
      </c>
      <c r="F84" s="3">
        <f t="shared" si="4"/>
        <v>0.004761100481</v>
      </c>
    </row>
    <row r="85">
      <c r="A85" s="16">
        <f t="shared" si="5"/>
        <v>88.92882176</v>
      </c>
      <c r="B85" s="3">
        <f t="shared" si="1"/>
        <v>0.04893713159</v>
      </c>
      <c r="C85" s="25"/>
      <c r="D85" s="3">
        <f t="shared" si="2"/>
        <v>0.1954106146</v>
      </c>
      <c r="E85" s="3">
        <f t="shared" si="3"/>
        <v>2</v>
      </c>
      <c r="F85" s="3">
        <f t="shared" si="4"/>
        <v>0.004781417481</v>
      </c>
    </row>
    <row r="86">
      <c r="A86" s="16">
        <f t="shared" si="5"/>
        <v>89.92882176</v>
      </c>
      <c r="B86" s="3">
        <f t="shared" si="1"/>
        <v>0.05004391066</v>
      </c>
      <c r="C86" s="25"/>
      <c r="D86" s="3">
        <f t="shared" si="2"/>
        <v>0.1918557852</v>
      </c>
      <c r="E86" s="3">
        <f t="shared" si="3"/>
        <v>2</v>
      </c>
      <c r="F86" s="3">
        <f t="shared" si="4"/>
        <v>0.004800606887</v>
      </c>
    </row>
    <row r="87">
      <c r="A87" s="16">
        <f t="shared" si="5"/>
        <v>90.92882176</v>
      </c>
      <c r="B87" s="3">
        <f t="shared" si="1"/>
        <v>0.05116306582</v>
      </c>
      <c r="C87" s="25"/>
      <c r="D87" s="3">
        <f t="shared" si="2"/>
        <v>0.1883656237</v>
      </c>
      <c r="E87" s="3">
        <f t="shared" si="3"/>
        <v>2</v>
      </c>
      <c r="F87" s="3">
        <f t="shared" si="4"/>
        <v>0.004818681403</v>
      </c>
    </row>
    <row r="88">
      <c r="A88" s="16">
        <f t="shared" si="5"/>
        <v>91.92882176</v>
      </c>
      <c r="B88" s="3">
        <f t="shared" si="1"/>
        <v>0.05229459707</v>
      </c>
      <c r="C88" s="25"/>
      <c r="D88" s="3">
        <f t="shared" si="2"/>
        <v>0.1849389539</v>
      </c>
      <c r="E88" s="3">
        <f t="shared" si="3"/>
        <v>2</v>
      </c>
      <c r="F88" s="3">
        <f t="shared" si="4"/>
        <v>0.004835654037</v>
      </c>
    </row>
    <row r="89">
      <c r="A89" s="16">
        <f t="shared" si="5"/>
        <v>92.92882176</v>
      </c>
      <c r="B89" s="3">
        <f t="shared" si="1"/>
        <v>0.05343850441</v>
      </c>
      <c r="C89" s="25"/>
      <c r="D89" s="3">
        <f t="shared" si="2"/>
        <v>0.1815746206</v>
      </c>
      <c r="E89" s="3">
        <f t="shared" si="3"/>
        <v>2</v>
      </c>
      <c r="F89" s="3">
        <f t="shared" si="4"/>
        <v>0.004851538081</v>
      </c>
    </row>
    <row r="90">
      <c r="A90" s="16">
        <f t="shared" si="5"/>
        <v>93.92882176</v>
      </c>
      <c r="B90" s="3">
        <f t="shared" si="1"/>
        <v>0.05459478784</v>
      </c>
      <c r="C90" s="25"/>
      <c r="D90" s="3">
        <f t="shared" si="2"/>
        <v>0.1782714898</v>
      </c>
      <c r="E90" s="3">
        <f t="shared" si="3"/>
        <v>2</v>
      </c>
      <c r="F90" s="3">
        <f t="shared" si="4"/>
        <v>0.004866347082</v>
      </c>
    </row>
    <row r="91">
      <c r="A91" s="16">
        <f t="shared" si="5"/>
        <v>94.92882176</v>
      </c>
      <c r="B91" s="3">
        <f t="shared" si="1"/>
        <v>0.05576344735</v>
      </c>
      <c r="C91" s="25"/>
      <c r="D91" s="3">
        <f t="shared" si="2"/>
        <v>0.1750284483</v>
      </c>
      <c r="E91" s="3">
        <f t="shared" si="3"/>
        <v>2</v>
      </c>
      <c r="F91" s="3">
        <f t="shared" si="4"/>
        <v>0.00488009483</v>
      </c>
    </row>
    <row r="92">
      <c r="A92" s="16">
        <f t="shared" si="5"/>
        <v>95.92882176</v>
      </c>
      <c r="B92" s="3">
        <f t="shared" si="1"/>
        <v>0.05694448296</v>
      </c>
      <c r="C92" s="25"/>
      <c r="D92" s="3">
        <f t="shared" si="2"/>
        <v>0.1718444028</v>
      </c>
      <c r="E92" s="3">
        <f t="shared" si="3"/>
        <v>2</v>
      </c>
      <c r="F92" s="3">
        <f t="shared" si="4"/>
        <v>0.004892795334</v>
      </c>
    </row>
    <row r="93">
      <c r="A93" s="16">
        <f t="shared" si="5"/>
        <v>96.92882176</v>
      </c>
      <c r="B93" s="3">
        <f t="shared" si="1"/>
        <v>0.05813789465</v>
      </c>
      <c r="C93" s="25"/>
      <c r="D93" s="3">
        <f t="shared" si="2"/>
        <v>0.1687182802</v>
      </c>
      <c r="E93" s="3">
        <f t="shared" si="3"/>
        <v>2</v>
      </c>
      <c r="F93" s="3">
        <f t="shared" si="4"/>
        <v>0.0049044628</v>
      </c>
    </row>
    <row r="94">
      <c r="A94" s="16">
        <f t="shared" si="5"/>
        <v>97.92882176</v>
      </c>
      <c r="B94" s="3">
        <f t="shared" si="1"/>
        <v>0.05934368244</v>
      </c>
      <c r="C94" s="25"/>
      <c r="D94" s="3">
        <f t="shared" si="2"/>
        <v>0.1656490267</v>
      </c>
      <c r="E94" s="3">
        <f t="shared" si="3"/>
        <v>2</v>
      </c>
      <c r="F94" s="3">
        <f t="shared" si="4"/>
        <v>0.004915111618</v>
      </c>
    </row>
    <row r="95">
      <c r="A95" s="16">
        <f t="shared" si="5"/>
        <v>98.92882176</v>
      </c>
      <c r="B95" s="3">
        <f t="shared" si="1"/>
        <v>0.06056184631</v>
      </c>
      <c r="C95" s="25"/>
      <c r="D95" s="3">
        <f t="shared" si="2"/>
        <v>0.1626356078</v>
      </c>
      <c r="E95" s="3">
        <f t="shared" si="3"/>
        <v>2</v>
      </c>
      <c r="F95" s="3">
        <f t="shared" si="4"/>
        <v>0.004924756342</v>
      </c>
    </row>
    <row r="96">
      <c r="A96" s="16">
        <f t="shared" si="5"/>
        <v>99.92882176</v>
      </c>
      <c r="B96" s="3">
        <f t="shared" si="1"/>
        <v>0.06179238627</v>
      </c>
      <c r="C96" s="25"/>
      <c r="D96" s="3">
        <f t="shared" si="2"/>
        <v>0.1596770078</v>
      </c>
      <c r="E96" s="3">
        <f t="shared" si="3"/>
        <v>2</v>
      </c>
      <c r="F96" s="3">
        <f t="shared" si="4"/>
        <v>0.004933411672</v>
      </c>
    </row>
    <row r="97">
      <c r="A97" s="16">
        <f t="shared" si="5"/>
        <v>100.9288218</v>
      </c>
      <c r="B97" s="3">
        <f t="shared" si="1"/>
        <v>0.06303530232</v>
      </c>
      <c r="C97" s="25"/>
      <c r="D97" s="3">
        <f t="shared" si="2"/>
        <v>0.1567722294</v>
      </c>
      <c r="E97" s="3">
        <f t="shared" si="3"/>
        <v>2</v>
      </c>
      <c r="F97" s="3">
        <f t="shared" si="4"/>
        <v>0.004941092439</v>
      </c>
    </row>
    <row r="98">
      <c r="A98" s="16">
        <f t="shared" si="5"/>
        <v>101.9288218</v>
      </c>
      <c r="B98" s="3">
        <f t="shared" si="1"/>
        <v>0.06429059446</v>
      </c>
      <c r="C98" s="25"/>
      <c r="D98" s="3">
        <f t="shared" si="2"/>
        <v>0.1539202936</v>
      </c>
      <c r="E98" s="3">
        <f t="shared" si="3"/>
        <v>2</v>
      </c>
      <c r="F98" s="3">
        <f t="shared" si="4"/>
        <v>0.004947813587</v>
      </c>
    </row>
    <row r="99">
      <c r="A99" s="16">
        <f t="shared" si="5"/>
        <v>102.9288218</v>
      </c>
      <c r="B99" s="3">
        <f t="shared" si="1"/>
        <v>0.06555826269</v>
      </c>
      <c r="C99" s="25"/>
      <c r="D99" s="3">
        <f t="shared" si="2"/>
        <v>0.151120239</v>
      </c>
      <c r="E99" s="3">
        <f t="shared" si="3"/>
        <v>2</v>
      </c>
      <c r="F99" s="3">
        <f t="shared" si="4"/>
        <v>0.004953590162</v>
      </c>
    </row>
    <row r="100">
      <c r="A100" s="16">
        <f t="shared" si="5"/>
        <v>103.9288218</v>
      </c>
      <c r="B100" s="3">
        <f t="shared" si="1"/>
        <v>0.06683830701</v>
      </c>
      <c r="C100" s="25"/>
      <c r="D100" s="3">
        <f t="shared" si="2"/>
        <v>0.1483711218</v>
      </c>
      <c r="E100" s="3">
        <f t="shared" si="3"/>
        <v>2</v>
      </c>
      <c r="F100" s="3">
        <f t="shared" si="4"/>
        <v>0.004958437295</v>
      </c>
    </row>
    <row r="101">
      <c r="A101" s="16">
        <f t="shared" si="5"/>
        <v>104.9288218</v>
      </c>
      <c r="B101" s="3">
        <f t="shared" si="1"/>
        <v>0.06813072742</v>
      </c>
      <c r="C101" s="25"/>
      <c r="D101" s="3">
        <f t="shared" si="2"/>
        <v>0.1456720154</v>
      </c>
      <c r="E101" s="3">
        <f t="shared" si="3"/>
        <v>2</v>
      </c>
      <c r="F101" s="3">
        <f t="shared" si="4"/>
        <v>0.004962370188</v>
      </c>
    </row>
    <row r="102">
      <c r="A102" s="16">
        <f t="shared" si="5"/>
        <v>105.9288218</v>
      </c>
      <c r="B102" s="3">
        <f t="shared" si="1"/>
        <v>0.06943552392</v>
      </c>
      <c r="C102" s="25"/>
      <c r="D102" s="3">
        <f t="shared" si="2"/>
        <v>0.1430220101</v>
      </c>
      <c r="E102" s="3">
        <f t="shared" si="3"/>
        <v>2</v>
      </c>
      <c r="F102" s="3">
        <f t="shared" si="4"/>
        <v>0.004965404102</v>
      </c>
    </row>
    <row r="103">
      <c r="A103" s="16">
        <f t="shared" si="5"/>
        <v>106.9288218</v>
      </c>
      <c r="B103" s="3">
        <f t="shared" si="1"/>
        <v>0.0707526965</v>
      </c>
      <c r="C103" s="25"/>
      <c r="D103" s="3">
        <f t="shared" si="2"/>
        <v>0.1404202126</v>
      </c>
      <c r="E103" s="3">
        <f t="shared" si="3"/>
        <v>2</v>
      </c>
      <c r="F103" s="3">
        <f t="shared" si="4"/>
        <v>0.004967554342</v>
      </c>
    </row>
    <row r="104">
      <c r="A104" s="16">
        <f t="shared" si="5"/>
        <v>107.9288218</v>
      </c>
      <c r="B104" s="3">
        <f t="shared" si="1"/>
        <v>0.07208224518</v>
      </c>
      <c r="C104" s="25"/>
      <c r="D104" s="3">
        <f t="shared" si="2"/>
        <v>0.1378657459</v>
      </c>
      <c r="E104" s="3">
        <f t="shared" si="3"/>
        <v>2</v>
      </c>
      <c r="F104" s="3">
        <f t="shared" si="4"/>
        <v>0.004968836249</v>
      </c>
    </row>
    <row r="105">
      <c r="A105" s="16">
        <f t="shared" si="5"/>
        <v>108.9288218</v>
      </c>
      <c r="B105" s="3">
        <f t="shared" si="1"/>
        <v>0.07342416994</v>
      </c>
      <c r="C105" s="25"/>
      <c r="D105" s="3">
        <f t="shared" si="2"/>
        <v>0.135357749</v>
      </c>
      <c r="E105" s="3">
        <f t="shared" si="3"/>
        <v>2</v>
      </c>
      <c r="F105" s="3">
        <f t="shared" si="4"/>
        <v>0.004969265183</v>
      </c>
    </row>
    <row r="106">
      <c r="A106" s="16">
        <f t="shared" si="5"/>
        <v>109.9288218</v>
      </c>
      <c r="B106" s="3">
        <f t="shared" si="1"/>
        <v>0.0747784708</v>
      </c>
      <c r="C106" s="25"/>
      <c r="D106" s="3">
        <f t="shared" si="2"/>
        <v>0.1328953766</v>
      </c>
      <c r="E106" s="3">
        <f t="shared" si="3"/>
        <v>2</v>
      </c>
      <c r="F106" s="3">
        <f t="shared" si="4"/>
        <v>0.004968856518</v>
      </c>
    </row>
    <row r="107">
      <c r="A107" s="16">
        <f t="shared" si="5"/>
        <v>110.9288218</v>
      </c>
      <c r="B107" s="3">
        <f t="shared" si="1"/>
        <v>0.07614514774</v>
      </c>
      <c r="C107" s="25"/>
      <c r="D107" s="3">
        <f t="shared" si="2"/>
        <v>0.1304777986</v>
      </c>
      <c r="E107" s="3">
        <f t="shared" si="3"/>
        <v>2</v>
      </c>
      <c r="F107" s="3">
        <f t="shared" si="4"/>
        <v>0.004967625625</v>
      </c>
    </row>
    <row r="108">
      <c r="A108" s="16">
        <f t="shared" si="5"/>
        <v>111.9288218</v>
      </c>
      <c r="B108" s="3">
        <f t="shared" si="1"/>
        <v>0.07752420077</v>
      </c>
      <c r="C108" s="25"/>
      <c r="D108" s="3">
        <f t="shared" si="2"/>
        <v>0.1281042002</v>
      </c>
      <c r="E108" s="3">
        <f t="shared" si="3"/>
        <v>2</v>
      </c>
      <c r="F108" s="3">
        <f t="shared" si="4"/>
        <v>0.004965587868</v>
      </c>
    </row>
    <row r="109">
      <c r="A109" s="16">
        <f t="shared" si="5"/>
        <v>112.9288218</v>
      </c>
      <c r="B109" s="3">
        <f t="shared" si="1"/>
        <v>0.07891562989</v>
      </c>
      <c r="C109" s="25"/>
      <c r="D109" s="3">
        <f t="shared" si="2"/>
        <v>0.1257737813</v>
      </c>
      <c r="E109" s="3">
        <f t="shared" si="3"/>
        <v>2</v>
      </c>
      <c r="F109" s="3">
        <f t="shared" si="4"/>
        <v>0.004962758589</v>
      </c>
    </row>
    <row r="110">
      <c r="A110" s="16">
        <f t="shared" si="5"/>
        <v>113.9288218</v>
      </c>
      <c r="B110" s="3">
        <f t="shared" si="1"/>
        <v>0.0803194351</v>
      </c>
      <c r="C110" s="25"/>
      <c r="D110" s="3">
        <f t="shared" si="2"/>
        <v>0.1234857565</v>
      </c>
      <c r="E110" s="3">
        <f t="shared" si="3"/>
        <v>2</v>
      </c>
      <c r="F110" s="3">
        <f t="shared" si="4"/>
        <v>0.004959153102</v>
      </c>
    </row>
    <row r="111">
      <c r="A111" s="16">
        <f t="shared" si="5"/>
        <v>114.9288218</v>
      </c>
      <c r="B111" s="3">
        <f t="shared" si="1"/>
        <v>0.0817356164</v>
      </c>
      <c r="C111" s="25"/>
      <c r="D111" s="3">
        <f t="shared" si="2"/>
        <v>0.1212393545</v>
      </c>
      <c r="E111" s="3">
        <f t="shared" si="3"/>
        <v>2</v>
      </c>
      <c r="F111" s="3">
        <f t="shared" si="4"/>
        <v>0.004954786684</v>
      </c>
    </row>
    <row r="112">
      <c r="A112" s="16">
        <f t="shared" si="5"/>
        <v>115.9288218</v>
      </c>
      <c r="B112" s="3">
        <f t="shared" si="1"/>
        <v>0.08316417379</v>
      </c>
      <c r="C112" s="25"/>
      <c r="D112" s="3">
        <f t="shared" si="2"/>
        <v>0.119033818</v>
      </c>
      <c r="E112" s="3">
        <f t="shared" si="3"/>
        <v>2</v>
      </c>
      <c r="F112" s="3">
        <f t="shared" si="4"/>
        <v>0.004949674565</v>
      </c>
    </row>
    <row r="113">
      <c r="A113" s="16">
        <f t="shared" si="5"/>
        <v>116.9288218</v>
      </c>
      <c r="B113" s="3">
        <f t="shared" si="1"/>
        <v>0.08460510727</v>
      </c>
      <c r="C113" s="25"/>
      <c r="D113" s="3">
        <f t="shared" si="2"/>
        <v>0.1168684038</v>
      </c>
      <c r="E113" s="3">
        <f t="shared" si="3"/>
        <v>2</v>
      </c>
      <c r="F113" s="3">
        <f t="shared" si="4"/>
        <v>0.004943831921</v>
      </c>
    </row>
    <row r="114">
      <c r="A114" s="16">
        <f t="shared" si="5"/>
        <v>117.9288218</v>
      </c>
      <c r="B114" s="3">
        <f t="shared" si="1"/>
        <v>0.08605841683</v>
      </c>
      <c r="C114" s="25"/>
      <c r="D114" s="3">
        <f t="shared" si="2"/>
        <v>0.1147423819</v>
      </c>
      <c r="E114" s="3">
        <f t="shared" si="3"/>
        <v>2</v>
      </c>
      <c r="F114" s="3">
        <f t="shared" si="4"/>
        <v>0.004937273867</v>
      </c>
    </row>
    <row r="115">
      <c r="A115" s="16">
        <f t="shared" si="5"/>
        <v>118.9288218</v>
      </c>
      <c r="B115" s="3">
        <f t="shared" si="1"/>
        <v>0.08752410249</v>
      </c>
      <c r="C115" s="25"/>
      <c r="D115" s="3">
        <f t="shared" si="2"/>
        <v>0.1126550358</v>
      </c>
      <c r="E115" s="3">
        <f t="shared" si="3"/>
        <v>2</v>
      </c>
      <c r="F115" s="3">
        <f t="shared" si="4"/>
        <v>0.004930015449</v>
      </c>
    </row>
    <row r="116">
      <c r="A116" s="16">
        <f t="shared" si="5"/>
        <v>119.9288218</v>
      </c>
      <c r="B116" s="3">
        <f t="shared" si="1"/>
        <v>0.08900216423</v>
      </c>
      <c r="C116" s="25"/>
      <c r="D116" s="3">
        <f t="shared" si="2"/>
        <v>0.1106056618</v>
      </c>
      <c r="E116" s="3">
        <f t="shared" si="3"/>
        <v>2</v>
      </c>
      <c r="F116" s="3">
        <f t="shared" si="4"/>
        <v>0.004922071636</v>
      </c>
    </row>
    <row r="117">
      <c r="A117" s="16">
        <f t="shared" si="5"/>
        <v>120.9288218</v>
      </c>
      <c r="B117" s="3">
        <f t="shared" si="1"/>
        <v>0.09049260207</v>
      </c>
      <c r="C117" s="25"/>
      <c r="D117" s="3">
        <f t="shared" si="2"/>
        <v>0.1085935691</v>
      </c>
      <c r="E117" s="3">
        <f t="shared" si="3"/>
        <v>2</v>
      </c>
      <c r="F117" s="3">
        <f t="shared" si="4"/>
        <v>0.004913457318</v>
      </c>
    </row>
    <row r="118">
      <c r="A118" s="16">
        <f t="shared" si="5"/>
        <v>121.9288218</v>
      </c>
      <c r="B118" s="3">
        <f t="shared" si="1"/>
        <v>0.09199541599</v>
      </c>
      <c r="C118" s="25"/>
      <c r="D118" s="3">
        <f t="shared" si="2"/>
        <v>0.1066180796</v>
      </c>
      <c r="E118" s="3">
        <f t="shared" si="3"/>
        <v>2</v>
      </c>
      <c r="F118" s="3">
        <f t="shared" si="4"/>
        <v>0.004904187292</v>
      </c>
    </row>
    <row r="119">
      <c r="A119" s="16">
        <f t="shared" si="5"/>
        <v>122.9288218</v>
      </c>
      <c r="B119" s="3">
        <f t="shared" si="1"/>
        <v>0.093510606</v>
      </c>
      <c r="C119" s="25"/>
      <c r="D119" s="3">
        <f t="shared" si="2"/>
        <v>0.1046785274</v>
      </c>
      <c r="E119" s="3">
        <f t="shared" si="3"/>
        <v>2</v>
      </c>
      <c r="F119" s="3">
        <f t="shared" si="4"/>
        <v>0.004894276266</v>
      </c>
    </row>
    <row r="120">
      <c r="A120" s="16">
        <f t="shared" si="5"/>
        <v>123.9288218</v>
      </c>
      <c r="B120" s="3">
        <f t="shared" si="1"/>
        <v>0.09503817211</v>
      </c>
      <c r="C120" s="25"/>
      <c r="D120" s="3">
        <f t="shared" si="2"/>
        <v>0.1027742587</v>
      </c>
      <c r="E120" s="3">
        <f t="shared" si="3"/>
        <v>2</v>
      </c>
      <c r="F120" s="3">
        <f t="shared" si="4"/>
        <v>0.004883738844</v>
      </c>
    </row>
    <row r="121">
      <c r="A121" s="16">
        <f t="shared" si="5"/>
        <v>124.9288218</v>
      </c>
      <c r="B121" s="3">
        <f t="shared" si="1"/>
        <v>0.0965781143</v>
      </c>
      <c r="C121" s="25"/>
      <c r="D121" s="3">
        <f t="shared" si="2"/>
        <v>0.1009046317</v>
      </c>
      <c r="E121" s="3">
        <f t="shared" si="3"/>
        <v>2</v>
      </c>
      <c r="F121" s="3">
        <f t="shared" si="4"/>
        <v>0.004872589528</v>
      </c>
    </row>
    <row r="122">
      <c r="A122" s="16">
        <f t="shared" si="5"/>
        <v>125.9288218</v>
      </c>
      <c r="B122" s="3">
        <f t="shared" si="1"/>
        <v>0.09813043258</v>
      </c>
      <c r="C122" s="25"/>
      <c r="D122" s="3">
        <f t="shared" si="2"/>
        <v>0.09906901621</v>
      </c>
      <c r="E122" s="3">
        <f t="shared" si="3"/>
        <v>2</v>
      </c>
      <c r="F122" s="3">
        <f t="shared" si="4"/>
        <v>0.004860842708</v>
      </c>
    </row>
    <row r="123">
      <c r="A123" s="16">
        <f t="shared" si="5"/>
        <v>126.9288218</v>
      </c>
      <c r="B123" s="3">
        <f t="shared" si="1"/>
        <v>0.09969512695</v>
      </c>
      <c r="C123" s="25"/>
      <c r="D123" s="3">
        <f t="shared" si="2"/>
        <v>0.09726679345</v>
      </c>
      <c r="E123" s="3">
        <f t="shared" si="3"/>
        <v>2</v>
      </c>
      <c r="F123" s="3">
        <f t="shared" si="4"/>
        <v>0.004848512661</v>
      </c>
    </row>
    <row r="124">
      <c r="A124" s="16">
        <f t="shared" si="5"/>
        <v>127.9288218</v>
      </c>
      <c r="B124" s="3">
        <f t="shared" si="1"/>
        <v>0.1012721974</v>
      </c>
      <c r="C124" s="25"/>
      <c r="D124" s="3">
        <f t="shared" si="2"/>
        <v>0.095497356</v>
      </c>
      <c r="E124" s="3">
        <f t="shared" si="3"/>
        <v>2</v>
      </c>
      <c r="F124" s="3">
        <f t="shared" si="4"/>
        <v>0.004835613544</v>
      </c>
    </row>
    <row r="125">
      <c r="A125" s="16">
        <f t="shared" si="5"/>
        <v>128.9288218</v>
      </c>
      <c r="B125" s="3">
        <f t="shared" si="1"/>
        <v>0.102861644</v>
      </c>
      <c r="C125" s="25"/>
      <c r="D125" s="3">
        <f t="shared" si="2"/>
        <v>0.09376010741</v>
      </c>
      <c r="E125" s="3">
        <f t="shared" si="3"/>
        <v>2</v>
      </c>
      <c r="F125" s="3">
        <f t="shared" si="4"/>
        <v>0.004822159393</v>
      </c>
    </row>
    <row r="126">
      <c r="A126" s="16">
        <f t="shared" si="5"/>
        <v>129.9288218</v>
      </c>
      <c r="B126" s="3">
        <f t="shared" si="1"/>
        <v>0.1044634666</v>
      </c>
      <c r="C126" s="25"/>
      <c r="D126" s="3">
        <f t="shared" si="2"/>
        <v>0.09205446214</v>
      </c>
      <c r="E126" s="3">
        <f t="shared" si="3"/>
        <v>2</v>
      </c>
      <c r="F126" s="3">
        <f t="shared" si="4"/>
        <v>0.004808164115</v>
      </c>
    </row>
    <row r="127">
      <c r="A127" s="16">
        <f t="shared" si="5"/>
        <v>130.9288218</v>
      </c>
      <c r="B127" s="3">
        <f t="shared" si="1"/>
        <v>0.1060776653</v>
      </c>
      <c r="C127" s="25"/>
      <c r="D127" s="3">
        <f t="shared" si="2"/>
        <v>0.09037984527</v>
      </c>
      <c r="E127" s="3">
        <f t="shared" si="3"/>
        <v>2</v>
      </c>
      <c r="F127" s="3">
        <f t="shared" si="4"/>
        <v>0.004793641489</v>
      </c>
    </row>
    <row r="128">
      <c r="A128" s="16">
        <f t="shared" si="5"/>
        <v>131.9288218</v>
      </c>
      <c r="B128" s="3">
        <f t="shared" si="1"/>
        <v>0.1077042401</v>
      </c>
      <c r="C128" s="25"/>
      <c r="D128" s="3">
        <f t="shared" si="2"/>
        <v>0.08873569234</v>
      </c>
      <c r="E128" s="3">
        <f t="shared" si="3"/>
        <v>2</v>
      </c>
      <c r="F128" s="3">
        <f t="shared" si="4"/>
        <v>0.004778605158</v>
      </c>
    </row>
    <row r="129">
      <c r="A129" s="16">
        <f t="shared" si="5"/>
        <v>132.9288218</v>
      </c>
      <c r="B129" s="3">
        <f t="shared" si="1"/>
        <v>0.109343191</v>
      </c>
      <c r="C129" s="25"/>
      <c r="D129" s="3">
        <f t="shared" si="2"/>
        <v>0.08712144916</v>
      </c>
      <c r="E129" s="3">
        <f t="shared" si="3"/>
        <v>2</v>
      </c>
      <c r="F129" s="3">
        <f t="shared" si="4"/>
        <v>0.004763068629</v>
      </c>
    </row>
    <row r="130">
      <c r="A130" s="16">
        <f t="shared" si="5"/>
        <v>133.9288218</v>
      </c>
      <c r="B130" s="3">
        <f t="shared" si="1"/>
        <v>0.110994518</v>
      </c>
      <c r="C130" s="25"/>
      <c r="D130" s="3">
        <f t="shared" si="2"/>
        <v>0.08553657163</v>
      </c>
      <c r="E130" s="3">
        <f t="shared" si="3"/>
        <v>2</v>
      </c>
      <c r="F130" s="3">
        <f t="shared" si="4"/>
        <v>0.004747045271</v>
      </c>
    </row>
    <row r="131">
      <c r="A131" s="16">
        <f t="shared" si="5"/>
        <v>134.9288218</v>
      </c>
      <c r="B131" s="3">
        <f t="shared" si="1"/>
        <v>0.1126582211</v>
      </c>
      <c r="C131" s="25"/>
      <c r="D131" s="3">
        <f t="shared" si="2"/>
        <v>0.08398052553</v>
      </c>
      <c r="E131" s="3">
        <f t="shared" si="3"/>
        <v>2</v>
      </c>
      <c r="F131" s="3">
        <f t="shared" si="4"/>
        <v>0.004730548307</v>
      </c>
    </row>
    <row r="132">
      <c r="A132" s="16">
        <f t="shared" si="5"/>
        <v>135.9288218</v>
      </c>
      <c r="B132" s="3">
        <f t="shared" si="1"/>
        <v>0.1143343003</v>
      </c>
      <c r="C132" s="25"/>
      <c r="D132" s="3">
        <f t="shared" si="2"/>
        <v>0.08245278639</v>
      </c>
      <c r="E132" s="3">
        <f t="shared" si="3"/>
        <v>2</v>
      </c>
      <c r="F132" s="3">
        <f t="shared" si="4"/>
        <v>0.004713590819</v>
      </c>
    </row>
    <row r="133">
      <c r="A133" s="16">
        <f t="shared" si="5"/>
        <v>136.9288218</v>
      </c>
      <c r="B133" s="3">
        <f t="shared" si="1"/>
        <v>0.1160227555</v>
      </c>
      <c r="C133" s="25"/>
      <c r="D133" s="3">
        <f t="shared" si="2"/>
        <v>0.08095283925</v>
      </c>
      <c r="E133" s="3">
        <f t="shared" si="3"/>
        <v>2</v>
      </c>
      <c r="F133" s="3">
        <f t="shared" si="4"/>
        <v>0.004696185739</v>
      </c>
    </row>
    <row r="134">
      <c r="A134" s="16">
        <f t="shared" si="5"/>
        <v>137.9288218</v>
      </c>
      <c r="B134" s="3">
        <f t="shared" si="1"/>
        <v>0.1177235869</v>
      </c>
      <c r="C134" s="25"/>
      <c r="D134" s="3">
        <f t="shared" si="2"/>
        <v>0.07948017853</v>
      </c>
      <c r="E134" s="3">
        <f t="shared" si="3"/>
        <v>2</v>
      </c>
      <c r="F134" s="3">
        <f t="shared" si="4"/>
        <v>0.004678345852</v>
      </c>
    </row>
    <row r="135">
      <c r="A135" s="16">
        <f t="shared" si="5"/>
        <v>138.9288218</v>
      </c>
      <c r="B135" s="3">
        <f t="shared" si="1"/>
        <v>0.1194367943</v>
      </c>
      <c r="C135" s="25"/>
      <c r="D135" s="3">
        <f t="shared" si="2"/>
        <v>0.07803430784</v>
      </c>
      <c r="E135" s="3">
        <f t="shared" si="3"/>
        <v>2</v>
      </c>
      <c r="F135" s="3">
        <f t="shared" si="4"/>
        <v>0.004660083788</v>
      </c>
    </row>
    <row r="136">
      <c r="A136" s="16">
        <f t="shared" si="5"/>
        <v>139.9288218</v>
      </c>
      <c r="B136" s="3">
        <f t="shared" si="1"/>
        <v>0.1211623779</v>
      </c>
      <c r="C136" s="25"/>
      <c r="D136" s="3">
        <f t="shared" si="2"/>
        <v>0.07661473985</v>
      </c>
      <c r="E136" s="3">
        <f t="shared" si="3"/>
        <v>2</v>
      </c>
      <c r="F136" s="3">
        <f t="shared" si="4"/>
        <v>0.004641412029</v>
      </c>
    </row>
    <row r="137">
      <c r="A137" s="16">
        <f t="shared" si="5"/>
        <v>140.9288218</v>
      </c>
      <c r="B137" s="3">
        <f t="shared" si="1"/>
        <v>0.1229003375</v>
      </c>
      <c r="C137" s="25"/>
      <c r="D137" s="3">
        <f t="shared" si="2"/>
        <v>0.07522099604</v>
      </c>
      <c r="E137" s="3">
        <f t="shared" si="3"/>
        <v>2</v>
      </c>
      <c r="F137" s="3">
        <f t="shared" si="4"/>
        <v>0.004622342899</v>
      </c>
    </row>
    <row r="138">
      <c r="A138" s="16">
        <f t="shared" si="5"/>
        <v>141.9288218</v>
      </c>
      <c r="B138" s="3">
        <f t="shared" si="1"/>
        <v>0.1246506732</v>
      </c>
      <c r="C138" s="25"/>
      <c r="D138" s="3">
        <f t="shared" si="2"/>
        <v>0.07385260665</v>
      </c>
      <c r="E138" s="3">
        <f t="shared" si="3"/>
        <v>2</v>
      </c>
      <c r="F138" s="3">
        <f t="shared" si="4"/>
        <v>0.004602888568</v>
      </c>
    </row>
    <row r="139">
      <c r="A139" s="16">
        <f t="shared" si="5"/>
        <v>142.9288218</v>
      </c>
      <c r="B139" s="3">
        <f t="shared" si="1"/>
        <v>0.126413385</v>
      </c>
      <c r="C139" s="25"/>
      <c r="D139" s="3">
        <f t="shared" si="2"/>
        <v>0.07250911044</v>
      </c>
      <c r="E139" s="3">
        <f t="shared" si="3"/>
        <v>2</v>
      </c>
      <c r="F139" s="3">
        <f t="shared" si="4"/>
        <v>0.004583061046</v>
      </c>
    </row>
    <row r="140">
      <c r="A140" s="16">
        <f t="shared" si="5"/>
        <v>143.9288218</v>
      </c>
      <c r="B140" s="3">
        <f t="shared" si="1"/>
        <v>0.1281884729</v>
      </c>
      <c r="C140" s="25"/>
      <c r="D140" s="3">
        <f t="shared" si="2"/>
        <v>0.07119005456</v>
      </c>
      <c r="E140" s="3">
        <f t="shared" si="3"/>
        <v>2</v>
      </c>
      <c r="F140" s="3">
        <f t="shared" si="4"/>
        <v>0.004562872188</v>
      </c>
    </row>
    <row r="141">
      <c r="A141" s="16">
        <f t="shared" si="5"/>
        <v>144.9288218</v>
      </c>
      <c r="B141" s="3">
        <f t="shared" si="1"/>
        <v>0.1299759368</v>
      </c>
      <c r="C141" s="25"/>
      <c r="D141" s="3">
        <f t="shared" si="2"/>
        <v>0.0698949944</v>
      </c>
      <c r="E141" s="3">
        <f t="shared" si="3"/>
        <v>2</v>
      </c>
      <c r="F141" s="3">
        <f t="shared" si="4"/>
        <v>0.004542333688</v>
      </c>
    </row>
    <row r="142">
      <c r="A142" s="16">
        <f t="shared" si="5"/>
        <v>145.9288218</v>
      </c>
      <c r="B142" s="3">
        <f t="shared" si="1"/>
        <v>0.1317757769</v>
      </c>
      <c r="C142" s="25"/>
      <c r="D142" s="3">
        <f t="shared" si="2"/>
        <v>0.06862349344</v>
      </c>
      <c r="E142" s="3">
        <f t="shared" si="3"/>
        <v>2</v>
      </c>
      <c r="F142" s="3">
        <f t="shared" si="4"/>
        <v>0.004521457081</v>
      </c>
    </row>
    <row r="143">
      <c r="A143" s="16">
        <f t="shared" si="5"/>
        <v>146.9288218</v>
      </c>
      <c r="B143" s="3">
        <f t="shared" si="1"/>
        <v>0.1335879931</v>
      </c>
      <c r="C143" s="25"/>
      <c r="D143" s="3">
        <f t="shared" si="2"/>
        <v>0.0673751231</v>
      </c>
      <c r="E143" s="3">
        <f t="shared" si="3"/>
        <v>2</v>
      </c>
      <c r="F143" s="3">
        <f t="shared" si="4"/>
        <v>0.004500253738</v>
      </c>
    </row>
    <row r="144">
      <c r="A144" s="16">
        <f t="shared" si="5"/>
        <v>147.9288218</v>
      </c>
      <c r="B144" s="3">
        <f t="shared" si="1"/>
        <v>0.1354125853</v>
      </c>
      <c r="C144" s="25"/>
      <c r="D144" s="3">
        <f t="shared" si="2"/>
        <v>0.0661494626</v>
      </c>
      <c r="E144" s="3">
        <f t="shared" si="3"/>
        <v>2</v>
      </c>
      <c r="F144" s="3">
        <f t="shared" si="4"/>
        <v>0.004478734873</v>
      </c>
    </row>
    <row r="145">
      <c r="A145" s="16">
        <f t="shared" si="5"/>
        <v>148.9288218</v>
      </c>
      <c r="B145" s="3">
        <f t="shared" si="1"/>
        <v>0.1372495536</v>
      </c>
      <c r="C145" s="25"/>
      <c r="D145" s="3">
        <f t="shared" si="2"/>
        <v>0.06494609881</v>
      </c>
      <c r="E145" s="3">
        <f t="shared" si="3"/>
        <v>2</v>
      </c>
      <c r="F145" s="3">
        <f t="shared" si="4"/>
        <v>0.004456911536</v>
      </c>
    </row>
    <row r="146">
      <c r="A146" s="16">
        <f t="shared" si="5"/>
        <v>149.9288218</v>
      </c>
      <c r="B146" s="3">
        <f t="shared" si="1"/>
        <v>0.139098898</v>
      </c>
      <c r="C146" s="25"/>
      <c r="D146" s="3">
        <f t="shared" si="2"/>
        <v>0.06376462612</v>
      </c>
      <c r="E146" s="3">
        <f t="shared" si="3"/>
        <v>2</v>
      </c>
      <c r="F146" s="3">
        <f t="shared" si="4"/>
        <v>0.004434794614</v>
      </c>
    </row>
    <row r="147">
      <c r="A147" s="16">
        <f t="shared" si="5"/>
        <v>150.9288218</v>
      </c>
      <c r="B147" s="3">
        <f t="shared" si="1"/>
        <v>0.1409606186</v>
      </c>
      <c r="C147" s="25"/>
      <c r="D147" s="3">
        <f t="shared" si="2"/>
        <v>0.0626046463</v>
      </c>
      <c r="E147" s="3">
        <f t="shared" si="3"/>
        <v>2</v>
      </c>
      <c r="F147" s="3">
        <f t="shared" si="4"/>
        <v>0.004412394833</v>
      </c>
    </row>
    <row r="148">
      <c r="A148" s="16">
        <f t="shared" si="5"/>
        <v>151.9288218</v>
      </c>
      <c r="B148" s="3">
        <f t="shared" si="1"/>
        <v>0.1428347151</v>
      </c>
      <c r="C148" s="25"/>
      <c r="D148" s="3">
        <f t="shared" si="2"/>
        <v>0.06146576835</v>
      </c>
      <c r="E148" s="3">
        <f t="shared" si="3"/>
        <v>2</v>
      </c>
      <c r="F148" s="3">
        <f t="shared" si="4"/>
        <v>0.004389722757</v>
      </c>
    </row>
    <row r="149">
      <c r="A149" s="16">
        <f t="shared" si="5"/>
        <v>152.9288218</v>
      </c>
      <c r="B149" s="3">
        <f t="shared" si="1"/>
        <v>0.1447211878</v>
      </c>
      <c r="C149" s="25"/>
      <c r="D149" s="3">
        <f t="shared" si="2"/>
        <v>0.0603476084</v>
      </c>
      <c r="E149" s="3">
        <f t="shared" si="3"/>
        <v>2</v>
      </c>
      <c r="F149" s="3">
        <f t="shared" si="4"/>
        <v>0.004366788785</v>
      </c>
    </row>
    <row r="150">
      <c r="A150" s="16">
        <f t="shared" si="5"/>
        <v>153.9288218</v>
      </c>
      <c r="B150" s="3">
        <f t="shared" si="1"/>
        <v>0.1466200366</v>
      </c>
      <c r="C150" s="25"/>
      <c r="D150" s="3">
        <f t="shared" si="2"/>
        <v>0.05924978955</v>
      </c>
      <c r="E150" s="3">
        <f t="shared" si="3"/>
        <v>2</v>
      </c>
      <c r="F150" s="3">
        <f t="shared" si="4"/>
        <v>0.004343603157</v>
      </c>
    </row>
    <row r="151">
      <c r="A151" s="16">
        <f t="shared" si="5"/>
        <v>154.9288218</v>
      </c>
      <c r="B151" s="3">
        <f t="shared" si="1"/>
        <v>0.1485312615</v>
      </c>
      <c r="C151" s="25"/>
      <c r="D151" s="3">
        <f t="shared" si="2"/>
        <v>0.05817194178</v>
      </c>
      <c r="E151" s="3">
        <f t="shared" si="3"/>
        <v>2</v>
      </c>
      <c r="F151" s="3">
        <f t="shared" si="4"/>
        <v>0.004320175947</v>
      </c>
    </row>
    <row r="152">
      <c r="A152" s="16">
        <f t="shared" si="5"/>
        <v>155.9288218</v>
      </c>
      <c r="B152" s="3">
        <f t="shared" si="1"/>
        <v>0.1504548624</v>
      </c>
      <c r="C152" s="25"/>
      <c r="D152" s="3">
        <f t="shared" si="2"/>
        <v>0.05711370176</v>
      </c>
      <c r="E152" s="3">
        <f t="shared" si="3"/>
        <v>2</v>
      </c>
      <c r="F152" s="3">
        <f t="shared" si="4"/>
        <v>0.004296517071</v>
      </c>
    </row>
    <row r="153">
      <c r="A153" s="16">
        <f t="shared" si="5"/>
        <v>156.9288218</v>
      </c>
      <c r="B153" s="3">
        <f t="shared" si="1"/>
        <v>0.1523908395</v>
      </c>
      <c r="C153" s="25"/>
      <c r="D153" s="3">
        <f t="shared" si="2"/>
        <v>0.05607471282</v>
      </c>
      <c r="E153" s="3">
        <f t="shared" si="3"/>
        <v>2</v>
      </c>
      <c r="F153" s="3">
        <f t="shared" si="4"/>
        <v>0.00427263628</v>
      </c>
    </row>
    <row r="154">
      <c r="A154" s="16">
        <f t="shared" si="5"/>
        <v>157.9288218</v>
      </c>
      <c r="B154" s="3">
        <f t="shared" si="1"/>
        <v>0.1543391926</v>
      </c>
      <c r="C154" s="25"/>
      <c r="D154" s="3">
        <f t="shared" si="2"/>
        <v>0.05505462473</v>
      </c>
      <c r="E154" s="3">
        <f t="shared" si="3"/>
        <v>2</v>
      </c>
      <c r="F154" s="3">
        <f t="shared" si="4"/>
        <v>0.004248543165</v>
      </c>
    </row>
    <row r="155">
      <c r="A155" s="16">
        <f t="shared" si="5"/>
        <v>158.9288218</v>
      </c>
      <c r="B155" s="3">
        <f t="shared" si="1"/>
        <v>0.1562999218</v>
      </c>
      <c r="C155" s="25"/>
      <c r="D155" s="3">
        <f t="shared" si="2"/>
        <v>0.05405309366</v>
      </c>
      <c r="E155" s="3">
        <f t="shared" si="3"/>
        <v>2</v>
      </c>
      <c r="F155" s="3">
        <f t="shared" si="4"/>
        <v>0.004224247157</v>
      </c>
    </row>
    <row r="156">
      <c r="A156" s="16">
        <f t="shared" si="5"/>
        <v>159.9288218</v>
      </c>
      <c r="B156" s="3">
        <f t="shared" si="1"/>
        <v>0.1582730271</v>
      </c>
      <c r="C156" s="25"/>
      <c r="D156" s="3">
        <f t="shared" si="2"/>
        <v>0.05306978204</v>
      </c>
      <c r="E156" s="3">
        <f t="shared" si="3"/>
        <v>2</v>
      </c>
      <c r="F156" s="3">
        <f t="shared" si="4"/>
        <v>0.004199757527</v>
      </c>
    </row>
    <row r="157">
      <c r="A157" s="16">
        <f t="shared" si="5"/>
        <v>160.9288218</v>
      </c>
      <c r="B157" s="3">
        <f t="shared" si="1"/>
        <v>0.1602585085</v>
      </c>
      <c r="C157" s="25"/>
      <c r="D157" s="3">
        <f t="shared" si="2"/>
        <v>0.05210435842</v>
      </c>
      <c r="E157" s="3">
        <f t="shared" si="3"/>
        <v>2</v>
      </c>
      <c r="F157" s="3">
        <f t="shared" si="4"/>
        <v>0.004175083384</v>
      </c>
    </row>
    <row r="158">
      <c r="A158" s="16">
        <f t="shared" si="5"/>
        <v>161.9288218</v>
      </c>
      <c r="B158" s="3">
        <f t="shared" si="1"/>
        <v>0.162256366</v>
      </c>
      <c r="C158" s="25"/>
      <c r="D158" s="3">
        <f t="shared" si="2"/>
        <v>0.05115649738</v>
      </c>
      <c r="E158" s="3">
        <f t="shared" si="3"/>
        <v>2</v>
      </c>
      <c r="F158" s="3">
        <f t="shared" si="4"/>
        <v>0.004150233682</v>
      </c>
    </row>
    <row r="159">
      <c r="A159" s="16">
        <f t="shared" si="5"/>
        <v>162.9288218</v>
      </c>
      <c r="B159" s="3">
        <f t="shared" si="1"/>
        <v>0.1642665996</v>
      </c>
      <c r="C159" s="25"/>
      <c r="D159" s="3">
        <f t="shared" si="2"/>
        <v>0.05022587944</v>
      </c>
      <c r="E159" s="3">
        <f t="shared" si="3"/>
        <v>2</v>
      </c>
      <c r="F159" s="3">
        <f t="shared" si="4"/>
        <v>0.004125217214</v>
      </c>
    </row>
    <row r="160">
      <c r="A160" s="16">
        <f t="shared" si="5"/>
        <v>163.9288218</v>
      </c>
      <c r="B160" s="3">
        <f t="shared" si="1"/>
        <v>0.1662892093</v>
      </c>
      <c r="C160" s="25"/>
      <c r="D160" s="3">
        <f t="shared" si="2"/>
        <v>0.04931219092</v>
      </c>
      <c r="E160" s="3">
        <f t="shared" si="3"/>
        <v>2</v>
      </c>
      <c r="F160" s="3">
        <f t="shared" si="4"/>
        <v>0.004100042618</v>
      </c>
    </row>
    <row r="161">
      <c r="A161" s="16">
        <f t="shared" si="5"/>
        <v>164.9288218</v>
      </c>
      <c r="B161" s="3">
        <f t="shared" si="1"/>
        <v>0.168324195</v>
      </c>
      <c r="C161" s="25"/>
      <c r="D161" s="3">
        <f t="shared" si="2"/>
        <v>0.04841512385</v>
      </c>
      <c r="E161" s="3">
        <f t="shared" si="3"/>
        <v>2</v>
      </c>
      <c r="F161" s="3">
        <f t="shared" si="4"/>
        <v>0.004074718375</v>
      </c>
    </row>
    <row r="162">
      <c r="A162" s="16">
        <f t="shared" si="5"/>
        <v>165.9288218</v>
      </c>
      <c r="B162" s="3">
        <f t="shared" si="1"/>
        <v>0.1703715569</v>
      </c>
      <c r="C162" s="25"/>
      <c r="D162" s="3">
        <f t="shared" si="2"/>
        <v>0.04753437585</v>
      </c>
      <c r="E162" s="3">
        <f t="shared" si="3"/>
        <v>2</v>
      </c>
      <c r="F162" s="3">
        <f t="shared" si="4"/>
        <v>0.00404925281</v>
      </c>
    </row>
    <row r="163">
      <c r="A163" s="16">
        <f t="shared" si="5"/>
        <v>166.9288218</v>
      </c>
      <c r="B163" s="3">
        <f t="shared" si="1"/>
        <v>0.1724312948</v>
      </c>
      <c r="C163" s="25"/>
      <c r="D163" s="3">
        <f t="shared" si="2"/>
        <v>0.04666965006</v>
      </c>
      <c r="E163" s="3">
        <f t="shared" si="3"/>
        <v>2</v>
      </c>
      <c r="F163" s="3">
        <f t="shared" si="4"/>
        <v>0.004023654094</v>
      </c>
    </row>
    <row r="164">
      <c r="A164" s="16">
        <f t="shared" si="5"/>
        <v>167.9288218</v>
      </c>
      <c r="B164" s="3">
        <f t="shared" si="1"/>
        <v>0.1745034088</v>
      </c>
      <c r="C164" s="25"/>
      <c r="D164" s="3">
        <f t="shared" si="2"/>
        <v>0.045820655</v>
      </c>
      <c r="E164" s="3">
        <f t="shared" si="3"/>
        <v>2</v>
      </c>
      <c r="F164" s="3">
        <f t="shared" si="4"/>
        <v>0.003997930246</v>
      </c>
    </row>
    <row r="165">
      <c r="A165" s="16">
        <f t="shared" si="5"/>
        <v>168.9288218</v>
      </c>
      <c r="B165" s="3">
        <f t="shared" si="1"/>
        <v>0.176587899</v>
      </c>
      <c r="C165" s="25"/>
      <c r="D165" s="3">
        <f t="shared" si="2"/>
        <v>0.04498710451</v>
      </c>
      <c r="E165" s="3">
        <f t="shared" si="3"/>
        <v>2</v>
      </c>
      <c r="F165" s="3">
        <f t="shared" si="4"/>
        <v>0.003972089133</v>
      </c>
    </row>
    <row r="166">
      <c r="A166" s="16">
        <f t="shared" si="5"/>
        <v>169.9288218</v>
      </c>
      <c r="B166" s="3">
        <f t="shared" si="1"/>
        <v>0.1786847652</v>
      </c>
      <c r="C166" s="25"/>
      <c r="D166" s="3">
        <f t="shared" si="2"/>
        <v>0.04416871763</v>
      </c>
      <c r="E166" s="3">
        <f t="shared" si="3"/>
        <v>2</v>
      </c>
      <c r="F166" s="3">
        <f t="shared" si="4"/>
        <v>0.003946138468</v>
      </c>
    </row>
    <row r="167">
      <c r="A167" s="16">
        <f t="shared" si="5"/>
        <v>170.9288218</v>
      </c>
      <c r="B167" s="3">
        <f t="shared" si="1"/>
        <v>0.1807940074</v>
      </c>
      <c r="C167" s="25"/>
      <c r="D167" s="3">
        <f t="shared" si="2"/>
        <v>0.0433652185</v>
      </c>
      <c r="E167" s="3">
        <f t="shared" si="3"/>
        <v>2</v>
      </c>
      <c r="F167" s="3">
        <f t="shared" si="4"/>
        <v>0.003920085818</v>
      </c>
    </row>
    <row r="168">
      <c r="A168" s="16">
        <f t="shared" si="5"/>
        <v>171.9288218</v>
      </c>
      <c r="B168" s="3">
        <f t="shared" si="1"/>
        <v>0.1829156258</v>
      </c>
      <c r="C168" s="25"/>
      <c r="D168" s="3">
        <f t="shared" si="2"/>
        <v>0.0425763363</v>
      </c>
      <c r="E168" s="3">
        <f t="shared" si="3"/>
        <v>2</v>
      </c>
      <c r="F168" s="3">
        <f t="shared" si="4"/>
        <v>0.0038939386</v>
      </c>
    </row>
    <row r="169">
      <c r="A169" s="16">
        <f t="shared" si="5"/>
        <v>172.9288218</v>
      </c>
      <c r="B169" s="3">
        <f t="shared" si="1"/>
        <v>0.1850496203</v>
      </c>
      <c r="C169" s="25"/>
      <c r="D169" s="3">
        <f t="shared" si="2"/>
        <v>0.04180180512</v>
      </c>
      <c r="E169" s="3">
        <f t="shared" si="3"/>
        <v>2</v>
      </c>
      <c r="F169" s="3">
        <f t="shared" si="4"/>
        <v>0.003867704083</v>
      </c>
    </row>
    <row r="170">
      <c r="A170" s="16">
        <f t="shared" si="5"/>
        <v>173.9288218</v>
      </c>
      <c r="B170" s="3">
        <f t="shared" si="1"/>
        <v>0.1871959909</v>
      </c>
      <c r="C170" s="25"/>
      <c r="D170" s="3">
        <f t="shared" si="2"/>
        <v>0.04104136389</v>
      </c>
      <c r="E170" s="3">
        <f t="shared" si="3"/>
        <v>2</v>
      </c>
      <c r="F170" s="3">
        <f t="shared" si="4"/>
        <v>0.00384138939</v>
      </c>
    </row>
    <row r="171">
      <c r="A171" s="16">
        <f t="shared" si="5"/>
        <v>174.9288218</v>
      </c>
      <c r="B171" s="3">
        <f t="shared" si="1"/>
        <v>0.1893547375</v>
      </c>
      <c r="C171" s="25"/>
      <c r="D171" s="3">
        <f t="shared" si="2"/>
        <v>0.0402947563</v>
      </c>
      <c r="E171" s="3">
        <f t="shared" si="3"/>
        <v>2</v>
      </c>
      <c r="F171" s="3">
        <f t="shared" si="4"/>
        <v>0.003815001501</v>
      </c>
    </row>
    <row r="172">
      <c r="A172" s="16">
        <f t="shared" si="5"/>
        <v>175.9288218</v>
      </c>
      <c r="B172" s="3">
        <f t="shared" si="1"/>
        <v>0.1915258602</v>
      </c>
      <c r="C172" s="25"/>
      <c r="D172" s="3">
        <f t="shared" si="2"/>
        <v>0.03956173068</v>
      </c>
      <c r="E172" s="3">
        <f t="shared" si="3"/>
        <v>2</v>
      </c>
      <c r="F172" s="3">
        <f t="shared" si="4"/>
        <v>0.003788547251</v>
      </c>
    </row>
    <row r="173">
      <c r="A173" s="16">
        <f t="shared" si="5"/>
        <v>176.9288218</v>
      </c>
      <c r="B173" s="3">
        <f t="shared" si="1"/>
        <v>0.1937093591</v>
      </c>
      <c r="C173" s="25"/>
      <c r="D173" s="3">
        <f t="shared" si="2"/>
        <v>0.03884203997</v>
      </c>
      <c r="E173" s="3">
        <f t="shared" si="3"/>
        <v>2</v>
      </c>
      <c r="F173" s="3">
        <f t="shared" si="4"/>
        <v>0.003762033334</v>
      </c>
    </row>
    <row r="174">
      <c r="A174" s="16">
        <f t="shared" si="5"/>
        <v>177.9288218</v>
      </c>
      <c r="B174" s="3">
        <f t="shared" si="1"/>
        <v>0.195905234</v>
      </c>
      <c r="C174" s="25"/>
      <c r="D174" s="3">
        <f t="shared" si="2"/>
        <v>0.03813544157</v>
      </c>
      <c r="E174" s="3">
        <f t="shared" si="3"/>
        <v>2</v>
      </c>
      <c r="F174" s="3">
        <f t="shared" si="4"/>
        <v>0.003735466302</v>
      </c>
    </row>
    <row r="175">
      <c r="A175" s="16">
        <f t="shared" si="5"/>
        <v>178.9288218</v>
      </c>
      <c r="B175" s="3">
        <f t="shared" si="1"/>
        <v>0.198113485</v>
      </c>
      <c r="C175" s="25"/>
      <c r="D175" s="3">
        <f t="shared" si="2"/>
        <v>0.03744169732</v>
      </c>
      <c r="E175" s="3">
        <f t="shared" si="3"/>
        <v>2</v>
      </c>
      <c r="F175" s="3">
        <f t="shared" si="4"/>
        <v>0.00370885257</v>
      </c>
    </row>
    <row r="176">
      <c r="A176" s="16">
        <f t="shared" si="5"/>
        <v>179.9288218</v>
      </c>
      <c r="B176" s="3">
        <f t="shared" si="1"/>
        <v>0.2003341121</v>
      </c>
      <c r="C176" s="25"/>
      <c r="D176" s="3">
        <f t="shared" si="2"/>
        <v>0.03676057338</v>
      </c>
      <c r="E176" s="3">
        <f t="shared" si="3"/>
        <v>2</v>
      </c>
      <c r="F176" s="3">
        <f t="shared" si="4"/>
        <v>0.003682198413</v>
      </c>
    </row>
    <row r="177">
      <c r="A177" s="16">
        <f t="shared" si="5"/>
        <v>180.9288218</v>
      </c>
      <c r="B177" s="3">
        <f t="shared" si="1"/>
        <v>0.2025671153</v>
      </c>
      <c r="C177" s="25"/>
      <c r="D177" s="3">
        <f t="shared" si="2"/>
        <v>0.03609184016</v>
      </c>
      <c r="E177" s="3">
        <f t="shared" si="3"/>
        <v>2</v>
      </c>
      <c r="F177" s="3">
        <f t="shared" si="4"/>
        <v>0.003655509973</v>
      </c>
    </row>
    <row r="178">
      <c r="A178" s="16">
        <f t="shared" si="5"/>
        <v>181.9288218</v>
      </c>
      <c r="B178" s="3">
        <f t="shared" si="1"/>
        <v>0.2048124945</v>
      </c>
      <c r="C178" s="25"/>
      <c r="D178" s="3">
        <f t="shared" si="2"/>
        <v>0.03543527226</v>
      </c>
      <c r="E178" s="3">
        <f t="shared" si="3"/>
        <v>2</v>
      </c>
      <c r="F178" s="3">
        <f t="shared" si="4"/>
        <v>0.003628793254</v>
      </c>
    </row>
    <row r="179">
      <c r="A179" s="16">
        <f t="shared" si="5"/>
        <v>182.9288218</v>
      </c>
      <c r="B179" s="3">
        <f t="shared" si="1"/>
        <v>0.2070702499</v>
      </c>
      <c r="C179" s="25"/>
      <c r="D179" s="3">
        <f t="shared" si="2"/>
        <v>0.03479064838</v>
      </c>
      <c r="E179" s="3">
        <f t="shared" si="3"/>
        <v>2</v>
      </c>
      <c r="F179" s="3">
        <f t="shared" si="4"/>
        <v>0.003602054127</v>
      </c>
    </row>
    <row r="180">
      <c r="A180" s="16">
        <f t="shared" si="5"/>
        <v>183.9288218</v>
      </c>
      <c r="B180" s="3">
        <f t="shared" si="1"/>
        <v>0.2093403814</v>
      </c>
      <c r="C180" s="25"/>
      <c r="D180" s="3">
        <f t="shared" si="2"/>
        <v>0.03415775123</v>
      </c>
      <c r="E180" s="3">
        <f t="shared" si="3"/>
        <v>2</v>
      </c>
      <c r="F180" s="3">
        <f t="shared" si="4"/>
        <v>0.003575298334</v>
      </c>
    </row>
    <row r="181">
      <c r="A181" s="16">
        <f t="shared" si="5"/>
        <v>184.9288218</v>
      </c>
      <c r="B181" s="3">
        <f t="shared" si="1"/>
        <v>0.2116228889</v>
      </c>
      <c r="C181" s="25"/>
      <c r="D181" s="3">
        <f t="shared" si="2"/>
        <v>0.03353636748</v>
      </c>
      <c r="E181" s="3">
        <f t="shared" si="3"/>
        <v>2</v>
      </c>
      <c r="F181" s="3">
        <f t="shared" si="4"/>
        <v>0.003548531485</v>
      </c>
    </row>
    <row r="182">
      <c r="A182" s="16">
        <f t="shared" si="5"/>
        <v>185.9288218</v>
      </c>
      <c r="B182" s="3">
        <f t="shared" si="1"/>
        <v>0.2139177725</v>
      </c>
      <c r="C182" s="25"/>
      <c r="D182" s="3">
        <f t="shared" si="2"/>
        <v>0.03292628769</v>
      </c>
      <c r="E182" s="3">
        <f t="shared" si="3"/>
        <v>2</v>
      </c>
      <c r="F182" s="3">
        <f t="shared" si="4"/>
        <v>0.003521759061</v>
      </c>
    </row>
    <row r="183">
      <c r="A183" s="16">
        <f t="shared" si="5"/>
        <v>186.9288218</v>
      </c>
      <c r="B183" s="3">
        <f t="shared" si="1"/>
        <v>0.2162250322</v>
      </c>
      <c r="C183" s="25"/>
      <c r="D183" s="3">
        <f t="shared" si="2"/>
        <v>0.03232730623</v>
      </c>
      <c r="E183" s="3">
        <f t="shared" si="3"/>
        <v>2</v>
      </c>
      <c r="F183" s="3">
        <f t="shared" si="4"/>
        <v>0.003494986415</v>
      </c>
    </row>
    <row r="184">
      <c r="A184" s="16">
        <f t="shared" si="5"/>
        <v>187.9288218</v>
      </c>
      <c r="B184" s="3">
        <f t="shared" si="1"/>
        <v>0.218544668</v>
      </c>
      <c r="C184" s="25"/>
      <c r="D184" s="3">
        <f t="shared" si="2"/>
        <v>0.03173922118</v>
      </c>
      <c r="E184" s="3">
        <f t="shared" si="3"/>
        <v>2</v>
      </c>
      <c r="F184" s="3">
        <f t="shared" si="4"/>
        <v>0.003468218779</v>
      </c>
    </row>
    <row r="185">
      <c r="A185" s="16">
        <f t="shared" si="5"/>
        <v>188.9288218</v>
      </c>
      <c r="B185" s="3">
        <f t="shared" si="1"/>
        <v>0.2208766799</v>
      </c>
      <c r="C185" s="25"/>
      <c r="D185" s="3">
        <f t="shared" si="2"/>
        <v>0.03116183434</v>
      </c>
      <c r="E185" s="3">
        <f t="shared" si="3"/>
        <v>2</v>
      </c>
      <c r="F185" s="3">
        <f t="shared" si="4"/>
        <v>0.003441461255</v>
      </c>
    </row>
    <row r="186">
      <c r="A186" s="16">
        <f t="shared" si="5"/>
        <v>189.9288218</v>
      </c>
      <c r="B186" s="3">
        <f t="shared" si="1"/>
        <v>0.2232210679</v>
      </c>
      <c r="C186" s="25"/>
      <c r="D186" s="3">
        <f t="shared" si="2"/>
        <v>0.03059495108</v>
      </c>
      <c r="E186" s="3">
        <f t="shared" si="3"/>
        <v>2</v>
      </c>
      <c r="F186" s="3">
        <f t="shared" si="4"/>
        <v>0.003414718826</v>
      </c>
    </row>
    <row r="187">
      <c r="A187" s="16">
        <f t="shared" si="5"/>
        <v>190.9288218</v>
      </c>
      <c r="B187" s="3">
        <f t="shared" si="1"/>
        <v>0.225577832</v>
      </c>
      <c r="C187" s="25"/>
      <c r="D187" s="3">
        <f t="shared" si="2"/>
        <v>0.03003838032</v>
      </c>
      <c r="E187" s="3">
        <f t="shared" si="3"/>
        <v>2</v>
      </c>
      <c r="F187" s="3">
        <f t="shared" si="4"/>
        <v>0.003387996355</v>
      </c>
    </row>
    <row r="188">
      <c r="A188" s="16">
        <f t="shared" si="5"/>
        <v>191.9288218</v>
      </c>
      <c r="B188" s="3">
        <f t="shared" si="1"/>
        <v>0.2279469722</v>
      </c>
      <c r="C188" s="25"/>
      <c r="D188" s="3">
        <f t="shared" si="2"/>
        <v>0.02949193448</v>
      </c>
      <c r="E188" s="3">
        <f t="shared" si="3"/>
        <v>2</v>
      </c>
      <c r="F188" s="3">
        <f t="shared" si="4"/>
        <v>0.003361298584</v>
      </c>
    </row>
    <row r="189">
      <c r="A189" s="16">
        <f t="shared" si="5"/>
        <v>192.9288218</v>
      </c>
      <c r="B189" s="3">
        <f t="shared" si="1"/>
        <v>0.2303284884</v>
      </c>
      <c r="C189" s="25"/>
      <c r="D189" s="3">
        <f t="shared" si="2"/>
        <v>0.02895542935</v>
      </c>
      <c r="E189" s="3">
        <f t="shared" si="3"/>
        <v>2</v>
      </c>
      <c r="F189" s="3">
        <f t="shared" si="4"/>
        <v>0.003334630137</v>
      </c>
    </row>
    <row r="190">
      <c r="A190" s="16">
        <f t="shared" si="5"/>
        <v>193.9288218</v>
      </c>
      <c r="B190" s="3">
        <f t="shared" si="1"/>
        <v>0.2327223808</v>
      </c>
      <c r="C190" s="25"/>
      <c r="D190" s="3">
        <f t="shared" si="2"/>
        <v>0.0284286841</v>
      </c>
      <c r="E190" s="3">
        <f t="shared" si="3"/>
        <v>2</v>
      </c>
      <c r="F190" s="3">
        <f t="shared" si="4"/>
        <v>0.003307995523</v>
      </c>
    </row>
    <row r="191">
      <c r="A191" s="16">
        <f t="shared" si="5"/>
        <v>194.9288218</v>
      </c>
      <c r="B191" s="3">
        <f t="shared" si="1"/>
        <v>0.2351286492</v>
      </c>
      <c r="C191" s="25"/>
      <c r="D191" s="3">
        <f t="shared" si="2"/>
        <v>0.02791152118</v>
      </c>
      <c r="E191" s="3">
        <f t="shared" si="3"/>
        <v>2</v>
      </c>
      <c r="F191" s="3">
        <f t="shared" si="4"/>
        <v>0.003281399136</v>
      </c>
    </row>
    <row r="192">
      <c r="A192" s="16">
        <f t="shared" si="5"/>
        <v>195.9288218</v>
      </c>
      <c r="B192" s="3">
        <f t="shared" si="1"/>
        <v>0.2375472937</v>
      </c>
      <c r="C192" s="25"/>
      <c r="D192" s="3">
        <f t="shared" si="2"/>
        <v>0.02740376628</v>
      </c>
      <c r="E192" s="3">
        <f t="shared" si="3"/>
        <v>2</v>
      </c>
      <c r="F192" s="3">
        <f t="shared" si="4"/>
        <v>0.003254845259</v>
      </c>
    </row>
    <row r="193">
      <c r="A193" s="16">
        <f t="shared" si="5"/>
        <v>196.9288218</v>
      </c>
      <c r="B193" s="3">
        <f t="shared" si="1"/>
        <v>0.2399783143</v>
      </c>
      <c r="C193" s="25"/>
      <c r="D193" s="3">
        <f t="shared" si="2"/>
        <v>0.02690524825</v>
      </c>
      <c r="E193" s="3">
        <f t="shared" si="3"/>
        <v>2</v>
      </c>
      <c r="F193" s="3">
        <f t="shared" si="4"/>
        <v>0.003228338061</v>
      </c>
    </row>
    <row r="194">
      <c r="A194" s="16">
        <f t="shared" si="5"/>
        <v>197.9288218</v>
      </c>
      <c r="B194" s="3">
        <f t="shared" si="1"/>
        <v>0.242421711</v>
      </c>
      <c r="C194" s="25"/>
      <c r="D194" s="3">
        <f t="shared" si="2"/>
        <v>0.02641579905</v>
      </c>
      <c r="E194" s="3">
        <f t="shared" si="3"/>
        <v>2</v>
      </c>
      <c r="F194" s="3">
        <f t="shared" si="4"/>
        <v>0.003201881602</v>
      </c>
    </row>
    <row r="195">
      <c r="A195" s="16">
        <f t="shared" si="5"/>
        <v>198.9288218</v>
      </c>
      <c r="B195" s="3">
        <f t="shared" si="1"/>
        <v>0.2448774838</v>
      </c>
      <c r="C195" s="25"/>
      <c r="D195" s="3">
        <f t="shared" si="2"/>
        <v>0.02593525371</v>
      </c>
      <c r="E195" s="3">
        <f t="shared" si="3"/>
        <v>2</v>
      </c>
      <c r="F195" s="3">
        <f t="shared" si="4"/>
        <v>0.003175479835</v>
      </c>
    </row>
    <row r="196">
      <c r="A196" s="16">
        <f t="shared" si="5"/>
        <v>199.9288218</v>
      </c>
      <c r="B196" s="3">
        <f t="shared" si="1"/>
        <v>0.2473456327</v>
      </c>
      <c r="C196" s="25"/>
      <c r="D196" s="3">
        <f t="shared" si="2"/>
        <v>0.02546345025</v>
      </c>
      <c r="E196" s="3">
        <f t="shared" si="3"/>
        <v>2</v>
      </c>
      <c r="F196" s="3">
        <f t="shared" si="4"/>
        <v>0.003149136607</v>
      </c>
    </row>
    <row r="197">
      <c r="A197" s="16">
        <f t="shared" si="5"/>
        <v>200.9288218</v>
      </c>
      <c r="B197" s="3">
        <f t="shared" si="1"/>
        <v>0.2498261577</v>
      </c>
      <c r="C197" s="25"/>
      <c r="D197" s="3">
        <f t="shared" si="2"/>
        <v>0.02500022965</v>
      </c>
      <c r="E197" s="3">
        <f t="shared" si="3"/>
        <v>2</v>
      </c>
      <c r="F197" s="3">
        <f t="shared" si="4"/>
        <v>0.003122855657</v>
      </c>
    </row>
    <row r="198">
      <c r="A198" s="16">
        <f t="shared" si="5"/>
        <v>201.9288218</v>
      </c>
      <c r="B198" s="3">
        <f t="shared" si="1"/>
        <v>0.2523190587</v>
      </c>
      <c r="C198" s="25"/>
      <c r="D198" s="3">
        <f t="shared" si="2"/>
        <v>0.02454543577</v>
      </c>
      <c r="E198" s="3">
        <f t="shared" si="3"/>
        <v>2</v>
      </c>
      <c r="F198" s="3">
        <f t="shared" si="4"/>
        <v>0.003096640624</v>
      </c>
    </row>
    <row r="199">
      <c r="A199" s="16">
        <f t="shared" si="5"/>
        <v>202.9288218</v>
      </c>
      <c r="B199" s="3">
        <f t="shared" si="1"/>
        <v>0.2548243359</v>
      </c>
      <c r="C199" s="25"/>
      <c r="D199" s="3">
        <f t="shared" si="2"/>
        <v>0.0240989153</v>
      </c>
      <c r="E199" s="3">
        <f t="shared" si="3"/>
        <v>2</v>
      </c>
      <c r="F199" s="3">
        <f t="shared" si="4"/>
        <v>0.003070495044</v>
      </c>
    </row>
    <row r="200">
      <c r="A200" s="16">
        <f t="shared" si="5"/>
        <v>203.9288218</v>
      </c>
      <c r="B200" s="3">
        <f t="shared" si="1"/>
        <v>0.2573419891</v>
      </c>
      <c r="C200" s="25"/>
      <c r="D200" s="3">
        <f t="shared" si="2"/>
        <v>0.02366051776</v>
      </c>
      <c r="E200" s="3">
        <f t="shared" si="3"/>
        <v>2</v>
      </c>
      <c r="F200" s="3">
        <f t="shared" si="4"/>
        <v>0.003044422352</v>
      </c>
    </row>
    <row r="201">
      <c r="A201" s="16">
        <f t="shared" si="5"/>
        <v>204.9288218</v>
      </c>
      <c r="B201" s="3">
        <f t="shared" si="1"/>
        <v>0.2598720184</v>
      </c>
      <c r="C201" s="25"/>
      <c r="D201" s="3">
        <f t="shared" si="2"/>
        <v>0.02323009536</v>
      </c>
      <c r="E201" s="3">
        <f t="shared" si="3"/>
        <v>2</v>
      </c>
      <c r="F201" s="3">
        <f t="shared" si="4"/>
        <v>0.003018425885</v>
      </c>
    </row>
    <row r="202">
      <c r="A202" s="16">
        <f t="shared" si="5"/>
        <v>205.9288218</v>
      </c>
      <c r="B202" s="3">
        <f t="shared" si="1"/>
        <v>0.2624144238</v>
      </c>
      <c r="C202" s="25"/>
      <c r="D202" s="3">
        <f t="shared" si="2"/>
        <v>0.02280750303</v>
      </c>
      <c r="E202" s="3">
        <f t="shared" si="3"/>
        <v>2</v>
      </c>
      <c r="F202" s="3">
        <f t="shared" si="4"/>
        <v>0.002992508884</v>
      </c>
    </row>
    <row r="203">
      <c r="A203" s="16">
        <f t="shared" si="5"/>
        <v>206.9288218</v>
      </c>
      <c r="B203" s="3">
        <f t="shared" si="1"/>
        <v>0.2649692053</v>
      </c>
      <c r="C203" s="25"/>
      <c r="D203" s="3">
        <f t="shared" si="2"/>
        <v>0.02239259833</v>
      </c>
      <c r="E203" s="3">
        <f t="shared" si="3"/>
        <v>2</v>
      </c>
      <c r="F203" s="3">
        <f t="shared" si="4"/>
        <v>0.002966674492</v>
      </c>
    </row>
    <row r="204">
      <c r="A204" s="16">
        <f t="shared" si="5"/>
        <v>207.9288218</v>
      </c>
      <c r="B204" s="3">
        <f t="shared" si="1"/>
        <v>0.2675363629</v>
      </c>
      <c r="C204" s="25"/>
      <c r="D204" s="3">
        <f t="shared" si="2"/>
        <v>0.0219852414</v>
      </c>
      <c r="E204" s="3">
        <f t="shared" si="3"/>
        <v>2</v>
      </c>
      <c r="F204" s="3">
        <f t="shared" si="4"/>
        <v>0.002940925761</v>
      </c>
    </row>
    <row r="205">
      <c r="A205" s="16">
        <f t="shared" si="5"/>
        <v>208.9288218</v>
      </c>
      <c r="B205" s="3">
        <f t="shared" si="1"/>
        <v>0.2701158966</v>
      </c>
      <c r="C205" s="25"/>
      <c r="D205" s="3">
        <f t="shared" si="2"/>
        <v>0.02158529494</v>
      </c>
      <c r="E205" s="3">
        <f t="shared" si="3"/>
        <v>2</v>
      </c>
      <c r="F205" s="3">
        <f t="shared" si="4"/>
        <v>0.002915265648</v>
      </c>
    </row>
    <row r="206">
      <c r="A206" s="16">
        <f t="shared" si="5"/>
        <v>209.9288218</v>
      </c>
      <c r="B206" s="3">
        <f t="shared" si="1"/>
        <v>0.2727078064</v>
      </c>
      <c r="C206" s="25"/>
      <c r="D206" s="3">
        <f t="shared" si="2"/>
        <v>0.02119262414</v>
      </c>
      <c r="E206" s="3">
        <f t="shared" si="3"/>
        <v>2</v>
      </c>
      <c r="F206" s="3">
        <f t="shared" si="4"/>
        <v>0.00288969702</v>
      </c>
    </row>
    <row r="207">
      <c r="A207" s="16">
        <f t="shared" si="5"/>
        <v>210.9288218</v>
      </c>
      <c r="B207" s="3">
        <f t="shared" si="1"/>
        <v>0.2753120922</v>
      </c>
      <c r="C207" s="25"/>
      <c r="D207" s="3">
        <f t="shared" si="2"/>
        <v>0.02080709665</v>
      </c>
      <c r="E207" s="3">
        <f t="shared" si="3"/>
        <v>2</v>
      </c>
      <c r="F207" s="3">
        <f t="shared" si="4"/>
        <v>0.002864222656</v>
      </c>
    </row>
    <row r="208">
      <c r="A208" s="16">
        <f t="shared" si="5"/>
        <v>211.9288218</v>
      </c>
      <c r="B208" s="3">
        <f t="shared" si="1"/>
        <v>0.2779287542</v>
      </c>
      <c r="C208" s="25"/>
      <c r="D208" s="3">
        <f t="shared" si="2"/>
        <v>0.02042858251</v>
      </c>
      <c r="E208" s="3">
        <f t="shared" si="3"/>
        <v>2</v>
      </c>
      <c r="F208" s="3">
        <f t="shared" si="4"/>
        <v>0.002838845244</v>
      </c>
    </row>
    <row r="209">
      <c r="A209" s="16">
        <f t="shared" si="5"/>
        <v>212.9288218</v>
      </c>
      <c r="B209" s="3">
        <f t="shared" si="1"/>
        <v>0.2805577922</v>
      </c>
      <c r="C209" s="25"/>
      <c r="D209" s="3">
        <f t="shared" si="2"/>
        <v>0.02005695415</v>
      </c>
      <c r="E209" s="3">
        <f t="shared" si="3"/>
        <v>2</v>
      </c>
      <c r="F209" s="3">
        <f t="shared" si="4"/>
        <v>0.002813567387</v>
      </c>
    </row>
    <row r="210">
      <c r="A210" s="16">
        <f t="shared" si="5"/>
        <v>213.9288218</v>
      </c>
      <c r="B210" s="3">
        <f t="shared" si="1"/>
        <v>0.2831992063</v>
      </c>
      <c r="C210" s="25"/>
      <c r="D210" s="3">
        <f t="shared" si="2"/>
        <v>0.0196920863</v>
      </c>
      <c r="E210" s="3">
        <f t="shared" si="3"/>
        <v>2</v>
      </c>
      <c r="F210" s="3">
        <f t="shared" si="4"/>
        <v>0.002788391605</v>
      </c>
    </row>
    <row r="211">
      <c r="A211" s="16">
        <f t="shared" si="5"/>
        <v>214.9288218</v>
      </c>
      <c r="B211" s="3">
        <f t="shared" si="1"/>
        <v>0.2858529965</v>
      </c>
      <c r="C211" s="25"/>
      <c r="D211" s="3">
        <f t="shared" si="2"/>
        <v>0.01933385597</v>
      </c>
      <c r="E211" s="3">
        <f t="shared" si="3"/>
        <v>2</v>
      </c>
      <c r="F211" s="3">
        <f t="shared" si="4"/>
        <v>0.002763320332</v>
      </c>
    </row>
    <row r="212">
      <c r="A212" s="16">
        <f t="shared" si="5"/>
        <v>215.9288218</v>
      </c>
      <c r="B212" s="3">
        <f t="shared" si="1"/>
        <v>0.2885191628</v>
      </c>
      <c r="C212" s="25"/>
      <c r="D212" s="3">
        <f t="shared" si="2"/>
        <v>0.01898214243</v>
      </c>
      <c r="E212" s="3">
        <f t="shared" si="3"/>
        <v>2</v>
      </c>
      <c r="F212" s="3">
        <f t="shared" si="4"/>
        <v>0.002738355921</v>
      </c>
    </row>
    <row r="213">
      <c r="A213" s="16">
        <f t="shared" si="5"/>
        <v>216.9288218</v>
      </c>
      <c r="B213" s="3">
        <f t="shared" si="1"/>
        <v>0.2911977052</v>
      </c>
      <c r="C213" s="25"/>
      <c r="D213" s="3">
        <f t="shared" si="2"/>
        <v>0.01863682711</v>
      </c>
      <c r="E213" s="3">
        <f t="shared" si="3"/>
        <v>2</v>
      </c>
      <c r="F213" s="3">
        <f t="shared" si="4"/>
        <v>0.002713500643</v>
      </c>
    </row>
    <row r="214">
      <c r="A214" s="16">
        <f t="shared" si="5"/>
        <v>217.9288218</v>
      </c>
      <c r="B214" s="3">
        <f t="shared" si="1"/>
        <v>0.2938886237</v>
      </c>
      <c r="C214" s="25"/>
      <c r="D214" s="3">
        <f t="shared" si="2"/>
        <v>0.01829779362</v>
      </c>
      <c r="E214" s="3">
        <f t="shared" si="3"/>
        <v>2</v>
      </c>
      <c r="F214" s="3">
        <f t="shared" si="4"/>
        <v>0.002688756692</v>
      </c>
    </row>
    <row r="215">
      <c r="A215" s="16">
        <f t="shared" si="5"/>
        <v>218.9288218</v>
      </c>
      <c r="B215" s="3">
        <f t="shared" si="1"/>
        <v>0.2965919183</v>
      </c>
      <c r="C215" s="25"/>
      <c r="D215" s="3">
        <f t="shared" si="2"/>
        <v>0.01796492769</v>
      </c>
      <c r="E215" s="3">
        <f t="shared" si="3"/>
        <v>2</v>
      </c>
      <c r="F215" s="3">
        <f t="shared" si="4"/>
        <v>0.002664126183</v>
      </c>
    </row>
    <row r="216">
      <c r="A216" s="16">
        <f t="shared" si="5"/>
        <v>219.9288218</v>
      </c>
      <c r="B216" s="3">
        <f t="shared" si="1"/>
        <v>0.299307589</v>
      </c>
      <c r="C216" s="25"/>
      <c r="D216" s="3">
        <f t="shared" si="2"/>
        <v>0.01763811713</v>
      </c>
      <c r="E216" s="3">
        <f t="shared" si="3"/>
        <v>2</v>
      </c>
      <c r="F216" s="3">
        <f t="shared" si="4"/>
        <v>0.002639611155</v>
      </c>
    </row>
    <row r="217">
      <c r="A217" s="16">
        <f t="shared" si="5"/>
        <v>220.9288218</v>
      </c>
      <c r="B217" s="3">
        <f t="shared" si="1"/>
        <v>0.3020356357</v>
      </c>
      <c r="C217" s="25"/>
      <c r="D217" s="3">
        <f t="shared" si="2"/>
        <v>0.01731725176</v>
      </c>
      <c r="E217" s="3">
        <f t="shared" si="3"/>
        <v>2</v>
      </c>
      <c r="F217" s="3">
        <f t="shared" si="4"/>
        <v>0.002615213572</v>
      </c>
    </row>
    <row r="218">
      <c r="A218" s="16">
        <f t="shared" si="5"/>
        <v>221.9288218</v>
      </c>
      <c r="B218" s="3">
        <f t="shared" si="1"/>
        <v>0.3047760585</v>
      </c>
      <c r="C218" s="25"/>
      <c r="D218" s="3">
        <f t="shared" si="2"/>
        <v>0.01700222345</v>
      </c>
      <c r="E218" s="3">
        <f t="shared" si="3"/>
        <v>2</v>
      </c>
      <c r="F218" s="3">
        <f t="shared" si="4"/>
        <v>0.002590935324</v>
      </c>
    </row>
    <row r="219">
      <c r="A219" s="16">
        <f t="shared" si="5"/>
        <v>222.9288218</v>
      </c>
      <c r="B219" s="3">
        <f t="shared" si="1"/>
        <v>0.3075288575</v>
      </c>
      <c r="C219" s="25"/>
      <c r="D219" s="3">
        <f t="shared" si="2"/>
        <v>0.016692926</v>
      </c>
      <c r="E219" s="3">
        <f t="shared" si="3"/>
        <v>2</v>
      </c>
      <c r="F219" s="3">
        <f t="shared" si="4"/>
        <v>0.00256677823</v>
      </c>
    </row>
    <row r="220">
      <c r="A220" s="16">
        <f t="shared" si="5"/>
        <v>223.9288218</v>
      </c>
      <c r="B220" s="3">
        <f t="shared" si="1"/>
        <v>0.3102940325</v>
      </c>
      <c r="C220" s="25"/>
      <c r="D220" s="3">
        <f t="shared" si="2"/>
        <v>0.01638925516</v>
      </c>
      <c r="E220" s="3">
        <f t="shared" si="3"/>
        <v>2</v>
      </c>
      <c r="F220" s="3">
        <f t="shared" si="4"/>
        <v>0.002542744037</v>
      </c>
    </row>
    <row r="221">
      <c r="A221" s="16">
        <f t="shared" si="5"/>
        <v>224.9288218</v>
      </c>
      <c r="B221" s="3">
        <f t="shared" si="1"/>
        <v>0.3130715836</v>
      </c>
      <c r="C221" s="25"/>
      <c r="D221" s="3">
        <f t="shared" si="2"/>
        <v>0.01609110858</v>
      </c>
      <c r="E221" s="3">
        <f t="shared" si="3"/>
        <v>2</v>
      </c>
      <c r="F221" s="3">
        <f t="shared" si="4"/>
        <v>0.002518834422</v>
      </c>
    </row>
    <row r="222">
      <c r="A222" s="16">
        <f t="shared" si="5"/>
        <v>225.9288218</v>
      </c>
      <c r="B222" s="3">
        <f t="shared" si="1"/>
        <v>0.3158615108</v>
      </c>
      <c r="C222" s="25"/>
      <c r="D222" s="3">
        <f t="shared" si="2"/>
        <v>0.01579838576</v>
      </c>
      <c r="E222" s="3">
        <f t="shared" si="3"/>
        <v>2</v>
      </c>
      <c r="F222" s="3">
        <f t="shared" si="4"/>
        <v>0.002495050997</v>
      </c>
    </row>
    <row r="223">
      <c r="A223" s="16">
        <f t="shared" si="5"/>
        <v>226.9288218</v>
      </c>
      <c r="B223" s="3">
        <f t="shared" si="1"/>
        <v>0.3186638141</v>
      </c>
      <c r="C223" s="25"/>
      <c r="D223" s="3">
        <f t="shared" si="2"/>
        <v>0.01551098803</v>
      </c>
      <c r="E223" s="3">
        <f t="shared" si="3"/>
        <v>2</v>
      </c>
      <c r="F223" s="3">
        <f t="shared" si="4"/>
        <v>0.002471395303</v>
      </c>
    </row>
    <row r="224">
      <c r="A224" s="16">
        <f t="shared" si="5"/>
        <v>227.9288218</v>
      </c>
      <c r="B224" s="3">
        <f t="shared" si="1"/>
        <v>0.3214784934</v>
      </c>
      <c r="C224" s="25"/>
      <c r="D224" s="3">
        <f t="shared" si="2"/>
        <v>0.01522881852</v>
      </c>
      <c r="E224" s="3">
        <f t="shared" si="3"/>
        <v>2</v>
      </c>
      <c r="F224" s="3">
        <f t="shared" si="4"/>
        <v>0.002447868817</v>
      </c>
    </row>
    <row r="225">
      <c r="A225" s="16">
        <f t="shared" si="5"/>
        <v>228.9288218</v>
      </c>
      <c r="B225" s="3">
        <f t="shared" si="1"/>
        <v>0.3243055489</v>
      </c>
      <c r="C225" s="25"/>
      <c r="D225" s="3">
        <f t="shared" si="2"/>
        <v>0.01495178212</v>
      </c>
      <c r="E225" s="3">
        <f t="shared" si="3"/>
        <v>2</v>
      </c>
      <c r="F225" s="3">
        <f t="shared" si="4"/>
        <v>0.002424472954</v>
      </c>
    </row>
    <row r="226">
      <c r="A226" s="16">
        <f t="shared" si="5"/>
        <v>229.9288218</v>
      </c>
      <c r="B226" s="3">
        <f t="shared" si="1"/>
        <v>0.3271449805</v>
      </c>
      <c r="C226" s="25"/>
      <c r="D226" s="3">
        <f t="shared" si="2"/>
        <v>0.01467978546</v>
      </c>
      <c r="E226" s="3">
        <f t="shared" si="3"/>
        <v>2</v>
      </c>
      <c r="F226" s="3">
        <f t="shared" si="4"/>
        <v>0.002401209064</v>
      </c>
    </row>
    <row r="227">
      <c r="A227" s="16">
        <f t="shared" si="5"/>
        <v>230.9288218</v>
      </c>
      <c r="B227" s="3">
        <f t="shared" si="1"/>
        <v>0.3299967881</v>
      </c>
      <c r="C227" s="25"/>
      <c r="D227" s="3">
        <f t="shared" si="2"/>
        <v>0.01441273685</v>
      </c>
      <c r="E227" s="3">
        <f t="shared" si="3"/>
        <v>2</v>
      </c>
      <c r="F227" s="3">
        <f t="shared" si="4"/>
        <v>0.002378078434</v>
      </c>
    </row>
    <row r="228">
      <c r="A228" s="16">
        <f t="shared" si="5"/>
        <v>231.9288218</v>
      </c>
      <c r="B228" s="3">
        <f t="shared" si="1"/>
        <v>0.3328609718</v>
      </c>
      <c r="C228" s="25"/>
      <c r="D228" s="3">
        <f t="shared" si="2"/>
        <v>0.01415054627</v>
      </c>
      <c r="E228" s="3">
        <f t="shared" si="3"/>
        <v>2</v>
      </c>
      <c r="F228" s="3">
        <f t="shared" si="4"/>
        <v>0.002355082292</v>
      </c>
    </row>
    <row r="229">
      <c r="A229" s="16">
        <f t="shared" si="5"/>
        <v>232.9288218</v>
      </c>
      <c r="B229" s="3">
        <f t="shared" si="1"/>
        <v>0.3357375316</v>
      </c>
      <c r="C229" s="25"/>
      <c r="D229" s="3">
        <f t="shared" si="2"/>
        <v>0.01389312536</v>
      </c>
      <c r="E229" s="3">
        <f t="shared" si="3"/>
        <v>2</v>
      </c>
      <c r="F229" s="3">
        <f t="shared" si="4"/>
        <v>0.002332221808</v>
      </c>
    </row>
    <row r="230">
      <c r="A230" s="16">
        <f t="shared" si="5"/>
        <v>233.9288218</v>
      </c>
      <c r="B230" s="3">
        <f t="shared" si="1"/>
        <v>0.3386264676</v>
      </c>
      <c r="C230" s="25"/>
      <c r="D230" s="3">
        <f t="shared" si="2"/>
        <v>0.01364038734</v>
      </c>
      <c r="E230" s="3">
        <f t="shared" si="3"/>
        <v>2</v>
      </c>
      <c r="F230" s="3">
        <f t="shared" si="4"/>
        <v>0.002309498091</v>
      </c>
    </row>
    <row r="231">
      <c r="A231" s="16">
        <f t="shared" si="5"/>
        <v>234.9288218</v>
      </c>
      <c r="B231" s="3">
        <f t="shared" si="1"/>
        <v>0.3415277795</v>
      </c>
      <c r="C231" s="25"/>
      <c r="D231" s="3">
        <f t="shared" si="2"/>
        <v>0.01339224703</v>
      </c>
      <c r="E231" s="3">
        <f t="shared" si="3"/>
        <v>2</v>
      </c>
      <c r="F231" s="3">
        <f t="shared" si="4"/>
        <v>0.002286912196</v>
      </c>
    </row>
    <row r="232">
      <c r="A232" s="16">
        <f t="shared" si="5"/>
        <v>235.9288218</v>
      </c>
      <c r="B232" s="3">
        <f t="shared" si="1"/>
        <v>0.3444414676</v>
      </c>
      <c r="C232" s="25"/>
      <c r="D232" s="3">
        <f t="shared" si="2"/>
        <v>0.01314862079</v>
      </c>
      <c r="E232" s="3">
        <f t="shared" si="3"/>
        <v>2</v>
      </c>
      <c r="F232" s="3">
        <f t="shared" si="4"/>
        <v>0.002264465121</v>
      </c>
    </row>
    <row r="233">
      <c r="A233" s="16">
        <f t="shared" si="5"/>
        <v>236.9288218</v>
      </c>
      <c r="B233" s="3">
        <f t="shared" si="1"/>
        <v>0.3473675318</v>
      </c>
      <c r="C233" s="25"/>
      <c r="D233" s="3">
        <f t="shared" si="2"/>
        <v>0.01290942649</v>
      </c>
      <c r="E233" s="3">
        <f t="shared" si="3"/>
        <v>2</v>
      </c>
      <c r="F233" s="3">
        <f t="shared" si="4"/>
        <v>0.002242157809</v>
      </c>
    </row>
    <row r="234">
      <c r="A234" s="16">
        <f t="shared" si="5"/>
        <v>237.9288218</v>
      </c>
      <c r="B234" s="3">
        <f t="shared" si="1"/>
        <v>0.3503059721</v>
      </c>
      <c r="C234" s="25"/>
      <c r="D234" s="3">
        <f t="shared" si="2"/>
        <v>0.01267458352</v>
      </c>
      <c r="E234" s="3">
        <f t="shared" si="3"/>
        <v>2</v>
      </c>
      <c r="F234" s="3">
        <f t="shared" si="4"/>
        <v>0.002219991151</v>
      </c>
    </row>
    <row r="235">
      <c r="A235" s="16">
        <f t="shared" si="5"/>
        <v>238.9288218</v>
      </c>
      <c r="B235" s="3">
        <f t="shared" si="1"/>
        <v>0.3532567884</v>
      </c>
      <c r="C235" s="25"/>
      <c r="D235" s="3">
        <f t="shared" si="2"/>
        <v>0.01244401272</v>
      </c>
      <c r="E235" s="3">
        <f t="shared" si="3"/>
        <v>2</v>
      </c>
      <c r="F235" s="3">
        <f t="shared" si="4"/>
        <v>0.002197965984</v>
      </c>
    </row>
    <row r="236">
      <c r="A236" s="16">
        <f t="shared" si="5"/>
        <v>239.9288218</v>
      </c>
      <c r="B236" s="3">
        <f t="shared" si="1"/>
        <v>0.3562199809</v>
      </c>
      <c r="C236" s="25"/>
      <c r="D236" s="3">
        <f t="shared" si="2"/>
        <v>0.01221763636</v>
      </c>
      <c r="E236" s="3">
        <f t="shared" si="3"/>
        <v>2</v>
      </c>
      <c r="F236" s="3">
        <f t="shared" si="4"/>
        <v>0.002176083096</v>
      </c>
    </row>
    <row r="237">
      <c r="A237" s="16">
        <f t="shared" si="5"/>
        <v>240.9288218</v>
      </c>
      <c r="B237" s="3">
        <f t="shared" si="1"/>
        <v>0.3591955494</v>
      </c>
      <c r="C237" s="25"/>
      <c r="D237" s="3">
        <f t="shared" si="2"/>
        <v>0.01199537815</v>
      </c>
      <c r="E237" s="3">
        <f t="shared" si="3"/>
        <v>2</v>
      </c>
      <c r="F237" s="3">
        <f t="shared" si="4"/>
        <v>0.002154343223</v>
      </c>
    </row>
    <row r="238">
      <c r="A238" s="16">
        <f t="shared" si="5"/>
        <v>241.9288218</v>
      </c>
      <c r="B238" s="3">
        <f t="shared" si="1"/>
        <v>0.362183494</v>
      </c>
      <c r="C238" s="25"/>
      <c r="D238" s="3">
        <f t="shared" si="2"/>
        <v>0.01177716317</v>
      </c>
      <c r="E238" s="3">
        <f t="shared" si="3"/>
        <v>2</v>
      </c>
      <c r="F238" s="3">
        <f t="shared" si="4"/>
        <v>0.002132747054</v>
      </c>
    </row>
    <row r="239">
      <c r="A239" s="16">
        <f t="shared" si="5"/>
        <v>242.9288218</v>
      </c>
      <c r="B239" s="3">
        <f t="shared" si="1"/>
        <v>0.3651838147</v>
      </c>
      <c r="C239" s="25"/>
      <c r="D239" s="3">
        <f t="shared" si="2"/>
        <v>0.01156291787</v>
      </c>
      <c r="E239" s="3">
        <f t="shared" si="3"/>
        <v>2</v>
      </c>
      <c r="F239" s="3">
        <f t="shared" si="4"/>
        <v>0.002111295228</v>
      </c>
    </row>
    <row r="240">
      <c r="A240" s="16">
        <f t="shared" si="5"/>
        <v>243.9288218</v>
      </c>
      <c r="B240" s="3">
        <f t="shared" si="1"/>
        <v>0.3681965115</v>
      </c>
      <c r="C240" s="25"/>
      <c r="D240" s="3">
        <f t="shared" si="2"/>
        <v>0.01135257003</v>
      </c>
      <c r="E240" s="3">
        <f t="shared" si="3"/>
        <v>2</v>
      </c>
      <c r="F240" s="3">
        <f t="shared" si="4"/>
        <v>0.00208998834</v>
      </c>
    </row>
    <row r="241">
      <c r="A241" s="16">
        <f t="shared" si="5"/>
        <v>244.9288218</v>
      </c>
      <c r="B241" s="3">
        <f t="shared" si="1"/>
        <v>0.3712215844</v>
      </c>
      <c r="C241" s="25"/>
      <c r="D241" s="3">
        <f t="shared" si="2"/>
        <v>0.01114604875</v>
      </c>
      <c r="E241" s="3">
        <f t="shared" si="3"/>
        <v>2</v>
      </c>
      <c r="F241" s="3">
        <f t="shared" si="4"/>
        <v>0.002068826938</v>
      </c>
    </row>
    <row r="242">
      <c r="A242" s="16">
        <f t="shared" si="5"/>
        <v>245.9288218</v>
      </c>
      <c r="B242" s="3">
        <f t="shared" si="1"/>
        <v>0.3742590334</v>
      </c>
      <c r="C242" s="25"/>
      <c r="D242" s="3">
        <f t="shared" si="2"/>
        <v>0.01094328442</v>
      </c>
      <c r="E242" s="3">
        <f t="shared" si="3"/>
        <v>2</v>
      </c>
      <c r="F242" s="3">
        <f t="shared" si="4"/>
        <v>0.002047811524</v>
      </c>
    </row>
    <row r="243">
      <c r="A243" s="16">
        <f t="shared" si="5"/>
        <v>246.9288218</v>
      </c>
      <c r="B243" s="3">
        <f t="shared" si="1"/>
        <v>0.3773088585</v>
      </c>
      <c r="C243" s="25"/>
      <c r="D243" s="3">
        <f t="shared" si="2"/>
        <v>0.01074420869</v>
      </c>
      <c r="E243" s="3">
        <f t="shared" si="3"/>
        <v>2</v>
      </c>
      <c r="F243" s="3">
        <f t="shared" si="4"/>
        <v>0.002026942559</v>
      </c>
    </row>
    <row r="244">
      <c r="A244" s="16">
        <f t="shared" si="5"/>
        <v>247.9288218</v>
      </c>
      <c r="B244" s="3">
        <f t="shared" si="1"/>
        <v>0.3803710596</v>
      </c>
      <c r="C244" s="25"/>
      <c r="D244" s="3">
        <f t="shared" si="2"/>
        <v>0.01054875447</v>
      </c>
      <c r="E244" s="3">
        <f t="shared" si="3"/>
        <v>2</v>
      </c>
      <c r="F244" s="3">
        <f t="shared" si="4"/>
        <v>0.002006220458</v>
      </c>
    </row>
    <row r="245">
      <c r="A245" s="16">
        <f t="shared" si="5"/>
        <v>248.9288218</v>
      </c>
      <c r="B245" s="3">
        <f t="shared" si="1"/>
        <v>0.3834456369</v>
      </c>
      <c r="C245" s="25"/>
      <c r="D245" s="3">
        <f t="shared" si="2"/>
        <v>0.01035685587</v>
      </c>
      <c r="E245" s="3">
        <f t="shared" si="3"/>
        <v>2</v>
      </c>
      <c r="F245" s="3">
        <f t="shared" si="4"/>
        <v>0.001985645598</v>
      </c>
    </row>
    <row r="246">
      <c r="A246" s="16">
        <f t="shared" si="5"/>
        <v>249.9288218</v>
      </c>
      <c r="B246" s="3">
        <f t="shared" si="1"/>
        <v>0.3865325902</v>
      </c>
      <c r="C246" s="25"/>
      <c r="D246" s="3">
        <f t="shared" si="2"/>
        <v>0.01016844822</v>
      </c>
      <c r="E246" s="3">
        <f t="shared" si="3"/>
        <v>2</v>
      </c>
      <c r="F246" s="3">
        <f t="shared" si="4"/>
        <v>0.001965218314</v>
      </c>
    </row>
    <row r="247">
      <c r="A247" s="16">
        <f t="shared" si="5"/>
        <v>250.9288218</v>
      </c>
      <c r="B247" s="3">
        <f t="shared" si="1"/>
        <v>0.3896319196</v>
      </c>
      <c r="C247" s="25"/>
      <c r="D247" s="3">
        <f t="shared" si="2"/>
        <v>0.009983467993</v>
      </c>
      <c r="E247" s="3">
        <f t="shared" si="3"/>
        <v>2</v>
      </c>
      <c r="F247" s="3">
        <f t="shared" si="4"/>
        <v>0.001944938899</v>
      </c>
    </row>
    <row r="248">
      <c r="A248" s="16">
        <f t="shared" si="5"/>
        <v>251.9288218</v>
      </c>
      <c r="B248" s="3">
        <f t="shared" si="1"/>
        <v>0.3927436251</v>
      </c>
      <c r="C248" s="25"/>
      <c r="D248" s="3">
        <f t="shared" si="2"/>
        <v>0.009801852854</v>
      </c>
      <c r="E248" s="3">
        <f t="shared" si="3"/>
        <v>2</v>
      </c>
      <c r="F248" s="3">
        <f t="shared" si="4"/>
        <v>0.001924807612</v>
      </c>
    </row>
    <row r="249">
      <c r="A249" s="16">
        <f t="shared" si="5"/>
        <v>252.9288218</v>
      </c>
      <c r="B249" s="3">
        <f t="shared" si="1"/>
        <v>0.3958677067</v>
      </c>
      <c r="C249" s="25"/>
      <c r="D249" s="3">
        <f t="shared" si="2"/>
        <v>0.009623541583</v>
      </c>
      <c r="E249" s="3">
        <f t="shared" si="3"/>
        <v>2</v>
      </c>
      <c r="F249" s="3">
        <f t="shared" si="4"/>
        <v>0.001904824669</v>
      </c>
    </row>
    <row r="250">
      <c r="A250" s="16">
        <f t="shared" si="5"/>
        <v>253.9288218</v>
      </c>
      <c r="B250" s="3">
        <f t="shared" si="1"/>
        <v>0.3990041644</v>
      </c>
      <c r="C250" s="25"/>
      <c r="D250" s="3">
        <f t="shared" si="2"/>
        <v>0.009448474077</v>
      </c>
      <c r="E250" s="3">
        <f t="shared" si="3"/>
        <v>2</v>
      </c>
      <c r="F250" s="3">
        <f t="shared" si="4"/>
        <v>0.001884990252</v>
      </c>
    </row>
    <row r="251">
      <c r="A251" s="16">
        <f t="shared" si="5"/>
        <v>254.9288218</v>
      </c>
      <c r="B251" s="3">
        <f t="shared" si="1"/>
        <v>0.4021529982</v>
      </c>
      <c r="C251" s="25"/>
      <c r="D251" s="3">
        <f t="shared" si="2"/>
        <v>0.009276591327</v>
      </c>
      <c r="E251" s="3">
        <f t="shared" si="3"/>
        <v>2</v>
      </c>
      <c r="F251" s="3">
        <f t="shared" si="4"/>
        <v>0.001865304508</v>
      </c>
    </row>
    <row r="252">
      <c r="A252" s="16">
        <f t="shared" si="5"/>
        <v>255.9288218</v>
      </c>
      <c r="B252" s="3">
        <f t="shared" si="1"/>
        <v>0.4053142081</v>
      </c>
      <c r="C252" s="25"/>
      <c r="D252" s="3">
        <f t="shared" si="2"/>
        <v>0.009107835397</v>
      </c>
      <c r="E252" s="3">
        <f t="shared" si="3"/>
        <v>2</v>
      </c>
      <c r="F252" s="3">
        <f t="shared" si="4"/>
        <v>0.001845767546</v>
      </c>
    </row>
    <row r="253">
      <c r="A253" s="16">
        <f t="shared" si="5"/>
        <v>256.9288218</v>
      </c>
      <c r="B253" s="3">
        <f t="shared" si="1"/>
        <v>0.408487794</v>
      </c>
      <c r="C253" s="25"/>
      <c r="D253" s="3">
        <f t="shared" si="2"/>
        <v>0.008942149405</v>
      </c>
      <c r="E253" s="3">
        <f t="shared" si="3"/>
        <v>2</v>
      </c>
      <c r="F253" s="3">
        <f t="shared" si="4"/>
        <v>0.001826379442</v>
      </c>
    </row>
    <row r="254">
      <c r="A254" s="16">
        <f t="shared" si="5"/>
        <v>257.9288218</v>
      </c>
      <c r="B254" s="3">
        <f t="shared" si="1"/>
        <v>0.4116737561</v>
      </c>
      <c r="C254" s="25"/>
      <c r="D254" s="3">
        <f t="shared" si="2"/>
        <v>0.008779477505</v>
      </c>
      <c r="E254" s="3">
        <f t="shared" si="3"/>
        <v>2</v>
      </c>
      <c r="F254" s="3">
        <f t="shared" si="4"/>
        <v>0.00180714024</v>
      </c>
    </row>
    <row r="255">
      <c r="A255" s="16">
        <f t="shared" si="5"/>
        <v>258.9288218</v>
      </c>
      <c r="B255" s="3">
        <f t="shared" si="1"/>
        <v>0.4148720942</v>
      </c>
      <c r="C255" s="25"/>
      <c r="D255" s="3">
        <f t="shared" si="2"/>
        <v>0.008619764865</v>
      </c>
      <c r="E255" s="3">
        <f t="shared" si="3"/>
        <v>2</v>
      </c>
      <c r="F255" s="3">
        <f t="shared" si="4"/>
        <v>0.001788049951</v>
      </c>
    </row>
    <row r="256">
      <c r="A256" s="16">
        <f t="shared" si="5"/>
        <v>259.9288218</v>
      </c>
      <c r="B256" s="3">
        <f t="shared" si="1"/>
        <v>0.4180828085</v>
      </c>
      <c r="C256" s="25"/>
      <c r="D256" s="3">
        <f t="shared" si="2"/>
        <v>0.008462957651</v>
      </c>
      <c r="E256" s="3">
        <f t="shared" si="3"/>
        <v>2</v>
      </c>
      <c r="F256" s="3">
        <f t="shared" si="4"/>
        <v>0.001769108551</v>
      </c>
    </row>
    <row r="257">
      <c r="A257" s="16">
        <f t="shared" si="5"/>
        <v>260.9288218</v>
      </c>
      <c r="B257" s="3">
        <f t="shared" si="1"/>
        <v>0.4213058988</v>
      </c>
      <c r="C257" s="25"/>
      <c r="D257" s="3">
        <f t="shared" si="2"/>
        <v>0.00830900301</v>
      </c>
      <c r="E257" s="3">
        <f t="shared" si="3"/>
        <v>2</v>
      </c>
      <c r="F257" s="3">
        <f t="shared" si="4"/>
        <v>0.001750315991</v>
      </c>
    </row>
    <row r="258">
      <c r="A258" s="16">
        <f t="shared" si="5"/>
        <v>261.9288218</v>
      </c>
      <c r="B258" s="3">
        <f t="shared" si="1"/>
        <v>0.4245413652</v>
      </c>
      <c r="C258" s="25"/>
      <c r="D258" s="3">
        <f t="shared" si="2"/>
        <v>0.008157849049</v>
      </c>
      <c r="E258" s="3">
        <f t="shared" si="3"/>
        <v>2</v>
      </c>
      <c r="F258" s="3">
        <f t="shared" si="4"/>
        <v>0.001731672186</v>
      </c>
    </row>
    <row r="259">
      <c r="A259" s="16">
        <f t="shared" si="5"/>
        <v>262.9288218</v>
      </c>
      <c r="B259" s="3">
        <f t="shared" si="1"/>
        <v>0.4277892077</v>
      </c>
      <c r="C259" s="25"/>
      <c r="D259" s="3">
        <f t="shared" si="2"/>
        <v>0.008009444818</v>
      </c>
      <c r="E259" s="3">
        <f t="shared" si="3"/>
        <v>2</v>
      </c>
      <c r="F259" s="3">
        <f t="shared" si="4"/>
        <v>0.001713177026</v>
      </c>
    </row>
    <row r="260">
      <c r="A260" s="16">
        <f t="shared" si="5"/>
        <v>263.9288218</v>
      </c>
      <c r="B260" s="3">
        <f t="shared" si="1"/>
        <v>0.4310494263</v>
      </c>
      <c r="C260" s="25"/>
      <c r="D260" s="3">
        <f t="shared" si="2"/>
        <v>0.007863740295</v>
      </c>
      <c r="E260" s="3">
        <f t="shared" si="3"/>
        <v>2</v>
      </c>
      <c r="F260" s="3">
        <f t="shared" si="4"/>
        <v>0.001694830371</v>
      </c>
    </row>
    <row r="261">
      <c r="A261" s="16">
        <f t="shared" si="5"/>
        <v>264.9288218</v>
      </c>
      <c r="B261" s="3">
        <f t="shared" si="1"/>
        <v>0.4343220209</v>
      </c>
      <c r="C261" s="25"/>
      <c r="D261" s="3">
        <f t="shared" si="2"/>
        <v>0.00772068637</v>
      </c>
      <c r="E261" s="3">
        <f t="shared" si="3"/>
        <v>2</v>
      </c>
      <c r="F261" s="3">
        <f t="shared" si="4"/>
        <v>0.001676632053</v>
      </c>
    </row>
    <row r="262">
      <c r="A262" s="16">
        <f t="shared" si="5"/>
        <v>265.9288218</v>
      </c>
      <c r="B262" s="3">
        <f t="shared" si="1"/>
        <v>0.4376069917</v>
      </c>
      <c r="C262" s="25"/>
      <c r="D262" s="3">
        <f t="shared" si="2"/>
        <v>0.007580234822</v>
      </c>
      <c r="E262" s="3">
        <f t="shared" si="3"/>
        <v>2</v>
      </c>
      <c r="F262" s="3">
        <f t="shared" si="4"/>
        <v>0.001658581878</v>
      </c>
    </row>
    <row r="263">
      <c r="A263" s="16">
        <f t="shared" si="5"/>
        <v>266.9288218</v>
      </c>
      <c r="B263" s="3">
        <f t="shared" si="1"/>
        <v>0.4409043385</v>
      </c>
      <c r="C263" s="25"/>
      <c r="D263" s="3">
        <f t="shared" si="2"/>
        <v>0.007442338311</v>
      </c>
      <c r="E263" s="3">
        <f t="shared" si="3"/>
        <v>2</v>
      </c>
      <c r="F263" s="3">
        <f t="shared" si="4"/>
        <v>0.001640679625</v>
      </c>
    </row>
    <row r="264">
      <c r="A264" s="16">
        <f t="shared" si="5"/>
        <v>267.9288218</v>
      </c>
      <c r="B264" s="3">
        <f t="shared" si="1"/>
        <v>0.4442140615</v>
      </c>
      <c r="C264" s="25"/>
      <c r="D264" s="3">
        <f t="shared" si="2"/>
        <v>0.007306950357</v>
      </c>
      <c r="E264" s="3">
        <f t="shared" si="3"/>
        <v>2</v>
      </c>
      <c r="F264" s="3">
        <f t="shared" si="4"/>
        <v>0.001622925048</v>
      </c>
    </row>
    <row r="265">
      <c r="A265" s="16">
        <f t="shared" si="5"/>
        <v>268.9288218</v>
      </c>
      <c r="B265" s="3">
        <f t="shared" si="1"/>
        <v>0.4475361605</v>
      </c>
      <c r="C265" s="25"/>
      <c r="D265" s="3">
        <f t="shared" si="2"/>
        <v>0.007174025324</v>
      </c>
      <c r="E265" s="3">
        <f t="shared" si="3"/>
        <v>2</v>
      </c>
      <c r="F265" s="3">
        <f t="shared" si="4"/>
        <v>0.001605317875</v>
      </c>
    </row>
    <row r="266">
      <c r="A266" s="16">
        <f t="shared" si="5"/>
        <v>269.9288218</v>
      </c>
      <c r="B266" s="3">
        <f t="shared" si="1"/>
        <v>0.4508706356</v>
      </c>
      <c r="C266" s="25"/>
      <c r="D266" s="3">
        <f t="shared" si="2"/>
        <v>0.00704351841</v>
      </c>
      <c r="E266" s="3">
        <f t="shared" si="3"/>
        <v>2</v>
      </c>
      <c r="F266" s="3">
        <f t="shared" si="4"/>
        <v>0.001587857811</v>
      </c>
    </row>
    <row r="267">
      <c r="A267" s="16">
        <f t="shared" si="5"/>
        <v>270.9288218</v>
      </c>
      <c r="B267" s="3">
        <f t="shared" si="1"/>
        <v>0.4542174868</v>
      </c>
      <c r="C267" s="25"/>
      <c r="D267" s="3">
        <f t="shared" si="2"/>
        <v>0.006915385623</v>
      </c>
      <c r="E267" s="3">
        <f t="shared" si="3"/>
        <v>2</v>
      </c>
      <c r="F267" s="3">
        <f t="shared" si="4"/>
        <v>0.001570544539</v>
      </c>
    </row>
    <row r="268">
      <c r="A268" s="16">
        <f t="shared" si="5"/>
        <v>271.9288218</v>
      </c>
      <c r="B268" s="3">
        <f t="shared" si="1"/>
        <v>0.4575767141</v>
      </c>
      <c r="C268" s="25"/>
      <c r="D268" s="3">
        <f t="shared" si="2"/>
        <v>0.006789583775</v>
      </c>
      <c r="E268" s="3">
        <f t="shared" si="3"/>
        <v>2</v>
      </c>
      <c r="F268" s="3">
        <f t="shared" si="4"/>
        <v>0.001553377717</v>
      </c>
    </row>
    <row r="269">
      <c r="A269" s="16">
        <f t="shared" si="5"/>
        <v>272.9288218</v>
      </c>
      <c r="B269" s="3">
        <f t="shared" si="1"/>
        <v>0.4609483175</v>
      </c>
      <c r="C269" s="25"/>
      <c r="D269" s="3">
        <f t="shared" si="2"/>
        <v>0.006666070462</v>
      </c>
      <c r="E269" s="3">
        <f t="shared" si="3"/>
        <v>2</v>
      </c>
      <c r="F269" s="3">
        <f t="shared" si="4"/>
        <v>0.001536356982</v>
      </c>
    </row>
    <row r="270">
      <c r="A270" s="16">
        <f t="shared" si="5"/>
        <v>273.9288218</v>
      </c>
      <c r="B270" s="3">
        <f t="shared" si="1"/>
        <v>0.464332297</v>
      </c>
      <c r="C270" s="25"/>
      <c r="D270" s="3">
        <f t="shared" si="2"/>
        <v>0.006544804053</v>
      </c>
      <c r="E270" s="3">
        <f t="shared" si="3"/>
        <v>2</v>
      </c>
      <c r="F270" s="3">
        <f t="shared" si="4"/>
        <v>0.00151948195</v>
      </c>
    </row>
    <row r="271">
      <c r="A271" s="16">
        <f t="shared" si="5"/>
        <v>274.9288218</v>
      </c>
      <c r="B271" s="3">
        <f t="shared" si="1"/>
        <v>0.4677286525</v>
      </c>
      <c r="C271" s="25"/>
      <c r="D271" s="3">
        <f t="shared" si="2"/>
        <v>0.006425743672</v>
      </c>
      <c r="E271" s="3">
        <f t="shared" si="3"/>
        <v>2</v>
      </c>
      <c r="F271" s="3">
        <f t="shared" si="4"/>
        <v>0.001502752215</v>
      </c>
    </row>
    <row r="272">
      <c r="A272" s="16">
        <f t="shared" si="5"/>
        <v>275.9288218</v>
      </c>
      <c r="B272" s="3">
        <f t="shared" si="1"/>
        <v>0.4711373842</v>
      </c>
      <c r="C272" s="25"/>
      <c r="D272" s="3">
        <f t="shared" si="2"/>
        <v>0.006308849189</v>
      </c>
      <c r="E272" s="3">
        <f t="shared" si="3"/>
        <v>2</v>
      </c>
      <c r="F272" s="3">
        <f t="shared" si="4"/>
        <v>0.001486167352</v>
      </c>
    </row>
    <row r="273">
      <c r="A273" s="16">
        <f t="shared" si="5"/>
        <v>276.9288218</v>
      </c>
      <c r="B273" s="3">
        <f t="shared" si="1"/>
        <v>0.4745584919</v>
      </c>
      <c r="C273" s="25"/>
      <c r="D273" s="3">
        <f t="shared" si="2"/>
        <v>0.006194081202</v>
      </c>
      <c r="E273" s="3">
        <f t="shared" si="3"/>
        <v>2</v>
      </c>
      <c r="F273" s="3">
        <f t="shared" si="4"/>
        <v>0.001469726917</v>
      </c>
    </row>
    <row r="274">
      <c r="A274" s="16">
        <f t="shared" si="5"/>
        <v>277.9288218</v>
      </c>
      <c r="B274" s="3">
        <f t="shared" si="1"/>
        <v>0.4779919758</v>
      </c>
      <c r="C274" s="25"/>
      <c r="D274" s="3">
        <f t="shared" si="2"/>
        <v>0.006081401027</v>
      </c>
      <c r="E274" s="3">
        <f t="shared" si="3"/>
        <v>2</v>
      </c>
      <c r="F274" s="3">
        <f t="shared" si="4"/>
        <v>0.001453430446</v>
      </c>
    </row>
    <row r="275">
      <c r="A275" s="16">
        <f t="shared" si="5"/>
        <v>278.9288218</v>
      </c>
      <c r="B275" s="3">
        <f t="shared" si="1"/>
        <v>0.4814378357</v>
      </c>
      <c r="C275" s="25"/>
      <c r="D275" s="3">
        <f t="shared" si="2"/>
        <v>0.005970770684</v>
      </c>
      <c r="E275" s="3">
        <f t="shared" si="3"/>
        <v>2</v>
      </c>
      <c r="F275" s="3">
        <f t="shared" si="4"/>
        <v>0.001437277458</v>
      </c>
    </row>
    <row r="276">
      <c r="A276" s="16">
        <f t="shared" si="5"/>
        <v>279.9288218</v>
      </c>
      <c r="B276" s="3">
        <f t="shared" si="1"/>
        <v>0.4848960717</v>
      </c>
      <c r="C276" s="25"/>
      <c r="D276" s="3">
        <f t="shared" si="2"/>
        <v>0.005862152882</v>
      </c>
      <c r="E276" s="3">
        <f t="shared" si="3"/>
        <v>2</v>
      </c>
      <c r="F276" s="3">
        <f t="shared" si="4"/>
        <v>0.001421267452</v>
      </c>
    </row>
    <row r="277">
      <c r="A277" s="16">
        <f t="shared" si="5"/>
        <v>280.9288218</v>
      </c>
      <c r="B277" s="3">
        <f t="shared" si="1"/>
        <v>0.4883666838</v>
      </c>
      <c r="C277" s="25"/>
      <c r="D277" s="3">
        <f t="shared" si="2"/>
        <v>0.00575551101</v>
      </c>
      <c r="E277" s="3">
        <f t="shared" si="3"/>
        <v>2</v>
      </c>
      <c r="F277" s="3">
        <f t="shared" si="4"/>
        <v>0.001405399913</v>
      </c>
    </row>
    <row r="278">
      <c r="A278" s="16">
        <f t="shared" si="5"/>
        <v>281.9288218</v>
      </c>
      <c r="B278" s="3">
        <f t="shared" si="1"/>
        <v>0.491849672</v>
      </c>
      <c r="C278" s="25"/>
      <c r="D278" s="3">
        <f t="shared" si="2"/>
        <v>0.005650809124</v>
      </c>
      <c r="E278" s="3">
        <f t="shared" si="3"/>
        <v>2</v>
      </c>
      <c r="F278" s="3">
        <f t="shared" si="4"/>
        <v>0.001389674307</v>
      </c>
    </row>
    <row r="279">
      <c r="A279" s="16">
        <f t="shared" si="5"/>
        <v>282.9288218</v>
      </c>
      <c r="B279" s="3">
        <f t="shared" si="1"/>
        <v>0.4953450363</v>
      </c>
      <c r="C279" s="25"/>
      <c r="D279" s="3">
        <f t="shared" si="2"/>
        <v>0.005548011931</v>
      </c>
      <c r="E279" s="3">
        <f t="shared" si="3"/>
        <v>2</v>
      </c>
      <c r="F279" s="3">
        <f t="shared" si="4"/>
        <v>0.001374090086</v>
      </c>
    </row>
    <row r="280">
      <c r="A280" s="16">
        <f t="shared" si="5"/>
        <v>283.9288218</v>
      </c>
      <c r="B280" s="3">
        <f t="shared" si="1"/>
        <v>0.4988527766</v>
      </c>
      <c r="C280" s="25"/>
      <c r="D280" s="3">
        <f t="shared" si="2"/>
        <v>0.005447084782</v>
      </c>
      <c r="E280" s="3">
        <f t="shared" si="3"/>
        <v>2</v>
      </c>
      <c r="F280" s="3">
        <f t="shared" si="4"/>
        <v>0.001358646684</v>
      </c>
    </row>
    <row r="281">
      <c r="A281" s="16">
        <f t="shared" si="5"/>
        <v>284.9288218</v>
      </c>
      <c r="B281" s="3">
        <f t="shared" si="1"/>
        <v>0.5023728931</v>
      </c>
      <c r="C281" s="25"/>
      <c r="D281" s="3">
        <f t="shared" si="2"/>
        <v>0.005347993658</v>
      </c>
      <c r="E281" s="3">
        <f t="shared" si="3"/>
        <v>2</v>
      </c>
      <c r="F281" s="3">
        <f t="shared" si="4"/>
        <v>0.001343343523</v>
      </c>
    </row>
    <row r="282">
      <c r="A282" s="16">
        <f t="shared" si="5"/>
        <v>285.9288218</v>
      </c>
      <c r="B282" s="3">
        <f t="shared" si="1"/>
        <v>0.5059053856</v>
      </c>
      <c r="C282" s="25"/>
      <c r="D282" s="3">
        <f t="shared" si="2"/>
        <v>0.00525070516</v>
      </c>
      <c r="E282" s="3">
        <f t="shared" si="3"/>
        <v>2</v>
      </c>
      <c r="F282" s="3">
        <f t="shared" si="4"/>
        <v>0.001328180009</v>
      </c>
    </row>
    <row r="283">
      <c r="A283" s="16">
        <f t="shared" si="5"/>
        <v>286.9288218</v>
      </c>
      <c r="B283" s="3">
        <f t="shared" si="1"/>
        <v>0.5094502543</v>
      </c>
      <c r="C283" s="25"/>
      <c r="D283" s="3">
        <f t="shared" si="2"/>
        <v>0.005155186493</v>
      </c>
      <c r="E283" s="3">
        <f t="shared" si="3"/>
        <v>2</v>
      </c>
      <c r="F283" s="3">
        <f t="shared" si="4"/>
        <v>0.001313155535</v>
      </c>
    </row>
    <row r="284">
      <c r="A284" s="16">
        <f t="shared" si="5"/>
        <v>287.9288218</v>
      </c>
      <c r="B284" s="3">
        <f t="shared" si="1"/>
        <v>0.513007499</v>
      </c>
      <c r="C284" s="25"/>
      <c r="D284" s="3">
        <f t="shared" si="2"/>
        <v>0.005061405463</v>
      </c>
      <c r="E284" s="3">
        <f t="shared" si="3"/>
        <v>2</v>
      </c>
      <c r="F284" s="3">
        <f t="shared" si="4"/>
        <v>0.001298269479</v>
      </c>
    </row>
    <row r="285">
      <c r="A285" s="16">
        <f t="shared" si="5"/>
        <v>288.9288218</v>
      </c>
      <c r="B285" s="3">
        <f t="shared" si="1"/>
        <v>0.5165771198</v>
      </c>
      <c r="C285" s="25"/>
      <c r="D285" s="3">
        <f t="shared" si="2"/>
        <v>0.004969330459</v>
      </c>
      <c r="E285" s="3">
        <f t="shared" si="3"/>
        <v>2</v>
      </c>
      <c r="F285" s="3">
        <f t="shared" si="4"/>
        <v>0.001283521208</v>
      </c>
    </row>
    <row r="286">
      <c r="A286" s="16">
        <f t="shared" si="5"/>
        <v>289.9288218</v>
      </c>
      <c r="B286" s="3">
        <f t="shared" si="1"/>
        <v>0.5201591167</v>
      </c>
      <c r="C286" s="25"/>
      <c r="D286" s="3">
        <f t="shared" si="2"/>
        <v>0.004878930445</v>
      </c>
      <c r="E286" s="3">
        <f t="shared" si="3"/>
        <v>2</v>
      </c>
      <c r="F286" s="3">
        <f t="shared" si="4"/>
        <v>0.001268910075</v>
      </c>
    </row>
    <row r="287">
      <c r="A287" s="16">
        <f t="shared" si="5"/>
        <v>290.9288218</v>
      </c>
      <c r="B287" s="3">
        <f t="shared" si="1"/>
        <v>0.5237534897</v>
      </c>
      <c r="C287" s="25"/>
      <c r="D287" s="3">
        <f t="shared" si="2"/>
        <v>0.004790174951</v>
      </c>
      <c r="E287" s="3">
        <f t="shared" si="3"/>
        <v>2</v>
      </c>
      <c r="F287" s="3">
        <f t="shared" si="4"/>
        <v>0.001254435423</v>
      </c>
    </row>
    <row r="288">
      <c r="A288" s="16">
        <f t="shared" si="5"/>
        <v>291.9288218</v>
      </c>
      <c r="B288" s="3">
        <f t="shared" si="1"/>
        <v>0.5273602388</v>
      </c>
      <c r="C288" s="25"/>
      <c r="D288" s="3">
        <f t="shared" si="2"/>
        <v>0.004703034061</v>
      </c>
      <c r="E288" s="3">
        <f t="shared" si="3"/>
        <v>2</v>
      </c>
      <c r="F288" s="3">
        <f t="shared" si="4"/>
        <v>0.001240096583</v>
      </c>
    </row>
    <row r="289">
      <c r="A289" s="16">
        <f t="shared" si="5"/>
        <v>292.9288218</v>
      </c>
      <c r="B289" s="3">
        <f t="shared" si="1"/>
        <v>0.5309793639</v>
      </c>
      <c r="C289" s="25"/>
      <c r="D289" s="3">
        <f t="shared" si="2"/>
        <v>0.004617478402</v>
      </c>
      <c r="E289" s="3">
        <f t="shared" si="3"/>
        <v>2</v>
      </c>
      <c r="F289" s="3">
        <f t="shared" si="4"/>
        <v>0.001225892872</v>
      </c>
    </row>
    <row r="290">
      <c r="A290" s="16">
        <f t="shared" si="5"/>
        <v>293.9288218</v>
      </c>
      <c r="B290" s="3">
        <f t="shared" si="1"/>
        <v>0.5346108652</v>
      </c>
      <c r="C290" s="25"/>
      <c r="D290" s="3">
        <f t="shared" si="2"/>
        <v>0.004533479136</v>
      </c>
      <c r="E290" s="3">
        <f t="shared" si="3"/>
        <v>2</v>
      </c>
      <c r="F290" s="3">
        <f t="shared" si="4"/>
        <v>0.001211823602</v>
      </c>
    </row>
    <row r="291">
      <c r="A291" s="16">
        <f t="shared" si="5"/>
        <v>294.9288218</v>
      </c>
      <c r="B291" s="3">
        <f t="shared" si="1"/>
        <v>0.5382547425</v>
      </c>
      <c r="C291" s="25"/>
      <c r="D291" s="3">
        <f t="shared" si="2"/>
        <v>0.00445100795</v>
      </c>
      <c r="E291" s="3">
        <f t="shared" si="3"/>
        <v>2</v>
      </c>
      <c r="F291" s="3">
        <f t="shared" si="4"/>
        <v>0.001197888069</v>
      </c>
    </row>
    <row r="292">
      <c r="A292" s="16">
        <f t="shared" si="5"/>
        <v>295.9288218</v>
      </c>
      <c r="B292" s="3">
        <f t="shared" si="1"/>
        <v>0.541910996</v>
      </c>
      <c r="C292" s="25"/>
      <c r="D292" s="3">
        <f t="shared" si="2"/>
        <v>0.004370037046</v>
      </c>
      <c r="E292" s="3">
        <f t="shared" si="3"/>
        <v>2</v>
      </c>
      <c r="F292" s="3">
        <f t="shared" si="4"/>
        <v>0.001184085564</v>
      </c>
    </row>
    <row r="293">
      <c r="A293" s="16">
        <f t="shared" si="5"/>
        <v>296.9288218</v>
      </c>
      <c r="B293" s="3">
        <f t="shared" si="1"/>
        <v>0.5455796255</v>
      </c>
      <c r="C293" s="25"/>
      <c r="D293" s="3">
        <f t="shared" si="2"/>
        <v>0.004290539131</v>
      </c>
      <c r="E293" s="3">
        <f t="shared" si="3"/>
        <v>2</v>
      </c>
      <c r="F293" s="3">
        <f t="shared" si="4"/>
        <v>0.001170415366</v>
      </c>
    </row>
    <row r="294">
      <c r="A294" s="16">
        <f t="shared" si="5"/>
        <v>297.9288218</v>
      </c>
      <c r="B294" s="3">
        <f t="shared" si="1"/>
        <v>0.5492606311</v>
      </c>
      <c r="C294" s="25"/>
      <c r="D294" s="3">
        <f t="shared" si="2"/>
        <v>0.00421248741</v>
      </c>
      <c r="E294" s="3">
        <f t="shared" si="3"/>
        <v>2</v>
      </c>
      <c r="F294" s="3">
        <f t="shared" si="4"/>
        <v>0.001156876747</v>
      </c>
    </row>
    <row r="295">
      <c r="A295" s="16">
        <f t="shared" si="5"/>
        <v>298.9288218</v>
      </c>
      <c r="B295" s="3">
        <f t="shared" si="1"/>
        <v>0.5529540128</v>
      </c>
      <c r="C295" s="25"/>
      <c r="D295" s="3">
        <f t="shared" si="2"/>
        <v>0.004135855573</v>
      </c>
      <c r="E295" s="3">
        <f t="shared" si="3"/>
        <v>2</v>
      </c>
      <c r="F295" s="3">
        <f t="shared" si="4"/>
        <v>0.001143468968</v>
      </c>
    </row>
    <row r="296">
      <c r="A296" s="16">
        <f t="shared" si="5"/>
        <v>299.9288218</v>
      </c>
      <c r="B296" s="3">
        <f t="shared" si="1"/>
        <v>0.5566597706</v>
      </c>
      <c r="C296" s="25"/>
      <c r="D296" s="3">
        <f t="shared" si="2"/>
        <v>0.004060617792</v>
      </c>
      <c r="E296" s="3">
        <f t="shared" si="3"/>
        <v>2</v>
      </c>
      <c r="F296" s="3">
        <f t="shared" si="4"/>
        <v>0.001130191284</v>
      </c>
    </row>
    <row r="297">
      <c r="A297" s="16">
        <f t="shared" si="5"/>
        <v>300.9288218</v>
      </c>
      <c r="B297" s="3">
        <f t="shared" si="1"/>
        <v>0.5603779045</v>
      </c>
      <c r="C297" s="25"/>
      <c r="D297" s="3">
        <f t="shared" si="2"/>
        <v>0.003986748705</v>
      </c>
      <c r="E297" s="3">
        <f t="shared" si="3"/>
        <v>2</v>
      </c>
      <c r="F297" s="3">
        <f t="shared" si="4"/>
        <v>0.001117042942</v>
      </c>
    </row>
    <row r="298">
      <c r="A298" s="16">
        <f t="shared" si="5"/>
        <v>301.9288218</v>
      </c>
      <c r="B298" s="3">
        <f t="shared" si="1"/>
        <v>0.5641084145</v>
      </c>
      <c r="C298" s="25"/>
      <c r="D298" s="3">
        <f t="shared" si="2"/>
        <v>0.003914223414</v>
      </c>
      <c r="E298" s="3">
        <f t="shared" si="3"/>
        <v>2</v>
      </c>
      <c r="F298" s="3">
        <f t="shared" si="4"/>
        <v>0.001104023182</v>
      </c>
    </row>
    <row r="299">
      <c r="A299" s="16">
        <f t="shared" si="5"/>
        <v>302.9288218</v>
      </c>
      <c r="B299" s="3">
        <f t="shared" si="1"/>
        <v>0.5678513005</v>
      </c>
      <c r="C299" s="25"/>
      <c r="D299" s="3">
        <f t="shared" si="2"/>
        <v>0.003843017473</v>
      </c>
      <c r="E299" s="3">
        <f t="shared" si="3"/>
        <v>2</v>
      </c>
      <c r="F299" s="3">
        <f t="shared" si="4"/>
        <v>0.001091131235</v>
      </c>
    </row>
    <row r="300">
      <c r="A300" s="16">
        <f t="shared" si="5"/>
        <v>303.9288218</v>
      </c>
      <c r="B300" s="3">
        <f t="shared" si="1"/>
        <v>0.5716065627</v>
      </c>
      <c r="C300" s="25"/>
      <c r="D300" s="3">
        <f t="shared" si="2"/>
        <v>0.003773106881</v>
      </c>
      <c r="E300" s="3">
        <f t="shared" si="3"/>
        <v>2</v>
      </c>
      <c r="F300" s="3">
        <f t="shared" si="4"/>
        <v>0.001078366328</v>
      </c>
    </row>
    <row r="301">
      <c r="A301" s="16">
        <f t="shared" si="5"/>
        <v>304.9288218</v>
      </c>
      <c r="B301" s="3">
        <f t="shared" si="1"/>
        <v>0.5753742009</v>
      </c>
      <c r="C301" s="25"/>
      <c r="D301" s="3">
        <f t="shared" si="2"/>
        <v>0.003704468075</v>
      </c>
      <c r="E301" s="3">
        <f t="shared" si="3"/>
        <v>2</v>
      </c>
      <c r="F301" s="3">
        <f t="shared" si="4"/>
        <v>0.001065727679</v>
      </c>
    </row>
    <row r="302">
      <c r="A302" s="16">
        <f t="shared" si="5"/>
        <v>305.9288218</v>
      </c>
      <c r="B302" s="3">
        <f t="shared" si="1"/>
        <v>0.5791542152</v>
      </c>
      <c r="C302" s="25"/>
      <c r="D302" s="3">
        <f t="shared" si="2"/>
        <v>0.003637077917</v>
      </c>
      <c r="E302" s="3">
        <f t="shared" si="3"/>
        <v>2</v>
      </c>
      <c r="F302" s="3">
        <f t="shared" si="4"/>
        <v>0.001053214503</v>
      </c>
    </row>
    <row r="303">
      <c r="A303" s="16">
        <f t="shared" si="5"/>
        <v>306.9288218</v>
      </c>
      <c r="B303" s="3">
        <f t="shared" si="1"/>
        <v>0.5829466056</v>
      </c>
      <c r="C303" s="25"/>
      <c r="D303" s="3">
        <f t="shared" si="2"/>
        <v>0.003570913693</v>
      </c>
      <c r="E303" s="3">
        <f t="shared" si="3"/>
        <v>2</v>
      </c>
      <c r="F303" s="3">
        <f t="shared" si="4"/>
        <v>0.001040826008</v>
      </c>
    </row>
    <row r="304">
      <c r="A304" s="16">
        <f t="shared" si="5"/>
        <v>307.9288218</v>
      </c>
      <c r="B304" s="3">
        <f t="shared" si="1"/>
        <v>0.5867513721</v>
      </c>
      <c r="C304" s="25"/>
      <c r="D304" s="3">
        <f t="shared" si="2"/>
        <v>0.003505953101</v>
      </c>
      <c r="E304" s="3">
        <f t="shared" si="3"/>
        <v>2</v>
      </c>
      <c r="F304" s="3">
        <f t="shared" si="4"/>
        <v>0.001028561396</v>
      </c>
    </row>
    <row r="305">
      <c r="A305" s="16">
        <f t="shared" si="5"/>
        <v>308.9288218</v>
      </c>
      <c r="B305" s="3">
        <f t="shared" si="1"/>
        <v>0.5905685147</v>
      </c>
      <c r="C305" s="25"/>
      <c r="D305" s="3">
        <f t="shared" si="2"/>
        <v>0.003442174246</v>
      </c>
      <c r="E305" s="3">
        <f t="shared" si="3"/>
        <v>2</v>
      </c>
      <c r="F305" s="3">
        <f t="shared" si="4"/>
        <v>0.001016419866</v>
      </c>
    </row>
    <row r="306">
      <c r="A306" s="16">
        <f t="shared" si="5"/>
        <v>309.9288218</v>
      </c>
      <c r="B306" s="3">
        <f t="shared" si="1"/>
        <v>0.5943980334</v>
      </c>
      <c r="C306" s="25"/>
      <c r="D306" s="3">
        <f t="shared" si="2"/>
        <v>0.003379555629</v>
      </c>
      <c r="E306" s="3">
        <f t="shared" si="3"/>
        <v>2</v>
      </c>
      <c r="F306" s="3">
        <f t="shared" si="4"/>
        <v>0.00100440061</v>
      </c>
    </row>
    <row r="307">
      <c r="A307" s="16">
        <f t="shared" si="5"/>
        <v>310.9288218</v>
      </c>
      <c r="B307" s="3">
        <f t="shared" si="1"/>
        <v>0.5982399282</v>
      </c>
      <c r="C307" s="25"/>
      <c r="D307" s="3">
        <f t="shared" si="2"/>
        <v>0.003318076145</v>
      </c>
      <c r="E307" s="3">
        <f t="shared" si="3"/>
        <v>2</v>
      </c>
      <c r="F307" s="3">
        <f t="shared" si="4"/>
        <v>0.0009925028172</v>
      </c>
    </row>
    <row r="308">
      <c r="A308" s="16">
        <f t="shared" si="5"/>
        <v>311.9288218</v>
      </c>
      <c r="B308" s="3">
        <f t="shared" si="1"/>
        <v>0.6020941991</v>
      </c>
      <c r="C308" s="25"/>
      <c r="D308" s="3">
        <f t="shared" si="2"/>
        <v>0.00325771507</v>
      </c>
      <c r="E308" s="3">
        <f t="shared" si="3"/>
        <v>2</v>
      </c>
      <c r="F308" s="3">
        <f t="shared" si="4"/>
        <v>0.0009807256728</v>
      </c>
    </row>
    <row r="309">
      <c r="A309" s="16">
        <f t="shared" si="5"/>
        <v>312.9288218</v>
      </c>
      <c r="B309" s="3">
        <f t="shared" si="1"/>
        <v>0.605960846</v>
      </c>
      <c r="C309" s="25"/>
      <c r="D309" s="3">
        <f t="shared" si="2"/>
        <v>0.003198452058</v>
      </c>
      <c r="E309" s="3">
        <f t="shared" si="3"/>
        <v>2</v>
      </c>
      <c r="F309" s="3">
        <f t="shared" si="4"/>
        <v>0.0009690683576</v>
      </c>
    </row>
    <row r="310">
      <c r="A310" s="16">
        <f t="shared" si="5"/>
        <v>313.9288218</v>
      </c>
      <c r="B310" s="3">
        <f t="shared" si="1"/>
        <v>0.6098398691</v>
      </c>
      <c r="C310" s="25"/>
      <c r="D310" s="3">
        <f t="shared" si="2"/>
        <v>0.003140267135</v>
      </c>
      <c r="E310" s="3">
        <f t="shared" si="3"/>
        <v>2</v>
      </c>
      <c r="F310" s="3">
        <f t="shared" si="4"/>
        <v>0.0009575300493</v>
      </c>
    </row>
    <row r="311">
      <c r="A311" s="16">
        <f t="shared" si="5"/>
        <v>314.9288218</v>
      </c>
      <c r="B311" s="3">
        <f t="shared" si="1"/>
        <v>0.6137312682</v>
      </c>
      <c r="C311" s="25"/>
      <c r="D311" s="3">
        <f t="shared" si="2"/>
        <v>0.003083140689</v>
      </c>
      <c r="E311" s="3">
        <f t="shared" si="3"/>
        <v>2</v>
      </c>
      <c r="F311" s="3">
        <f t="shared" si="4"/>
        <v>0.0009461099224</v>
      </c>
    </row>
    <row r="312">
      <c r="A312" s="16">
        <f t="shared" si="5"/>
        <v>315.9288218</v>
      </c>
      <c r="B312" s="3">
        <f t="shared" si="1"/>
        <v>0.6176350434</v>
      </c>
      <c r="C312" s="25"/>
      <c r="D312" s="3">
        <f t="shared" si="2"/>
        <v>0.003027053463</v>
      </c>
      <c r="E312" s="3">
        <f t="shared" si="3"/>
        <v>2</v>
      </c>
      <c r="F312" s="3">
        <f t="shared" si="4"/>
        <v>0.0009348071484</v>
      </c>
    </row>
    <row r="313">
      <c r="A313" s="16">
        <f t="shared" si="5"/>
        <v>316.9288218</v>
      </c>
      <c r="B313" s="3">
        <f t="shared" si="1"/>
        <v>0.6215511947</v>
      </c>
      <c r="C313" s="25"/>
      <c r="D313" s="3">
        <f t="shared" si="2"/>
        <v>0.002971986552</v>
      </c>
      <c r="E313" s="3">
        <f t="shared" si="3"/>
        <v>2</v>
      </c>
      <c r="F313" s="3">
        <f t="shared" si="4"/>
        <v>0.0009236208961</v>
      </c>
    </row>
    <row r="314">
      <c r="A314" s="16">
        <f t="shared" si="5"/>
        <v>317.9288218</v>
      </c>
      <c r="B314" s="3">
        <f t="shared" si="1"/>
        <v>0.6254797221</v>
      </c>
      <c r="C314" s="25"/>
      <c r="D314" s="3">
        <f t="shared" si="2"/>
        <v>0.002917921397</v>
      </c>
      <c r="E314" s="3">
        <f t="shared" si="3"/>
        <v>2</v>
      </c>
      <c r="F314" s="3">
        <f t="shared" si="4"/>
        <v>0.0009125503321</v>
      </c>
    </row>
    <row r="315">
      <c r="A315" s="16">
        <f t="shared" si="5"/>
        <v>318.9288218</v>
      </c>
      <c r="B315" s="3">
        <f t="shared" si="1"/>
        <v>0.6294206256</v>
      </c>
      <c r="C315" s="25"/>
      <c r="D315" s="3">
        <f t="shared" si="2"/>
        <v>0.002864839772</v>
      </c>
      <c r="E315" s="3">
        <f t="shared" si="3"/>
        <v>2</v>
      </c>
      <c r="F315" s="3">
        <f t="shared" si="4"/>
        <v>0.0009015946207</v>
      </c>
    </row>
    <row r="316">
      <c r="A316" s="16">
        <f t="shared" si="5"/>
        <v>319.9288218</v>
      </c>
      <c r="B316" s="3">
        <f t="shared" si="1"/>
        <v>0.6333739052</v>
      </c>
      <c r="C316" s="25"/>
      <c r="D316" s="3">
        <f t="shared" si="2"/>
        <v>0.002812723786</v>
      </c>
      <c r="E316" s="3">
        <f t="shared" si="3"/>
        <v>2</v>
      </c>
      <c r="F316" s="3">
        <f t="shared" si="4"/>
        <v>0.0008907529244</v>
      </c>
    </row>
    <row r="317">
      <c r="A317" s="16">
        <f t="shared" si="5"/>
        <v>320.9288218</v>
      </c>
      <c r="B317" s="3">
        <f t="shared" si="1"/>
        <v>0.6373395608</v>
      </c>
      <c r="C317" s="25"/>
      <c r="D317" s="3">
        <f t="shared" si="2"/>
        <v>0.002761555873</v>
      </c>
      <c r="E317" s="3">
        <f t="shared" si="3"/>
        <v>2</v>
      </c>
      <c r="F317" s="3">
        <f t="shared" si="4"/>
        <v>0.0008800244038</v>
      </c>
    </row>
    <row r="318">
      <c r="A318" s="16">
        <f t="shared" si="5"/>
        <v>321.9288218</v>
      </c>
      <c r="B318" s="3">
        <f t="shared" si="1"/>
        <v>0.6413175926</v>
      </c>
      <c r="C318" s="25"/>
      <c r="D318" s="3">
        <f t="shared" si="2"/>
        <v>0.002711318786</v>
      </c>
      <c r="E318" s="3">
        <f t="shared" si="3"/>
        <v>2</v>
      </c>
      <c r="F318" s="3">
        <f t="shared" si="4"/>
        <v>0.0008694082183</v>
      </c>
    </row>
    <row r="319">
      <c r="A319" s="16">
        <f t="shared" si="5"/>
        <v>322.9288218</v>
      </c>
      <c r="B319" s="3">
        <f t="shared" si="1"/>
        <v>0.6453080004</v>
      </c>
      <c r="C319" s="25"/>
      <c r="D319" s="3">
        <f t="shared" si="2"/>
        <v>0.002661995591</v>
      </c>
      <c r="E319" s="3">
        <f t="shared" si="3"/>
        <v>2</v>
      </c>
      <c r="F319" s="3">
        <f t="shared" si="4"/>
        <v>0.000858903526</v>
      </c>
    </row>
    <row r="320">
      <c r="A320" s="16">
        <f t="shared" si="5"/>
        <v>323.9288218</v>
      </c>
      <c r="B320" s="3">
        <f t="shared" si="1"/>
        <v>0.6493107844</v>
      </c>
      <c r="C320" s="25"/>
      <c r="D320" s="3">
        <f t="shared" si="2"/>
        <v>0.002613569663</v>
      </c>
      <c r="E320" s="3">
        <f t="shared" si="3"/>
        <v>2</v>
      </c>
      <c r="F320" s="3">
        <f t="shared" si="4"/>
        <v>0.000848509484</v>
      </c>
    </row>
    <row r="321">
      <c r="A321" s="16">
        <f t="shared" si="5"/>
        <v>324.9288218</v>
      </c>
      <c r="B321" s="3">
        <f t="shared" si="1"/>
        <v>0.6533259444</v>
      </c>
      <c r="C321" s="25"/>
      <c r="D321" s="3">
        <f t="shared" si="2"/>
        <v>0.00256602468</v>
      </c>
      <c r="E321" s="3">
        <f t="shared" si="3"/>
        <v>2</v>
      </c>
      <c r="F321" s="3">
        <f t="shared" si="4"/>
        <v>0.0008382252487</v>
      </c>
    </row>
    <row r="322">
      <c r="A322" s="16">
        <f t="shared" si="5"/>
        <v>325.9288218</v>
      </c>
      <c r="B322" s="3">
        <f t="shared" si="1"/>
        <v>0.6573534805</v>
      </c>
      <c r="C322" s="25"/>
      <c r="D322" s="3">
        <f t="shared" si="2"/>
        <v>0.002519344615</v>
      </c>
      <c r="E322" s="3">
        <f t="shared" si="3"/>
        <v>2</v>
      </c>
      <c r="F322" s="3">
        <f t="shared" si="4"/>
        <v>0.0008280499758</v>
      </c>
    </row>
    <row r="323">
      <c r="A323" s="16">
        <f t="shared" si="5"/>
        <v>326.9288218</v>
      </c>
      <c r="B323" s="3">
        <f t="shared" si="1"/>
        <v>0.6613933927</v>
      </c>
      <c r="C323" s="25"/>
      <c r="D323" s="3">
        <f t="shared" si="2"/>
        <v>0.002473513736</v>
      </c>
      <c r="E323" s="3">
        <f t="shared" si="3"/>
        <v>2</v>
      </c>
      <c r="F323" s="3">
        <f t="shared" si="4"/>
        <v>0.0008179828207</v>
      </c>
    </row>
    <row r="324">
      <c r="A324" s="16">
        <f t="shared" si="5"/>
        <v>327.9288218</v>
      </c>
      <c r="B324" s="3">
        <f t="shared" si="1"/>
        <v>0.665445681</v>
      </c>
      <c r="C324" s="25"/>
      <c r="D324" s="3">
        <f t="shared" si="2"/>
        <v>0.002428516592</v>
      </c>
      <c r="E324" s="3">
        <f t="shared" si="3"/>
        <v>2</v>
      </c>
      <c r="F324" s="3">
        <f t="shared" si="4"/>
        <v>0.0008080229387</v>
      </c>
    </row>
    <row r="325">
      <c r="A325" s="16">
        <f t="shared" si="5"/>
        <v>328.9288218</v>
      </c>
      <c r="B325" s="3">
        <f t="shared" si="1"/>
        <v>0.6695103454</v>
      </c>
      <c r="C325" s="25"/>
      <c r="D325" s="3">
        <f t="shared" si="2"/>
        <v>0.002384338018</v>
      </c>
      <c r="E325" s="3">
        <f t="shared" si="3"/>
        <v>2</v>
      </c>
      <c r="F325" s="3">
        <f t="shared" si="4"/>
        <v>0.000798169485</v>
      </c>
    </row>
    <row r="326">
      <c r="A326" s="16">
        <f t="shared" si="5"/>
        <v>329.9288218</v>
      </c>
      <c r="B326" s="3">
        <f t="shared" si="1"/>
        <v>0.6735873858</v>
      </c>
      <c r="C326" s="25"/>
      <c r="D326" s="3">
        <f t="shared" si="2"/>
        <v>0.002340963123</v>
      </c>
      <c r="E326" s="3">
        <f t="shared" si="3"/>
        <v>2</v>
      </c>
      <c r="F326" s="3">
        <f t="shared" si="4"/>
        <v>0.000788421615</v>
      </c>
    </row>
    <row r="327">
      <c r="A327" s="16">
        <f t="shared" si="5"/>
        <v>330.9288218</v>
      </c>
      <c r="B327" s="3">
        <f t="shared" si="1"/>
        <v>0.6776768024</v>
      </c>
      <c r="C327" s="25"/>
      <c r="D327" s="3">
        <f t="shared" si="2"/>
        <v>0.002298377285</v>
      </c>
      <c r="E327" s="3">
        <f t="shared" si="3"/>
        <v>2</v>
      </c>
      <c r="F327" s="3">
        <f t="shared" si="4"/>
        <v>0.0007787784847</v>
      </c>
    </row>
    <row r="328">
      <c r="A328" s="16">
        <f t="shared" si="5"/>
        <v>331.9288218</v>
      </c>
      <c r="B328" s="3">
        <f t="shared" si="1"/>
        <v>0.681778595</v>
      </c>
      <c r="C328" s="25"/>
      <c r="D328" s="3">
        <f t="shared" si="2"/>
        <v>0.002256566152</v>
      </c>
      <c r="E328" s="3">
        <f t="shared" si="3"/>
        <v>2</v>
      </c>
      <c r="F328" s="3">
        <f t="shared" si="4"/>
        <v>0.0007692392504</v>
      </c>
    </row>
    <row r="329">
      <c r="A329" s="16">
        <f t="shared" si="5"/>
        <v>332.9288218</v>
      </c>
      <c r="B329" s="3">
        <f t="shared" si="1"/>
        <v>0.6858927638</v>
      </c>
      <c r="C329" s="25"/>
      <c r="D329" s="3">
        <f t="shared" si="2"/>
        <v>0.00221551563</v>
      </c>
      <c r="E329" s="3">
        <f t="shared" si="3"/>
        <v>2</v>
      </c>
      <c r="F329" s="3">
        <f t="shared" si="4"/>
        <v>0.0007598030692</v>
      </c>
    </row>
    <row r="330">
      <c r="A330" s="16">
        <f t="shared" si="5"/>
        <v>333.9288218</v>
      </c>
      <c r="B330" s="3">
        <f t="shared" si="1"/>
        <v>0.6900193086</v>
      </c>
      <c r="C330" s="25"/>
      <c r="D330" s="3">
        <f t="shared" si="2"/>
        <v>0.002175211882</v>
      </c>
      <c r="E330" s="3">
        <f t="shared" si="3"/>
        <v>2</v>
      </c>
      <c r="F330" s="3">
        <f t="shared" si="4"/>
        <v>0.0007504690993</v>
      </c>
    </row>
    <row r="331">
      <c r="A331" s="16">
        <f t="shared" si="5"/>
        <v>334.9288218</v>
      </c>
      <c r="B331" s="3">
        <f t="shared" si="1"/>
        <v>0.6941582295</v>
      </c>
      <c r="C331" s="25"/>
      <c r="D331" s="3">
        <f t="shared" si="2"/>
        <v>0.002135641323</v>
      </c>
      <c r="E331" s="3">
        <f t="shared" si="3"/>
        <v>2</v>
      </c>
      <c r="F331" s="3">
        <f t="shared" si="4"/>
        <v>0.0007412364997</v>
      </c>
    </row>
    <row r="332">
      <c r="A332" s="16">
        <f t="shared" si="5"/>
        <v>335.9288218</v>
      </c>
      <c r="B332" s="3">
        <f t="shared" si="1"/>
        <v>0.6983095265</v>
      </c>
      <c r="C332" s="25"/>
      <c r="D332" s="3">
        <f t="shared" si="2"/>
        <v>0.002096790615</v>
      </c>
      <c r="E332" s="3">
        <f t="shared" si="3"/>
        <v>2</v>
      </c>
      <c r="F332" s="3">
        <f t="shared" si="4"/>
        <v>0.0007321044308</v>
      </c>
    </row>
    <row r="333">
      <c r="A333" s="16">
        <f t="shared" si="5"/>
        <v>336.9288218</v>
      </c>
      <c r="B333" s="3">
        <f t="shared" si="1"/>
        <v>0.7024731996</v>
      </c>
      <c r="C333" s="25"/>
      <c r="D333" s="3">
        <f t="shared" si="2"/>
        <v>0.002058646663</v>
      </c>
      <c r="E333" s="3">
        <f t="shared" si="3"/>
        <v>2</v>
      </c>
      <c r="F333" s="3">
        <f t="shared" si="4"/>
        <v>0.0007230720543</v>
      </c>
    </row>
    <row r="334">
      <c r="A334" s="16">
        <f t="shared" si="5"/>
        <v>337.9288218</v>
      </c>
      <c r="B334" s="3">
        <f t="shared" si="1"/>
        <v>0.7066492488</v>
      </c>
      <c r="C334" s="25"/>
      <c r="D334" s="3">
        <f t="shared" si="2"/>
        <v>0.002021196611</v>
      </c>
      <c r="E334" s="3">
        <f t="shared" si="3"/>
        <v>2</v>
      </c>
      <c r="F334" s="3">
        <f t="shared" si="4"/>
        <v>0.0007141385334</v>
      </c>
    </row>
    <row r="335">
      <c r="A335" s="16">
        <f t="shared" si="5"/>
        <v>338.9288218</v>
      </c>
      <c r="B335" s="3">
        <f t="shared" si="1"/>
        <v>0.710837674</v>
      </c>
      <c r="C335" s="25"/>
      <c r="D335" s="3">
        <f t="shared" si="2"/>
        <v>0.001984427834</v>
      </c>
      <c r="E335" s="3">
        <f t="shared" si="3"/>
        <v>2</v>
      </c>
      <c r="F335" s="3">
        <f t="shared" si="4"/>
        <v>0.0007053030331</v>
      </c>
    </row>
    <row r="336">
      <c r="A336" s="16">
        <f t="shared" si="5"/>
        <v>339.9288218</v>
      </c>
      <c r="B336" s="3">
        <f t="shared" si="1"/>
        <v>0.7150384754</v>
      </c>
      <c r="C336" s="25"/>
      <c r="D336" s="3">
        <f t="shared" si="2"/>
        <v>0.00194832794</v>
      </c>
      <c r="E336" s="3">
        <f t="shared" si="3"/>
        <v>2</v>
      </c>
      <c r="F336" s="3">
        <f t="shared" si="4"/>
        <v>0.00069656472</v>
      </c>
    </row>
    <row r="337">
      <c r="A337" s="16">
        <f t="shared" si="5"/>
        <v>340.9288218</v>
      </c>
      <c r="B337" s="3">
        <f t="shared" si="1"/>
        <v>0.7192516528</v>
      </c>
      <c r="C337" s="25"/>
      <c r="D337" s="3">
        <f t="shared" si="2"/>
        <v>0.001912884761</v>
      </c>
      <c r="E337" s="3">
        <f t="shared" si="3"/>
        <v>2</v>
      </c>
      <c r="F337" s="3">
        <f t="shared" si="4"/>
        <v>0.0006879227629</v>
      </c>
    </row>
    <row r="338">
      <c r="A338" s="16">
        <f t="shared" si="5"/>
        <v>341.9288218</v>
      </c>
      <c r="B338" s="3">
        <f t="shared" si="1"/>
        <v>0.7234772064</v>
      </c>
      <c r="C338" s="25"/>
      <c r="D338" s="3">
        <f t="shared" si="2"/>
        <v>0.001878086349</v>
      </c>
      <c r="E338" s="3">
        <f t="shared" si="3"/>
        <v>2</v>
      </c>
      <c r="F338" s="3">
        <f t="shared" si="4"/>
        <v>0.0006793763324</v>
      </c>
    </row>
    <row r="339">
      <c r="A339" s="16">
        <f t="shared" si="5"/>
        <v>342.9288218</v>
      </c>
      <c r="B339" s="3">
        <f t="shared" si="1"/>
        <v>0.727715136</v>
      </c>
      <c r="C339" s="25"/>
      <c r="D339" s="3">
        <f t="shared" si="2"/>
        <v>0.001843920975</v>
      </c>
      <c r="E339" s="3">
        <f t="shared" si="3"/>
        <v>2</v>
      </c>
      <c r="F339" s="3">
        <f t="shared" si="4"/>
        <v>0.0006709246016</v>
      </c>
    </row>
    <row r="340">
      <c r="A340" s="16">
        <f t="shared" si="5"/>
        <v>343.9288218</v>
      </c>
      <c r="B340" s="3">
        <f t="shared" si="1"/>
        <v>0.7319654417</v>
      </c>
      <c r="C340" s="25"/>
      <c r="D340" s="3">
        <f t="shared" si="2"/>
        <v>0.001810377124</v>
      </c>
      <c r="E340" s="3">
        <f t="shared" si="3"/>
        <v>2</v>
      </c>
      <c r="F340" s="3">
        <f t="shared" si="4"/>
        <v>0.0006625667456</v>
      </c>
    </row>
    <row r="341">
      <c r="A341" s="16">
        <f t="shared" si="5"/>
        <v>344.9288218</v>
      </c>
      <c r="B341" s="3">
        <f t="shared" si="1"/>
        <v>0.7362281235</v>
      </c>
      <c r="C341" s="25"/>
      <c r="D341" s="3">
        <f t="shared" si="2"/>
        <v>0.001777443489</v>
      </c>
      <c r="E341" s="3">
        <f t="shared" si="3"/>
        <v>2</v>
      </c>
      <c r="F341" s="3">
        <f t="shared" si="4"/>
        <v>0.0006543019422</v>
      </c>
    </row>
    <row r="342">
      <c r="A342" s="16">
        <f t="shared" si="5"/>
        <v>345.9288218</v>
      </c>
      <c r="B342" s="3">
        <f t="shared" si="1"/>
        <v>0.7405031814</v>
      </c>
      <c r="C342" s="25"/>
      <c r="D342" s="3">
        <f t="shared" si="2"/>
        <v>0.001745108969</v>
      </c>
      <c r="E342" s="3">
        <f t="shared" si="3"/>
        <v>2</v>
      </c>
      <c r="F342" s="3">
        <f t="shared" si="4"/>
        <v>0.0006461293716</v>
      </c>
    </row>
    <row r="343">
      <c r="A343" s="16">
        <f t="shared" si="5"/>
        <v>346.9288218</v>
      </c>
      <c r="B343" s="3">
        <f t="shared" si="1"/>
        <v>0.7447906154</v>
      </c>
      <c r="C343" s="25"/>
      <c r="D343" s="3">
        <f t="shared" si="2"/>
        <v>0.001713362665</v>
      </c>
      <c r="E343" s="3">
        <f t="shared" si="3"/>
        <v>2</v>
      </c>
      <c r="F343" s="3">
        <f t="shared" si="4"/>
        <v>0.0006380482167</v>
      </c>
    </row>
    <row r="344">
      <c r="A344" s="16">
        <f t="shared" si="5"/>
        <v>347.9288218</v>
      </c>
      <c r="B344" s="3">
        <f t="shared" si="1"/>
        <v>0.7490904255</v>
      </c>
      <c r="C344" s="25"/>
      <c r="D344" s="3">
        <f t="shared" si="2"/>
        <v>0.001682193877</v>
      </c>
      <c r="E344" s="3">
        <f t="shared" si="3"/>
        <v>2</v>
      </c>
      <c r="F344" s="3">
        <f t="shared" si="4"/>
        <v>0.0006300576633</v>
      </c>
    </row>
    <row r="345">
      <c r="A345" s="16">
        <f t="shared" si="5"/>
        <v>348.9288218</v>
      </c>
      <c r="B345" s="3">
        <f t="shared" si="1"/>
        <v>0.7534026116</v>
      </c>
      <c r="C345" s="25"/>
      <c r="D345" s="3">
        <f t="shared" si="2"/>
        <v>0.001651592098</v>
      </c>
      <c r="E345" s="3">
        <f t="shared" si="3"/>
        <v>2</v>
      </c>
      <c r="F345" s="3">
        <f t="shared" si="4"/>
        <v>0.0006221569</v>
      </c>
    </row>
    <row r="346">
      <c r="A346" s="16">
        <f t="shared" si="5"/>
        <v>349.9288218</v>
      </c>
      <c r="B346" s="3">
        <f t="shared" si="1"/>
        <v>0.7577271739</v>
      </c>
      <c r="C346" s="25"/>
      <c r="D346" s="3">
        <f t="shared" si="2"/>
        <v>0.001621547015</v>
      </c>
      <c r="E346" s="3">
        <f t="shared" si="3"/>
        <v>2</v>
      </c>
      <c r="F346" s="3">
        <f t="shared" si="4"/>
        <v>0.0006143451184</v>
      </c>
    </row>
    <row r="347">
      <c r="A347" s="16">
        <f t="shared" si="5"/>
        <v>350.9288218</v>
      </c>
      <c r="B347" s="3">
        <f t="shared" si="1"/>
        <v>0.7620641122</v>
      </c>
      <c r="C347" s="25"/>
      <c r="D347" s="3">
        <f t="shared" si="2"/>
        <v>0.001592048499</v>
      </c>
      <c r="E347" s="3">
        <f t="shared" si="3"/>
        <v>2</v>
      </c>
      <c r="F347" s="3">
        <f t="shared" si="4"/>
        <v>0.000606621513</v>
      </c>
    </row>
    <row r="348">
      <c r="A348" s="16">
        <f t="shared" si="5"/>
        <v>351.9288218</v>
      </c>
      <c r="B348" s="3">
        <f t="shared" si="1"/>
        <v>0.7664134266</v>
      </c>
      <c r="C348" s="25"/>
      <c r="D348" s="3">
        <f t="shared" si="2"/>
        <v>0.001563086608</v>
      </c>
      <c r="E348" s="3">
        <f t="shared" si="3"/>
        <v>2</v>
      </c>
      <c r="F348" s="3">
        <f t="shared" si="4"/>
        <v>0.0005989852818</v>
      </c>
    </row>
    <row r="349">
      <c r="A349" s="16">
        <f t="shared" si="5"/>
        <v>352.9288218</v>
      </c>
      <c r="B349" s="3">
        <f t="shared" si="1"/>
        <v>0.7707751172</v>
      </c>
      <c r="C349" s="25"/>
      <c r="D349" s="3">
        <f t="shared" si="2"/>
        <v>0.00153465158</v>
      </c>
      <c r="E349" s="3">
        <f t="shared" si="3"/>
        <v>2</v>
      </c>
      <c r="F349" s="3">
        <f t="shared" si="4"/>
        <v>0.0005914356258</v>
      </c>
    </row>
    <row r="350">
      <c r="A350" s="16">
        <f t="shared" si="5"/>
        <v>353.9288218</v>
      </c>
      <c r="B350" s="3">
        <f t="shared" si="1"/>
        <v>0.7751491838</v>
      </c>
      <c r="C350" s="25"/>
      <c r="D350" s="3">
        <f t="shared" si="2"/>
        <v>0.001506733831</v>
      </c>
      <c r="E350" s="3">
        <f t="shared" si="3"/>
        <v>2</v>
      </c>
      <c r="F350" s="3">
        <f t="shared" si="4"/>
        <v>0.0005839717495</v>
      </c>
    </row>
    <row r="351">
      <c r="A351" s="16">
        <f t="shared" si="5"/>
        <v>354.9288218</v>
      </c>
      <c r="B351" s="3">
        <f t="shared" si="1"/>
        <v>0.7795356265</v>
      </c>
      <c r="C351" s="25"/>
      <c r="D351" s="3">
        <f t="shared" si="2"/>
        <v>0.001479323949</v>
      </c>
      <c r="E351" s="3">
        <f t="shared" si="3"/>
        <v>2</v>
      </c>
      <c r="F351" s="3">
        <f t="shared" si="4"/>
        <v>0.0005765928607</v>
      </c>
    </row>
    <row r="352">
      <c r="A352" s="16">
        <f t="shared" si="5"/>
        <v>355.9288218</v>
      </c>
      <c r="B352" s="3">
        <f t="shared" si="1"/>
        <v>0.7839344452</v>
      </c>
      <c r="C352" s="25"/>
      <c r="D352" s="3">
        <f t="shared" si="2"/>
        <v>0.001452412697</v>
      </c>
      <c r="E352" s="3">
        <f t="shared" si="3"/>
        <v>2</v>
      </c>
      <c r="F352" s="3">
        <f t="shared" si="4"/>
        <v>0.0005692981709</v>
      </c>
    </row>
    <row r="353">
      <c r="A353" s="16">
        <f t="shared" si="5"/>
        <v>356.9288218</v>
      </c>
      <c r="B353" s="3">
        <f t="shared" si="1"/>
        <v>0.7883456401</v>
      </c>
      <c r="C353" s="25"/>
      <c r="D353" s="3">
        <f t="shared" si="2"/>
        <v>0.001425991003</v>
      </c>
      <c r="E353" s="3">
        <f t="shared" si="3"/>
        <v>2</v>
      </c>
      <c r="F353" s="3">
        <f t="shared" si="4"/>
        <v>0.0005620868951</v>
      </c>
    </row>
    <row r="354">
      <c r="A354" s="16">
        <f t="shared" si="5"/>
        <v>357.9288218</v>
      </c>
      <c r="B354" s="3">
        <f t="shared" si="1"/>
        <v>0.7927692111</v>
      </c>
      <c r="C354" s="25"/>
      <c r="D354" s="3">
        <f t="shared" si="2"/>
        <v>0.001400049962</v>
      </c>
      <c r="E354" s="3">
        <f t="shared" si="3"/>
        <v>2</v>
      </c>
      <c r="F354" s="3">
        <f t="shared" si="4"/>
        <v>0.0005549582519</v>
      </c>
    </row>
    <row r="355">
      <c r="A355" s="16">
        <f t="shared" si="5"/>
        <v>358.9288218</v>
      </c>
      <c r="B355" s="3">
        <f t="shared" si="1"/>
        <v>0.7972051581</v>
      </c>
      <c r="C355" s="25"/>
      <c r="D355" s="3">
        <f t="shared" si="2"/>
        <v>0.001374580829</v>
      </c>
      <c r="E355" s="3">
        <f t="shared" si="3"/>
        <v>2</v>
      </c>
      <c r="F355" s="3">
        <f t="shared" si="4"/>
        <v>0.0005479114638</v>
      </c>
    </row>
    <row r="356">
      <c r="A356" s="16">
        <f t="shared" si="5"/>
        <v>359.9288218</v>
      </c>
      <c r="B356" s="3">
        <f t="shared" si="1"/>
        <v>0.8016534813</v>
      </c>
      <c r="C356" s="25"/>
      <c r="D356" s="3">
        <f t="shared" si="2"/>
        <v>0.001349575021</v>
      </c>
      <c r="E356" s="3">
        <f t="shared" si="3"/>
        <v>2</v>
      </c>
      <c r="F356" s="3">
        <f t="shared" si="4"/>
        <v>0.0005409457569</v>
      </c>
    </row>
    <row r="357">
      <c r="A357" s="16">
        <f t="shared" si="5"/>
        <v>360.9288218</v>
      </c>
      <c r="B357" s="3">
        <f t="shared" si="1"/>
        <v>0.8061141805</v>
      </c>
      <c r="C357" s="25"/>
      <c r="D357" s="3">
        <f t="shared" si="2"/>
        <v>0.001325024108</v>
      </c>
      <c r="E357" s="3">
        <f t="shared" si="3"/>
        <v>2</v>
      </c>
      <c r="F357" s="3">
        <f t="shared" si="4"/>
        <v>0.0005340603614</v>
      </c>
    </row>
    <row r="358">
      <c r="A358" s="16">
        <f t="shared" si="5"/>
        <v>361.9288218</v>
      </c>
      <c r="B358" s="3">
        <f t="shared" si="1"/>
        <v>0.8105872558</v>
      </c>
      <c r="C358" s="25"/>
      <c r="D358" s="3">
        <f t="shared" si="2"/>
        <v>0.001300919815</v>
      </c>
      <c r="E358" s="3">
        <f t="shared" si="3"/>
        <v>2</v>
      </c>
      <c r="F358" s="3">
        <f t="shared" si="4"/>
        <v>0.0005272545114</v>
      </c>
    </row>
    <row r="359">
      <c r="A359" s="16">
        <f t="shared" si="5"/>
        <v>362.9288218</v>
      </c>
      <c r="B359" s="3">
        <f t="shared" si="1"/>
        <v>0.8150727072</v>
      </c>
      <c r="C359" s="25"/>
      <c r="D359" s="3">
        <f t="shared" si="2"/>
        <v>0.001277254017</v>
      </c>
      <c r="E359" s="3">
        <f t="shared" si="3"/>
        <v>2</v>
      </c>
      <c r="F359" s="3">
        <f t="shared" si="4"/>
        <v>0.0005205274448</v>
      </c>
    </row>
    <row r="360">
      <c r="A360" s="16">
        <f t="shared" si="5"/>
        <v>363.9288218</v>
      </c>
      <c r="B360" s="3">
        <f t="shared" si="1"/>
        <v>0.8195705347</v>
      </c>
      <c r="C360" s="25"/>
      <c r="D360" s="3">
        <f t="shared" si="2"/>
        <v>0.001254018738</v>
      </c>
      <c r="E360" s="3">
        <f t="shared" si="3"/>
        <v>2</v>
      </c>
      <c r="F360" s="3">
        <f t="shared" si="4"/>
        <v>0.0005138784038</v>
      </c>
    </row>
    <row r="361">
      <c r="A361" s="16">
        <f t="shared" si="5"/>
        <v>364.9288218</v>
      </c>
      <c r="B361" s="3">
        <f t="shared" si="1"/>
        <v>0.8240807383</v>
      </c>
      <c r="C361" s="25"/>
      <c r="D361" s="3">
        <f t="shared" si="2"/>
        <v>0.001231206145</v>
      </c>
      <c r="E361" s="3">
        <f t="shared" si="3"/>
        <v>2</v>
      </c>
      <c r="F361" s="3">
        <f t="shared" si="4"/>
        <v>0.0005073066347</v>
      </c>
    </row>
    <row r="362">
      <c r="A362" s="16">
        <f t="shared" si="5"/>
        <v>365.9288218</v>
      </c>
      <c r="B362" s="3">
        <f t="shared" si="1"/>
        <v>0.828603318</v>
      </c>
      <c r="C362" s="25"/>
      <c r="D362" s="3">
        <f t="shared" si="2"/>
        <v>0.00120880855</v>
      </c>
      <c r="E362" s="3">
        <f t="shared" si="3"/>
        <v>2</v>
      </c>
      <c r="F362" s="3">
        <f t="shared" si="4"/>
        <v>0.0005008113878</v>
      </c>
    </row>
    <row r="363">
      <c r="A363" s="16">
        <f t="shared" si="5"/>
        <v>366.9288218</v>
      </c>
      <c r="B363" s="3">
        <f t="shared" si="1"/>
        <v>0.8331382738</v>
      </c>
      <c r="C363" s="25"/>
      <c r="D363" s="3">
        <f t="shared" si="2"/>
        <v>0.001186818403</v>
      </c>
      <c r="E363" s="3">
        <f t="shared" si="3"/>
        <v>2</v>
      </c>
      <c r="F363" s="3">
        <f t="shared" si="4"/>
        <v>0.0004943919177</v>
      </c>
    </row>
    <row r="364">
      <c r="A364" s="16">
        <f t="shared" si="5"/>
        <v>367.9288218</v>
      </c>
      <c r="B364" s="3">
        <f t="shared" si="1"/>
        <v>0.8376856056</v>
      </c>
      <c r="C364" s="25"/>
      <c r="D364" s="3">
        <f t="shared" si="2"/>
        <v>0.001165228291</v>
      </c>
      <c r="E364" s="3">
        <f t="shared" si="3"/>
        <v>2</v>
      </c>
      <c r="F364" s="3">
        <f t="shared" si="4"/>
        <v>0.0004880474833</v>
      </c>
    </row>
    <row r="365">
      <c r="A365" s="16">
        <f t="shared" si="5"/>
        <v>368.9288218</v>
      </c>
      <c r="B365" s="3">
        <f t="shared" si="1"/>
        <v>0.8422453135</v>
      </c>
      <c r="C365" s="25"/>
      <c r="D365" s="3">
        <f t="shared" si="2"/>
        <v>0.001144030938</v>
      </c>
      <c r="E365" s="3">
        <f t="shared" si="3"/>
        <v>2</v>
      </c>
      <c r="F365" s="3">
        <f t="shared" si="4"/>
        <v>0.0004817773479</v>
      </c>
    </row>
    <row r="366">
      <c r="A366" s="16">
        <f t="shared" si="5"/>
        <v>369.9288218</v>
      </c>
      <c r="B366" s="3">
        <f t="shared" si="1"/>
        <v>0.8468173976</v>
      </c>
      <c r="C366" s="25"/>
      <c r="D366" s="3">
        <f t="shared" si="2"/>
        <v>0.001123219198</v>
      </c>
      <c r="E366" s="3">
        <f t="shared" si="3"/>
        <v>2</v>
      </c>
      <c r="F366" s="3">
        <f t="shared" si="4"/>
        <v>0.0004755807791</v>
      </c>
    </row>
    <row r="367">
      <c r="A367" s="16">
        <f t="shared" si="5"/>
        <v>370.9288218</v>
      </c>
      <c r="B367" s="3">
        <f t="shared" si="1"/>
        <v>0.8514018577</v>
      </c>
      <c r="C367" s="25"/>
      <c r="D367" s="3">
        <f t="shared" si="2"/>
        <v>0.001102786057</v>
      </c>
      <c r="E367" s="3">
        <f t="shared" si="3"/>
        <v>2</v>
      </c>
      <c r="F367" s="3">
        <f t="shared" si="4"/>
        <v>0.0004694570487</v>
      </c>
    </row>
    <row r="368">
      <c r="A368" s="16">
        <f t="shared" si="5"/>
        <v>371.9288218</v>
      </c>
      <c r="B368" s="3">
        <f t="shared" si="1"/>
        <v>0.8559986939</v>
      </c>
      <c r="C368" s="25"/>
      <c r="D368" s="3">
        <f t="shared" si="2"/>
        <v>0.001082724627</v>
      </c>
      <c r="E368" s="3">
        <f t="shared" si="3"/>
        <v>2</v>
      </c>
      <c r="F368" s="3">
        <f t="shared" si="4"/>
        <v>0.0004634054332</v>
      </c>
    </row>
    <row r="369">
      <c r="A369" s="16">
        <f t="shared" si="5"/>
        <v>372.9288218</v>
      </c>
      <c r="B369" s="3">
        <f t="shared" si="1"/>
        <v>0.8606079062</v>
      </c>
      <c r="C369" s="25"/>
      <c r="D369" s="3">
        <f t="shared" si="2"/>
        <v>0.001063028146</v>
      </c>
      <c r="E369" s="3">
        <f t="shared" si="3"/>
        <v>2</v>
      </c>
      <c r="F369" s="3">
        <f t="shared" si="4"/>
        <v>0.0004574252136</v>
      </c>
    </row>
    <row r="370">
      <c r="A370" s="16">
        <f t="shared" si="5"/>
        <v>373.9288218</v>
      </c>
      <c r="B370" s="3">
        <f t="shared" si="1"/>
        <v>0.8652294946</v>
      </c>
      <c r="C370" s="25"/>
      <c r="D370" s="3">
        <f t="shared" si="2"/>
        <v>0.001043689976</v>
      </c>
      <c r="E370" s="3">
        <f t="shared" si="3"/>
        <v>2</v>
      </c>
      <c r="F370" s="3">
        <f t="shared" si="4"/>
        <v>0.0004515156752</v>
      </c>
    </row>
    <row r="371">
      <c r="A371" s="16">
        <f t="shared" si="5"/>
        <v>374.9288218</v>
      </c>
      <c r="B371" s="3">
        <f t="shared" si="1"/>
        <v>0.8698634591</v>
      </c>
      <c r="C371" s="25"/>
      <c r="D371" s="3">
        <f t="shared" si="2"/>
        <v>0.001024703598</v>
      </c>
      <c r="E371" s="3">
        <f t="shared" si="3"/>
        <v>2</v>
      </c>
      <c r="F371" s="3">
        <f t="shared" si="4"/>
        <v>0.000445676108</v>
      </c>
    </row>
    <row r="372">
      <c r="A372" s="16">
        <f t="shared" si="5"/>
        <v>375.9288218</v>
      </c>
      <c r="B372" s="3">
        <f t="shared" si="1"/>
        <v>0.8745097996</v>
      </c>
      <c r="C372" s="25"/>
      <c r="D372" s="3">
        <f t="shared" si="2"/>
        <v>0.001006062612</v>
      </c>
      <c r="E372" s="3">
        <f t="shared" si="3"/>
        <v>2</v>
      </c>
      <c r="F372" s="3">
        <f t="shared" si="4"/>
        <v>0.0004399058065</v>
      </c>
    </row>
    <row r="373">
      <c r="A373" s="16">
        <f t="shared" si="5"/>
        <v>376.9288218</v>
      </c>
      <c r="B373" s="3">
        <f t="shared" si="1"/>
        <v>0.8791685163</v>
      </c>
      <c r="C373" s="25"/>
      <c r="D373" s="3">
        <f t="shared" si="2"/>
        <v>0.0009877607348</v>
      </c>
      <c r="E373" s="3">
        <f t="shared" si="3"/>
        <v>2</v>
      </c>
      <c r="F373" s="3">
        <f t="shared" si="4"/>
        <v>0.0004342040699</v>
      </c>
    </row>
    <row r="374">
      <c r="A374" s="16">
        <f t="shared" si="5"/>
        <v>377.9288218</v>
      </c>
      <c r="B374" s="3">
        <f t="shared" si="1"/>
        <v>0.8838396091</v>
      </c>
      <c r="C374" s="25"/>
      <c r="D374" s="3">
        <f t="shared" si="2"/>
        <v>0.0009697917982</v>
      </c>
      <c r="E374" s="3">
        <f t="shared" si="3"/>
        <v>2</v>
      </c>
      <c r="F374" s="3">
        <f t="shared" si="4"/>
        <v>0.0004285702019</v>
      </c>
    </row>
    <row r="375">
      <c r="A375" s="16">
        <f t="shared" si="5"/>
        <v>378.9288218</v>
      </c>
      <c r="B375" s="3">
        <f t="shared" si="1"/>
        <v>0.8885230779</v>
      </c>
      <c r="C375" s="25"/>
      <c r="D375" s="3">
        <f t="shared" si="2"/>
        <v>0.0009521497451</v>
      </c>
      <c r="E375" s="3">
        <f t="shared" si="3"/>
        <v>2</v>
      </c>
      <c r="F375" s="3">
        <f t="shared" si="4"/>
        <v>0.0004230035111</v>
      </c>
    </row>
    <row r="376">
      <c r="A376" s="16">
        <f t="shared" si="5"/>
        <v>379.9288218</v>
      </c>
      <c r="B376" s="3">
        <f t="shared" si="1"/>
        <v>0.8932189228</v>
      </c>
      <c r="C376" s="25"/>
      <c r="D376" s="3">
        <f t="shared" si="2"/>
        <v>0.000934828629</v>
      </c>
      <c r="E376" s="3">
        <f t="shared" si="3"/>
        <v>2</v>
      </c>
      <c r="F376" s="3">
        <f t="shared" si="4"/>
        <v>0.0004175033105</v>
      </c>
    </row>
    <row r="377">
      <c r="A377" s="16">
        <f t="shared" si="5"/>
        <v>380.9288218</v>
      </c>
      <c r="B377" s="3">
        <f t="shared" si="1"/>
        <v>0.8979271438</v>
      </c>
      <c r="C377" s="25"/>
      <c r="D377" s="3">
        <f t="shared" si="2"/>
        <v>0.0009178226115</v>
      </c>
      <c r="E377" s="3">
        <f t="shared" si="3"/>
        <v>2</v>
      </c>
      <c r="F377" s="3">
        <f t="shared" si="4"/>
        <v>0.000412068918</v>
      </c>
    </row>
    <row r="378">
      <c r="A378" s="16">
        <f t="shared" si="5"/>
        <v>381.9288218</v>
      </c>
      <c r="B378" s="3">
        <f t="shared" si="1"/>
        <v>0.9026477409</v>
      </c>
      <c r="C378" s="25"/>
      <c r="D378" s="3">
        <f t="shared" si="2"/>
        <v>0.0009011259604</v>
      </c>
      <c r="E378" s="3">
        <f t="shared" si="3"/>
        <v>2</v>
      </c>
      <c r="F378" s="3">
        <f t="shared" si="4"/>
        <v>0.0004066996562</v>
      </c>
    </row>
    <row r="379">
      <c r="A379" s="16">
        <f t="shared" si="5"/>
        <v>382.9288218</v>
      </c>
      <c r="B379" s="3">
        <f t="shared" si="1"/>
        <v>0.9073807141</v>
      </c>
      <c r="C379" s="25"/>
      <c r="D379" s="3">
        <f t="shared" si="2"/>
        <v>0.000884733048</v>
      </c>
      <c r="E379" s="3">
        <f t="shared" si="3"/>
        <v>2</v>
      </c>
      <c r="F379" s="3">
        <f t="shared" si="4"/>
        <v>0.0004013948524</v>
      </c>
    </row>
    <row r="380">
      <c r="A380" s="16">
        <f t="shared" si="5"/>
        <v>383.9288218</v>
      </c>
      <c r="B380" s="3">
        <f t="shared" si="1"/>
        <v>0.9121260634</v>
      </c>
      <c r="C380" s="25"/>
      <c r="D380" s="3">
        <f t="shared" si="2"/>
        <v>0.0008686383486</v>
      </c>
      <c r="E380" s="3">
        <f t="shared" si="3"/>
        <v>2</v>
      </c>
      <c r="F380" s="3">
        <f t="shared" si="4"/>
        <v>0.0003961538387</v>
      </c>
    </row>
    <row r="381">
      <c r="A381" s="16">
        <f t="shared" si="5"/>
        <v>384.9288218</v>
      </c>
      <c r="B381" s="3">
        <f t="shared" si="1"/>
        <v>0.9168837888</v>
      </c>
      <c r="C381" s="25"/>
      <c r="D381" s="3">
        <f t="shared" si="2"/>
        <v>0.0008528364375</v>
      </c>
      <c r="E381" s="3">
        <f t="shared" si="3"/>
        <v>2</v>
      </c>
      <c r="F381" s="3">
        <f t="shared" si="4"/>
        <v>0.000390975952</v>
      </c>
    </row>
    <row r="382">
      <c r="A382" s="16">
        <f t="shared" si="5"/>
        <v>385.9288218</v>
      </c>
      <c r="B382" s="3">
        <f t="shared" si="1"/>
        <v>0.9216538902</v>
      </c>
      <c r="C382" s="25"/>
      <c r="D382" s="3">
        <f t="shared" si="2"/>
        <v>0.0008373219881</v>
      </c>
      <c r="E382" s="3">
        <f t="shared" si="3"/>
        <v>2</v>
      </c>
      <c r="F382" s="3">
        <f t="shared" si="4"/>
        <v>0.0003858605339</v>
      </c>
    </row>
    <row r="383">
      <c r="A383" s="16">
        <f t="shared" si="5"/>
        <v>386.9288218</v>
      </c>
      <c r="B383" s="3">
        <f t="shared" si="1"/>
        <v>0.9264363678</v>
      </c>
      <c r="C383" s="25"/>
      <c r="D383" s="3">
        <f t="shared" si="2"/>
        <v>0.0008220897713</v>
      </c>
      <c r="E383" s="3">
        <f t="shared" si="3"/>
        <v>2</v>
      </c>
      <c r="F383" s="3">
        <f t="shared" si="4"/>
        <v>0.0003808069308</v>
      </c>
    </row>
    <row r="384">
      <c r="A384" s="16">
        <f t="shared" si="5"/>
        <v>387.9288218</v>
      </c>
      <c r="B384" s="3">
        <f t="shared" si="1"/>
        <v>0.9312312214</v>
      </c>
      <c r="C384" s="25"/>
      <c r="D384" s="3">
        <f t="shared" si="2"/>
        <v>0.0008071346526</v>
      </c>
      <c r="E384" s="3">
        <f t="shared" si="3"/>
        <v>2</v>
      </c>
      <c r="F384" s="3">
        <f t="shared" si="4"/>
        <v>0.0003758144942</v>
      </c>
    </row>
    <row r="385">
      <c r="A385" s="16">
        <f t="shared" si="5"/>
        <v>388.9288218</v>
      </c>
      <c r="B385" s="3">
        <f t="shared" si="1"/>
        <v>0.9360384511</v>
      </c>
      <c r="C385" s="25"/>
      <c r="D385" s="3">
        <f t="shared" si="2"/>
        <v>0.0007924515914</v>
      </c>
      <c r="E385" s="3">
        <f t="shared" si="3"/>
        <v>2</v>
      </c>
      <c r="F385" s="3">
        <f t="shared" si="4"/>
        <v>0.0003708825801</v>
      </c>
    </row>
    <row r="386">
      <c r="A386" s="16">
        <f t="shared" si="5"/>
        <v>389.9288218</v>
      </c>
      <c r="B386" s="3">
        <f t="shared" si="1"/>
        <v>0.940858057</v>
      </c>
      <c r="C386" s="25"/>
      <c r="D386" s="3">
        <f t="shared" si="2"/>
        <v>0.0007780356383</v>
      </c>
      <c r="E386" s="3">
        <f t="shared" si="3"/>
        <v>2</v>
      </c>
      <c r="F386" s="3">
        <f t="shared" si="4"/>
        <v>0.0003660105494</v>
      </c>
    </row>
    <row r="387">
      <c r="A387" s="16">
        <f t="shared" si="5"/>
        <v>390.9288218</v>
      </c>
      <c r="B387" s="3">
        <f t="shared" si="1"/>
        <v>0.9456900389</v>
      </c>
      <c r="C387" s="25"/>
      <c r="D387" s="3">
        <f t="shared" si="2"/>
        <v>0.0007638819343</v>
      </c>
      <c r="E387" s="3">
        <f t="shared" si="3"/>
        <v>2</v>
      </c>
      <c r="F387" s="3">
        <f t="shared" si="4"/>
        <v>0.0003611977681</v>
      </c>
    </row>
    <row r="388">
      <c r="A388" s="16">
        <f t="shared" si="5"/>
        <v>391.9288218</v>
      </c>
      <c r="B388" s="3">
        <f t="shared" si="1"/>
        <v>0.9505343969</v>
      </c>
      <c r="C388" s="25"/>
      <c r="D388" s="3">
        <f t="shared" si="2"/>
        <v>0.0007499857087</v>
      </c>
      <c r="E388" s="3">
        <f t="shared" si="3"/>
        <v>2</v>
      </c>
      <c r="F388" s="3">
        <f t="shared" si="4"/>
        <v>0.0003564436066</v>
      </c>
    </row>
    <row r="389">
      <c r="A389" s="16">
        <f t="shared" si="5"/>
        <v>392.9288218</v>
      </c>
      <c r="B389" s="3">
        <f t="shared" si="1"/>
        <v>0.9553911309</v>
      </c>
      <c r="C389" s="25"/>
      <c r="D389" s="3">
        <f t="shared" si="2"/>
        <v>0.0007363422774</v>
      </c>
      <c r="E389" s="3">
        <f t="shared" si="3"/>
        <v>2</v>
      </c>
      <c r="F389" s="3">
        <f t="shared" si="4"/>
        <v>0.0003517474406</v>
      </c>
    </row>
    <row r="390">
      <c r="A390" s="16">
        <f t="shared" si="5"/>
        <v>393.9288218</v>
      </c>
      <c r="B390" s="3">
        <f t="shared" si="1"/>
        <v>0.9602602411</v>
      </c>
      <c r="C390" s="25"/>
      <c r="D390" s="3">
        <f t="shared" si="2"/>
        <v>0.0007229470419</v>
      </c>
      <c r="E390" s="3">
        <f t="shared" si="3"/>
        <v>2</v>
      </c>
      <c r="F390" s="3">
        <f t="shared" si="4"/>
        <v>0.0003471086504</v>
      </c>
    </row>
    <row r="391">
      <c r="A391" s="16">
        <f t="shared" si="5"/>
        <v>394.9288218</v>
      </c>
      <c r="B391" s="3">
        <f t="shared" si="1"/>
        <v>0.9651417274</v>
      </c>
      <c r="C391" s="25"/>
      <c r="D391" s="3">
        <f t="shared" si="2"/>
        <v>0.000709795487</v>
      </c>
      <c r="E391" s="3">
        <f t="shared" si="3"/>
        <v>2</v>
      </c>
      <c r="F391" s="3">
        <f t="shared" si="4"/>
        <v>0.0003425266212</v>
      </c>
    </row>
    <row r="392">
      <c r="A392" s="16">
        <f t="shared" si="5"/>
        <v>395.9288218</v>
      </c>
      <c r="B392" s="3">
        <f t="shared" si="1"/>
        <v>0.9700355897</v>
      </c>
      <c r="C392" s="25"/>
      <c r="D392" s="3">
        <f t="shared" si="2"/>
        <v>0.0006968831797</v>
      </c>
      <c r="E392" s="3">
        <f t="shared" si="3"/>
        <v>2</v>
      </c>
      <c r="F392" s="3">
        <f t="shared" si="4"/>
        <v>0.0003380007431</v>
      </c>
    </row>
    <row r="393">
      <c r="A393" s="16">
        <f t="shared" si="5"/>
        <v>396.9288218</v>
      </c>
      <c r="B393" s="3">
        <f t="shared" si="1"/>
        <v>0.9749418282</v>
      </c>
      <c r="C393" s="25"/>
      <c r="D393" s="3">
        <f t="shared" si="2"/>
        <v>0.0006842057679</v>
      </c>
      <c r="E393" s="3">
        <f t="shared" si="3"/>
        <v>2</v>
      </c>
      <c r="F393" s="3">
        <f t="shared" si="4"/>
        <v>0.0003335304111</v>
      </c>
    </row>
    <row r="394">
      <c r="A394" s="16">
        <f t="shared" si="5"/>
        <v>397.9288218</v>
      </c>
      <c r="B394" s="3">
        <f t="shared" si="1"/>
        <v>0.9798604427</v>
      </c>
      <c r="C394" s="25"/>
      <c r="D394" s="3">
        <f t="shared" si="2"/>
        <v>0.0006717589782</v>
      </c>
      <c r="E394" s="3">
        <f t="shared" si="3"/>
        <v>2</v>
      </c>
      <c r="F394" s="3">
        <f t="shared" si="4"/>
        <v>0.0003291150249</v>
      </c>
    </row>
    <row r="395">
      <c r="A395" s="16">
        <f t="shared" si="5"/>
        <v>398.9288218</v>
      </c>
      <c r="B395" s="3">
        <f t="shared" si="1"/>
        <v>0.9847914333</v>
      </c>
      <c r="C395" s="25"/>
      <c r="D395" s="3">
        <f t="shared" si="2"/>
        <v>0.0006595386155</v>
      </c>
      <c r="E395" s="3">
        <f t="shared" si="3"/>
        <v>2</v>
      </c>
      <c r="F395" s="3">
        <f t="shared" si="4"/>
        <v>0.0003247539892</v>
      </c>
    </row>
    <row r="396">
      <c r="A396" s="16">
        <f t="shared" si="5"/>
        <v>399.9288218</v>
      </c>
      <c r="B396" s="3">
        <f t="shared" si="1"/>
        <v>0.9897348</v>
      </c>
      <c r="C396" s="25"/>
      <c r="D396" s="3">
        <f t="shared" si="2"/>
        <v>0.0006475405605</v>
      </c>
      <c r="E396" s="3">
        <f t="shared" si="3"/>
        <v>2</v>
      </c>
      <c r="F396" s="3">
        <f t="shared" si="4"/>
        <v>0.0003204467136</v>
      </c>
    </row>
    <row r="397">
      <c r="A397" s="16">
        <f t="shared" si="5"/>
        <v>400.9288218</v>
      </c>
      <c r="B397" s="3">
        <f t="shared" si="1"/>
        <v>0.9946905428</v>
      </c>
      <c r="C397" s="25"/>
      <c r="D397" s="3">
        <f t="shared" si="2"/>
        <v>0.0006357607693</v>
      </c>
      <c r="E397" s="3">
        <f t="shared" si="3"/>
        <v>2</v>
      </c>
      <c r="F397" s="3">
        <f t="shared" si="4"/>
        <v>0.0003161926123</v>
      </c>
    </row>
    <row r="398">
      <c r="A398" s="16">
        <f t="shared" si="5"/>
        <v>401.9288218</v>
      </c>
      <c r="B398" s="3">
        <f t="shared" si="1"/>
        <v>0.9996586617</v>
      </c>
      <c r="C398" s="25"/>
      <c r="D398" s="3">
        <f t="shared" si="2"/>
        <v>0.0006241952711</v>
      </c>
      <c r="E398" s="3">
        <f t="shared" si="3"/>
        <v>2</v>
      </c>
      <c r="F398" s="3">
        <f t="shared" si="4"/>
        <v>0.0003119911047</v>
      </c>
    </row>
    <row r="399">
      <c r="A399" s="16">
        <f t="shared" si="5"/>
        <v>402.9288218</v>
      </c>
      <c r="B399" s="3">
        <f t="shared" si="1"/>
        <v>1.004639157</v>
      </c>
      <c r="C399" s="25"/>
      <c r="D399" s="3">
        <f t="shared" si="2"/>
        <v>0.0006128401678</v>
      </c>
      <c r="E399" s="3">
        <f t="shared" si="3"/>
        <v>2</v>
      </c>
      <c r="F399" s="3">
        <f t="shared" si="4"/>
        <v>0.0003078416147</v>
      </c>
    </row>
    <row r="400">
      <c r="A400" s="16">
        <f t="shared" si="5"/>
        <v>403.9288218</v>
      </c>
      <c r="B400" s="3">
        <f t="shared" si="1"/>
        <v>1.009632028</v>
      </c>
      <c r="C400" s="25"/>
      <c r="D400" s="3">
        <f t="shared" si="2"/>
        <v>0.0006016916318</v>
      </c>
      <c r="E400" s="3">
        <f t="shared" si="3"/>
        <v>2</v>
      </c>
      <c r="F400" s="3">
        <f t="shared" si="4"/>
        <v>0.0003037435711</v>
      </c>
    </row>
    <row r="401">
      <c r="A401" s="16">
        <f t="shared" si="5"/>
        <v>404.9288218</v>
      </c>
      <c r="B401" s="3">
        <f t="shared" si="1"/>
        <v>1.014637275</v>
      </c>
      <c r="C401" s="25"/>
      <c r="D401" s="3">
        <f t="shared" si="2"/>
        <v>0.0005907459053</v>
      </c>
      <c r="E401" s="3">
        <f t="shared" si="3"/>
        <v>2</v>
      </c>
      <c r="F401" s="3">
        <f t="shared" si="4"/>
        <v>0.0002996964078</v>
      </c>
    </row>
    <row r="402">
      <c r="A402" s="16">
        <f t="shared" si="5"/>
        <v>405.9288218</v>
      </c>
      <c r="B402" s="3">
        <f t="shared" si="1"/>
        <v>1.019654898</v>
      </c>
      <c r="C402" s="25"/>
      <c r="D402" s="3">
        <f t="shared" si="2"/>
        <v>0.000579999299</v>
      </c>
      <c r="E402" s="3">
        <f t="shared" si="3"/>
        <v>2</v>
      </c>
      <c r="F402" s="3">
        <f t="shared" si="4"/>
        <v>0.0002956995631</v>
      </c>
    </row>
    <row r="403">
      <c r="A403" s="16">
        <f t="shared" si="5"/>
        <v>406.9288218</v>
      </c>
      <c r="B403" s="3">
        <f t="shared" si="1"/>
        <v>1.024684897</v>
      </c>
      <c r="C403" s="25"/>
      <c r="D403" s="3">
        <f t="shared" si="2"/>
        <v>0.0005694481906</v>
      </c>
      <c r="E403" s="3">
        <f t="shared" si="3"/>
        <v>2</v>
      </c>
      <c r="F403" s="3">
        <f t="shared" si="4"/>
        <v>0.0002917524804</v>
      </c>
    </row>
    <row r="404">
      <c r="A404" s="16">
        <f t="shared" si="5"/>
        <v>407.9288218</v>
      </c>
      <c r="B404" s="3">
        <f t="shared" si="1"/>
        <v>1.029727273</v>
      </c>
      <c r="C404" s="25"/>
      <c r="D404" s="3">
        <f t="shared" si="2"/>
        <v>0.0005590890236</v>
      </c>
      <c r="E404" s="3">
        <f t="shared" si="3"/>
        <v>2</v>
      </c>
      <c r="F404" s="3">
        <f t="shared" si="4"/>
        <v>0.0002878546078</v>
      </c>
    </row>
    <row r="405">
      <c r="A405" s="16">
        <f t="shared" si="5"/>
        <v>408.9288218</v>
      </c>
      <c r="B405" s="3">
        <f t="shared" si="1"/>
        <v>1.034782024</v>
      </c>
      <c r="C405" s="25"/>
      <c r="D405" s="3">
        <f t="shared" si="2"/>
        <v>0.0005489183063</v>
      </c>
      <c r="E405" s="3">
        <f t="shared" si="3"/>
        <v>2</v>
      </c>
      <c r="F405" s="3">
        <f t="shared" si="4"/>
        <v>0.0002840053981</v>
      </c>
    </row>
    <row r="406">
      <c r="A406" s="16">
        <f t="shared" si="5"/>
        <v>409.9288218</v>
      </c>
      <c r="B406" s="3">
        <f t="shared" si="1"/>
        <v>1.039849152</v>
      </c>
      <c r="C406" s="25"/>
      <c r="D406" s="3">
        <f t="shared" si="2"/>
        <v>0.0005389326104</v>
      </c>
      <c r="E406" s="3">
        <f t="shared" si="3"/>
        <v>2</v>
      </c>
      <c r="F406" s="3">
        <f t="shared" si="4"/>
        <v>0.000280204309</v>
      </c>
    </row>
    <row r="407">
      <c r="A407" s="16">
        <f t="shared" si="5"/>
        <v>410.9288218</v>
      </c>
      <c r="B407" s="3">
        <f t="shared" si="1"/>
        <v>1.044928656</v>
      </c>
      <c r="C407" s="25"/>
      <c r="D407" s="3">
        <f t="shared" si="2"/>
        <v>0.0005291285703</v>
      </c>
      <c r="E407" s="3">
        <f t="shared" si="3"/>
        <v>2</v>
      </c>
      <c r="F407" s="3">
        <f t="shared" si="4"/>
        <v>0.0002764508028</v>
      </c>
    </row>
    <row r="408">
      <c r="A408" s="16">
        <f t="shared" si="5"/>
        <v>411.9288218</v>
      </c>
      <c r="B408" s="3">
        <f t="shared" si="1"/>
        <v>1.050020535</v>
      </c>
      <c r="C408" s="25"/>
      <c r="D408" s="3">
        <f t="shared" si="2"/>
        <v>0.0005195028812</v>
      </c>
      <c r="E408" s="3">
        <f t="shared" si="3"/>
        <v>2</v>
      </c>
      <c r="F408" s="3">
        <f t="shared" si="4"/>
        <v>0.0002727443467</v>
      </c>
    </row>
    <row r="409">
      <c r="A409" s="16">
        <f t="shared" si="5"/>
        <v>412.9288218</v>
      </c>
      <c r="B409" s="3">
        <f t="shared" si="1"/>
        <v>1.055124791</v>
      </c>
      <c r="C409" s="25"/>
      <c r="D409" s="3">
        <f t="shared" si="2"/>
        <v>0.0005100522987</v>
      </c>
      <c r="E409" s="3">
        <f t="shared" si="3"/>
        <v>2</v>
      </c>
      <c r="F409" s="3">
        <f t="shared" si="4"/>
        <v>0.0002690844126</v>
      </c>
    </row>
    <row r="410">
      <c r="A410" s="16">
        <f t="shared" si="5"/>
        <v>413.9288218</v>
      </c>
      <c r="B410" s="3">
        <f t="shared" si="1"/>
        <v>1.060241423</v>
      </c>
      <c r="C410" s="25"/>
      <c r="D410" s="3">
        <f t="shared" si="2"/>
        <v>0.0005007736373</v>
      </c>
      <c r="E410" s="3">
        <f t="shared" si="3"/>
        <v>2</v>
      </c>
      <c r="F410" s="3">
        <f t="shared" si="4"/>
        <v>0.000265470477</v>
      </c>
    </row>
    <row r="411">
      <c r="A411" s="16">
        <f t="shared" si="5"/>
        <v>414.9288218</v>
      </c>
      <c r="B411" s="3">
        <f t="shared" si="1"/>
        <v>1.065370431</v>
      </c>
      <c r="C411" s="25"/>
      <c r="D411" s="3">
        <f t="shared" si="2"/>
        <v>0.0004916637694</v>
      </c>
      <c r="E411" s="3">
        <f t="shared" si="3"/>
        <v>2</v>
      </c>
      <c r="F411" s="3">
        <f t="shared" si="4"/>
        <v>0.0002619020211</v>
      </c>
    </row>
    <row r="412">
      <c r="A412" s="16">
        <f t="shared" si="5"/>
        <v>415.9288218</v>
      </c>
      <c r="B412" s="3">
        <f t="shared" si="1"/>
        <v>1.070511815</v>
      </c>
      <c r="C412" s="25"/>
      <c r="D412" s="3">
        <f t="shared" si="2"/>
        <v>0.0004827196246</v>
      </c>
      <c r="E412" s="3">
        <f t="shared" si="3"/>
        <v>2</v>
      </c>
      <c r="F412" s="3">
        <f t="shared" si="4"/>
        <v>0.0002583785308</v>
      </c>
    </row>
    <row r="413">
      <c r="A413" s="16">
        <f t="shared" si="5"/>
        <v>416.9288218</v>
      </c>
      <c r="B413" s="3">
        <f t="shared" si="1"/>
        <v>1.075665576</v>
      </c>
      <c r="C413" s="25"/>
      <c r="D413" s="3">
        <f t="shared" si="2"/>
        <v>0.0004739381879</v>
      </c>
      <c r="E413" s="3">
        <f t="shared" si="3"/>
        <v>2</v>
      </c>
      <c r="F413" s="3">
        <f t="shared" si="4"/>
        <v>0.0002548994969</v>
      </c>
    </row>
    <row r="414">
      <c r="A414" s="16">
        <f t="shared" si="5"/>
        <v>417.9288218</v>
      </c>
      <c r="B414" s="3">
        <f t="shared" si="1"/>
        <v>1.080831712</v>
      </c>
      <c r="C414" s="25"/>
      <c r="D414" s="3">
        <f t="shared" si="2"/>
        <v>0.0004653164995</v>
      </c>
      <c r="E414" s="3">
        <f t="shared" si="3"/>
        <v>2</v>
      </c>
      <c r="F414" s="3">
        <f t="shared" si="4"/>
        <v>0.0002514644144</v>
      </c>
    </row>
    <row r="415">
      <c r="A415" s="16">
        <f t="shared" si="5"/>
        <v>418.9288218</v>
      </c>
      <c r="B415" s="3">
        <f t="shared" si="1"/>
        <v>1.086010224</v>
      </c>
      <c r="C415" s="25"/>
      <c r="D415" s="3">
        <f t="shared" si="2"/>
        <v>0.0004568516534</v>
      </c>
      <c r="E415" s="3">
        <f t="shared" si="3"/>
        <v>2</v>
      </c>
      <c r="F415" s="3">
        <f t="shared" si="4"/>
        <v>0.0002480727833</v>
      </c>
    </row>
    <row r="416">
      <c r="A416" s="16">
        <f t="shared" si="5"/>
        <v>419.9288218</v>
      </c>
      <c r="B416" s="3">
        <f t="shared" si="1"/>
        <v>1.091201113</v>
      </c>
      <c r="C416" s="25"/>
      <c r="D416" s="3">
        <f t="shared" si="2"/>
        <v>0.0004485407962</v>
      </c>
      <c r="E416" s="3">
        <f t="shared" si="3"/>
        <v>2</v>
      </c>
      <c r="F416" s="3">
        <f t="shared" si="4"/>
        <v>0.000244724108</v>
      </c>
    </row>
    <row r="417">
      <c r="A417" s="16">
        <f t="shared" si="5"/>
        <v>420.9288218</v>
      </c>
      <c r="B417" s="3">
        <f t="shared" si="1"/>
        <v>1.096404377</v>
      </c>
      <c r="C417" s="25"/>
      <c r="D417" s="3">
        <f t="shared" si="2"/>
        <v>0.0004403811267</v>
      </c>
      <c r="E417" s="3">
        <f t="shared" si="3"/>
        <v>2</v>
      </c>
      <c r="F417" s="3">
        <f t="shared" si="4"/>
        <v>0.0002414178975</v>
      </c>
    </row>
    <row r="418">
      <c r="A418" s="16">
        <f t="shared" si="5"/>
        <v>421.9288218</v>
      </c>
      <c r="B418" s="3">
        <f t="shared" si="1"/>
        <v>1.101620018</v>
      </c>
      <c r="C418" s="25"/>
      <c r="D418" s="3">
        <f t="shared" si="2"/>
        <v>0.0004323698946</v>
      </c>
      <c r="E418" s="3">
        <f t="shared" si="3"/>
        <v>2</v>
      </c>
      <c r="F418" s="3">
        <f t="shared" si="4"/>
        <v>0.0002381536655</v>
      </c>
    </row>
    <row r="419">
      <c r="A419" s="16">
        <f t="shared" si="5"/>
        <v>422.9288218</v>
      </c>
      <c r="B419" s="3">
        <f t="shared" si="1"/>
        <v>1.106848035</v>
      </c>
      <c r="C419" s="25"/>
      <c r="D419" s="3">
        <f t="shared" si="2"/>
        <v>0.0004245043995</v>
      </c>
      <c r="E419" s="3">
        <f t="shared" si="3"/>
        <v>2</v>
      </c>
      <c r="F419" s="3">
        <f t="shared" si="4"/>
        <v>0.0002349309302</v>
      </c>
    </row>
    <row r="420">
      <c r="A420" s="16">
        <f t="shared" si="5"/>
        <v>423.9288218</v>
      </c>
      <c r="B420" s="3">
        <f t="shared" si="1"/>
        <v>1.112088428</v>
      </c>
      <c r="C420" s="25"/>
      <c r="D420" s="3">
        <f t="shared" si="2"/>
        <v>0.0004167819902</v>
      </c>
      <c r="E420" s="3">
        <f t="shared" si="3"/>
        <v>2</v>
      </c>
      <c r="F420" s="3">
        <f t="shared" si="4"/>
        <v>0.0002317492141</v>
      </c>
    </row>
    <row r="421">
      <c r="A421" s="16">
        <f t="shared" si="5"/>
        <v>424.9288218</v>
      </c>
      <c r="B421" s="3">
        <f t="shared" si="1"/>
        <v>1.117341197</v>
      </c>
      <c r="C421" s="25"/>
      <c r="D421" s="3">
        <f t="shared" si="2"/>
        <v>0.0004092000638</v>
      </c>
      <c r="E421" s="3">
        <f t="shared" si="3"/>
        <v>2</v>
      </c>
      <c r="F421" s="3">
        <f t="shared" si="4"/>
        <v>0.0002286080445</v>
      </c>
    </row>
    <row r="422">
      <c r="A422" s="16">
        <f t="shared" si="5"/>
        <v>425.9288218</v>
      </c>
      <c r="B422" s="3">
        <f t="shared" si="1"/>
        <v>1.122606342</v>
      </c>
      <c r="C422" s="25"/>
      <c r="D422" s="3">
        <f t="shared" si="2"/>
        <v>0.0004017560648</v>
      </c>
      <c r="E422" s="3">
        <f t="shared" si="3"/>
        <v>2</v>
      </c>
      <c r="F422" s="3">
        <f t="shared" si="4"/>
        <v>0.0002255069531</v>
      </c>
    </row>
    <row r="423">
      <c r="A423" s="16">
        <f t="shared" si="5"/>
        <v>426.9288218</v>
      </c>
      <c r="B423" s="3">
        <f t="shared" si="1"/>
        <v>1.127883863</v>
      </c>
      <c r="C423" s="25"/>
      <c r="D423" s="3">
        <f t="shared" si="2"/>
        <v>0.0003944474839</v>
      </c>
      <c r="E423" s="3">
        <f t="shared" si="3"/>
        <v>2</v>
      </c>
      <c r="F423" s="3">
        <f t="shared" si="4"/>
        <v>0.0002224454759</v>
      </c>
    </row>
    <row r="424">
      <c r="A424" s="16">
        <f t="shared" si="5"/>
        <v>427.9288218</v>
      </c>
      <c r="B424" s="3">
        <f t="shared" si="1"/>
        <v>1.13317376</v>
      </c>
      <c r="C424" s="25"/>
      <c r="D424" s="3">
        <f t="shared" si="2"/>
        <v>0.0003872718576</v>
      </c>
      <c r="E424" s="3">
        <f t="shared" si="3"/>
        <v>2</v>
      </c>
      <c r="F424" s="3">
        <f t="shared" si="4"/>
        <v>0.0002194231535</v>
      </c>
    </row>
    <row r="425">
      <c r="A425" s="16">
        <f t="shared" si="5"/>
        <v>428.9288218</v>
      </c>
      <c r="B425" s="3">
        <f t="shared" si="1"/>
        <v>1.138476033</v>
      </c>
      <c r="C425" s="25"/>
      <c r="D425" s="3">
        <f t="shared" si="2"/>
        <v>0.0003802267675</v>
      </c>
      <c r="E425" s="3">
        <f t="shared" si="3"/>
        <v>2</v>
      </c>
      <c r="F425" s="3">
        <f t="shared" si="4"/>
        <v>0.000216439531</v>
      </c>
    </row>
    <row r="426">
      <c r="A426" s="16">
        <f t="shared" si="5"/>
        <v>429.9288218</v>
      </c>
      <c r="B426" s="3">
        <f t="shared" si="1"/>
        <v>1.143790683</v>
      </c>
      <c r="C426" s="25"/>
      <c r="D426" s="3">
        <f t="shared" si="2"/>
        <v>0.0003733098387</v>
      </c>
      <c r="E426" s="3">
        <f t="shared" si="3"/>
        <v>2</v>
      </c>
      <c r="F426" s="3">
        <f t="shared" si="4"/>
        <v>0.0002134941576</v>
      </c>
    </row>
    <row r="427">
      <c r="A427" s="16">
        <f t="shared" si="5"/>
        <v>430.9288218</v>
      </c>
      <c r="B427" s="3">
        <f t="shared" si="1"/>
        <v>1.149117708</v>
      </c>
      <c r="C427" s="25"/>
      <c r="D427" s="3">
        <f t="shared" si="2"/>
        <v>0.0003665187398</v>
      </c>
      <c r="E427" s="3">
        <f t="shared" si="3"/>
        <v>2</v>
      </c>
      <c r="F427" s="3">
        <f t="shared" si="4"/>
        <v>0.0002105865871</v>
      </c>
    </row>
    <row r="428">
      <c r="A428" s="16">
        <f t="shared" si="5"/>
        <v>431.9288218</v>
      </c>
      <c r="B428" s="3">
        <f t="shared" si="1"/>
        <v>1.15445711</v>
      </c>
      <c r="C428" s="25"/>
      <c r="D428" s="3">
        <f t="shared" si="2"/>
        <v>0.0003598511818</v>
      </c>
      <c r="E428" s="3">
        <f t="shared" si="3"/>
        <v>2</v>
      </c>
      <c r="F428" s="3">
        <f t="shared" si="4"/>
        <v>0.0002077163776</v>
      </c>
    </row>
    <row r="429">
      <c r="A429" s="16">
        <f t="shared" si="5"/>
        <v>432.9288218</v>
      </c>
      <c r="B429" s="3">
        <f t="shared" si="1"/>
        <v>1.159808887</v>
      </c>
      <c r="C429" s="25"/>
      <c r="D429" s="3">
        <f t="shared" si="2"/>
        <v>0.0003533049172</v>
      </c>
      <c r="E429" s="3">
        <f t="shared" si="3"/>
        <v>2</v>
      </c>
      <c r="F429" s="3">
        <f t="shared" si="4"/>
        <v>0.0002048830915</v>
      </c>
    </row>
    <row r="430">
      <c r="A430" s="16">
        <f t="shared" si="5"/>
        <v>433.9288218</v>
      </c>
      <c r="B430" s="3">
        <f t="shared" si="1"/>
        <v>1.165173041</v>
      </c>
      <c r="C430" s="25"/>
      <c r="D430" s="3">
        <f t="shared" si="2"/>
        <v>0.0003468777396</v>
      </c>
      <c r="E430" s="3">
        <f t="shared" si="3"/>
        <v>2</v>
      </c>
      <c r="F430" s="3">
        <f t="shared" si="4"/>
        <v>0.0002020862954</v>
      </c>
    </row>
    <row r="431">
      <c r="A431" s="16">
        <f t="shared" si="5"/>
        <v>434.9288218</v>
      </c>
      <c r="B431" s="3">
        <f t="shared" si="1"/>
        <v>1.170549571</v>
      </c>
      <c r="C431" s="25"/>
      <c r="D431" s="3">
        <f t="shared" si="2"/>
        <v>0.0003405674826</v>
      </c>
      <c r="E431" s="3">
        <f t="shared" si="3"/>
        <v>2</v>
      </c>
      <c r="F431" s="3">
        <f t="shared" si="4"/>
        <v>0.0001993255603</v>
      </c>
    </row>
    <row r="432">
      <c r="A432" s="16">
        <f t="shared" si="5"/>
        <v>435.9288218</v>
      </c>
      <c r="B432" s="3">
        <f t="shared" si="1"/>
        <v>1.175938477</v>
      </c>
      <c r="C432" s="25"/>
      <c r="D432" s="3">
        <f t="shared" si="2"/>
        <v>0.0003343720192</v>
      </c>
      <c r="E432" s="3">
        <f t="shared" si="3"/>
        <v>2</v>
      </c>
      <c r="F432" s="3">
        <f t="shared" si="4"/>
        <v>0.0001966004615</v>
      </c>
    </row>
    <row r="433">
      <c r="A433" s="16">
        <f t="shared" si="5"/>
        <v>436.9288218</v>
      </c>
      <c r="B433" s="3">
        <f t="shared" si="1"/>
        <v>1.181339759</v>
      </c>
      <c r="C433" s="25"/>
      <c r="D433" s="3">
        <f t="shared" si="2"/>
        <v>0.0003282892611</v>
      </c>
      <c r="E433" s="3">
        <f t="shared" si="3"/>
        <v>2</v>
      </c>
      <c r="F433" s="3">
        <f t="shared" si="4"/>
        <v>0.0001939105783</v>
      </c>
    </row>
    <row r="434">
      <c r="A434" s="16">
        <f t="shared" si="5"/>
        <v>437.9288218</v>
      </c>
      <c r="B434" s="3">
        <f t="shared" si="1"/>
        <v>1.186753417</v>
      </c>
      <c r="C434" s="25"/>
      <c r="D434" s="3">
        <f t="shared" si="2"/>
        <v>0.000322317158</v>
      </c>
      <c r="E434" s="3">
        <f t="shared" si="3"/>
        <v>2</v>
      </c>
      <c r="F434" s="3">
        <f t="shared" si="4"/>
        <v>0.0001912554943</v>
      </c>
    </row>
    <row r="435">
      <c r="A435" s="16">
        <f t="shared" si="5"/>
        <v>438.9288218</v>
      </c>
      <c r="B435" s="3">
        <f t="shared" si="1"/>
        <v>1.192179451</v>
      </c>
      <c r="C435" s="25"/>
      <c r="D435" s="3">
        <f t="shared" si="2"/>
        <v>0.000316453697</v>
      </c>
      <c r="E435" s="3">
        <f t="shared" si="3"/>
        <v>2</v>
      </c>
      <c r="F435" s="3">
        <f t="shared" si="4"/>
        <v>0.0001886347974</v>
      </c>
    </row>
    <row r="436">
      <c r="A436" s="16">
        <f t="shared" si="5"/>
        <v>439.9288218</v>
      </c>
      <c r="B436" s="3">
        <f t="shared" si="1"/>
        <v>1.197617861</v>
      </c>
      <c r="C436" s="25"/>
      <c r="D436" s="3">
        <f t="shared" si="2"/>
        <v>0.0003106969016</v>
      </c>
      <c r="E436" s="3">
        <f t="shared" si="3"/>
        <v>2</v>
      </c>
      <c r="F436" s="3">
        <f t="shared" si="4"/>
        <v>0.0001860480794</v>
      </c>
    </row>
    <row r="437">
      <c r="A437" s="16">
        <f t="shared" si="5"/>
        <v>440.9288218</v>
      </c>
      <c r="B437" s="3">
        <f t="shared" si="1"/>
        <v>1.203068648</v>
      </c>
      <c r="C437" s="25"/>
      <c r="D437" s="3">
        <f t="shared" si="2"/>
        <v>0.0003050448315</v>
      </c>
      <c r="E437" s="3">
        <f t="shared" si="3"/>
        <v>2</v>
      </c>
      <c r="F437" s="3">
        <f t="shared" si="4"/>
        <v>0.0001834949365</v>
      </c>
    </row>
    <row r="438">
      <c r="A438" s="16">
        <f t="shared" si="5"/>
        <v>441.9288218</v>
      </c>
      <c r="B438" s="3">
        <f t="shared" si="1"/>
        <v>1.20853181</v>
      </c>
      <c r="C438" s="25"/>
      <c r="D438" s="3">
        <f t="shared" si="2"/>
        <v>0.0002994955815</v>
      </c>
      <c r="E438" s="3">
        <f t="shared" si="3"/>
        <v>2</v>
      </c>
      <c r="F438" s="3">
        <f t="shared" si="4"/>
        <v>0.0001809749687</v>
      </c>
    </row>
    <row r="439">
      <c r="A439" s="16">
        <f t="shared" si="5"/>
        <v>442.9288218</v>
      </c>
      <c r="B439" s="3">
        <f t="shared" si="1"/>
        <v>1.214007349</v>
      </c>
      <c r="C439" s="25"/>
      <c r="D439" s="3">
        <f t="shared" si="2"/>
        <v>0.0002940472812</v>
      </c>
      <c r="E439" s="3">
        <f t="shared" si="3"/>
        <v>2</v>
      </c>
      <c r="F439" s="3">
        <f t="shared" si="4"/>
        <v>0.0001784877802</v>
      </c>
    </row>
    <row r="440">
      <c r="A440" s="16">
        <f t="shared" si="5"/>
        <v>443.9288218</v>
      </c>
      <c r="B440" s="3">
        <f t="shared" si="1"/>
        <v>1.219495263</v>
      </c>
      <c r="C440" s="25"/>
      <c r="D440" s="3">
        <f t="shared" si="2"/>
        <v>0.0002886980942</v>
      </c>
      <c r="E440" s="3">
        <f t="shared" si="3"/>
        <v>2</v>
      </c>
      <c r="F440" s="3">
        <f t="shared" si="4"/>
        <v>0.0001760329792</v>
      </c>
    </row>
    <row r="441">
      <c r="A441" s="16">
        <f t="shared" si="5"/>
        <v>444.9288218</v>
      </c>
      <c r="B441" s="3">
        <f t="shared" si="1"/>
        <v>1.224995554</v>
      </c>
      <c r="C441" s="25"/>
      <c r="D441" s="3">
        <f t="shared" si="2"/>
        <v>0.0002834462173</v>
      </c>
      <c r="E441" s="3">
        <f t="shared" si="3"/>
        <v>2</v>
      </c>
      <c r="F441" s="3">
        <f t="shared" si="4"/>
        <v>0.000173610178</v>
      </c>
    </row>
    <row r="442">
      <c r="A442" s="16">
        <f t="shared" si="5"/>
        <v>445.9288218</v>
      </c>
      <c r="B442" s="3">
        <f t="shared" si="1"/>
        <v>1.230508221</v>
      </c>
      <c r="C442" s="25"/>
      <c r="D442" s="3">
        <f t="shared" si="2"/>
        <v>0.0002782898804</v>
      </c>
      <c r="E442" s="3">
        <f t="shared" si="3"/>
        <v>2</v>
      </c>
      <c r="F442" s="3">
        <f t="shared" si="4"/>
        <v>0.0001712189928</v>
      </c>
    </row>
    <row r="443">
      <c r="A443" s="16">
        <f t="shared" si="5"/>
        <v>446.9288218</v>
      </c>
      <c r="B443" s="3">
        <f t="shared" si="1"/>
        <v>1.236033264</v>
      </c>
      <c r="C443" s="25"/>
      <c r="D443" s="3">
        <f t="shared" si="2"/>
        <v>0.0002732273455</v>
      </c>
      <c r="E443" s="3">
        <f t="shared" si="3"/>
        <v>2</v>
      </c>
      <c r="F443" s="3">
        <f t="shared" si="4"/>
        <v>0.0001688590438</v>
      </c>
    </row>
    <row r="444">
      <c r="A444" s="16">
        <f t="shared" si="5"/>
        <v>447.9288218</v>
      </c>
      <c r="B444" s="3">
        <f t="shared" si="1"/>
        <v>1.241570683</v>
      </c>
      <c r="C444" s="25"/>
      <c r="D444" s="3">
        <f t="shared" si="2"/>
        <v>0.0002682569061</v>
      </c>
      <c r="E444" s="3">
        <f t="shared" si="3"/>
        <v>2</v>
      </c>
      <c r="F444" s="3">
        <f t="shared" si="4"/>
        <v>0.0001665299551</v>
      </c>
    </row>
    <row r="445">
      <c r="A445" s="16">
        <f t="shared" si="5"/>
        <v>448.9288218</v>
      </c>
      <c r="B445" s="3">
        <f t="shared" si="1"/>
        <v>1.247120478</v>
      </c>
      <c r="C445" s="25"/>
      <c r="D445" s="3">
        <f t="shared" si="2"/>
        <v>0.0002633768869</v>
      </c>
      <c r="E445" s="3">
        <f t="shared" si="3"/>
        <v>2</v>
      </c>
      <c r="F445" s="3">
        <f t="shared" si="4"/>
        <v>0.0001642313546</v>
      </c>
    </row>
    <row r="446">
      <c r="A446" s="16">
        <f t="shared" si="5"/>
        <v>449.9288218</v>
      </c>
      <c r="B446" s="3">
        <f t="shared" si="1"/>
        <v>1.252682649</v>
      </c>
      <c r="C446" s="25"/>
      <c r="D446" s="3">
        <f t="shared" si="2"/>
        <v>0.0002585856431</v>
      </c>
      <c r="E446" s="3">
        <f t="shared" si="3"/>
        <v>2</v>
      </c>
      <c r="F446" s="3">
        <f t="shared" si="4"/>
        <v>0.0001619628742</v>
      </c>
    </row>
    <row r="447">
      <c r="A447" s="16">
        <f t="shared" si="5"/>
        <v>450.9288218</v>
      </c>
      <c r="B447" s="3">
        <f t="shared" si="1"/>
        <v>1.258257196</v>
      </c>
      <c r="C447" s="25"/>
      <c r="D447" s="3">
        <f t="shared" si="2"/>
        <v>0.0002538815595</v>
      </c>
      <c r="E447" s="3">
        <f t="shared" si="3"/>
        <v>2</v>
      </c>
      <c r="F447" s="3">
        <f t="shared" si="4"/>
        <v>0.0001597241496</v>
      </c>
    </row>
    <row r="448">
      <c r="A448" s="16">
        <f t="shared" si="5"/>
        <v>451.9288218</v>
      </c>
      <c r="B448" s="3">
        <f t="shared" si="1"/>
        <v>1.26384412</v>
      </c>
      <c r="C448" s="25"/>
      <c r="D448" s="3">
        <f t="shared" si="2"/>
        <v>0.0002492630507</v>
      </c>
      <c r="E448" s="3">
        <f t="shared" si="3"/>
        <v>2</v>
      </c>
      <c r="F448" s="3">
        <f t="shared" si="4"/>
        <v>0.0001575148204</v>
      </c>
    </row>
    <row r="449">
      <c r="A449" s="16">
        <f t="shared" si="5"/>
        <v>452.9288218</v>
      </c>
      <c r="B449" s="3">
        <f t="shared" si="1"/>
        <v>1.269443419</v>
      </c>
      <c r="C449" s="25"/>
      <c r="D449" s="3">
        <f t="shared" si="2"/>
        <v>0.0002447285599</v>
      </c>
      <c r="E449" s="3">
        <f t="shared" si="3"/>
        <v>2</v>
      </c>
      <c r="F449" s="3">
        <f t="shared" si="4"/>
        <v>0.0001553345299</v>
      </c>
    </row>
    <row r="450">
      <c r="A450" s="16">
        <f t="shared" si="5"/>
        <v>453.9288218</v>
      </c>
      <c r="B450" s="3">
        <f t="shared" si="1"/>
        <v>1.275055095</v>
      </c>
      <c r="C450" s="25"/>
      <c r="D450" s="3">
        <f t="shared" si="2"/>
        <v>0.0002402765587</v>
      </c>
      <c r="E450" s="3">
        <f t="shared" si="3"/>
        <v>2</v>
      </c>
      <c r="F450" s="3">
        <f t="shared" si="4"/>
        <v>0.0001531829252</v>
      </c>
    </row>
    <row r="451">
      <c r="A451" s="16">
        <f t="shared" si="5"/>
        <v>454.9288218</v>
      </c>
      <c r="B451" s="3">
        <f t="shared" si="1"/>
        <v>1.280679146</v>
      </c>
      <c r="C451" s="25"/>
      <c r="D451" s="3">
        <f t="shared" si="2"/>
        <v>0.0002359055465</v>
      </c>
      <c r="E451" s="3">
        <f t="shared" si="3"/>
        <v>2</v>
      </c>
      <c r="F451" s="3">
        <f t="shared" si="4"/>
        <v>0.0001510596569</v>
      </c>
    </row>
    <row r="452">
      <c r="A452" s="16">
        <f t="shared" si="5"/>
        <v>455.9288218</v>
      </c>
      <c r="B452" s="3">
        <f t="shared" si="1"/>
        <v>1.286315574</v>
      </c>
      <c r="C452" s="25"/>
      <c r="D452" s="3">
        <f t="shared" si="2"/>
        <v>0.0002316140499</v>
      </c>
      <c r="E452" s="3">
        <f t="shared" si="3"/>
        <v>2</v>
      </c>
      <c r="F452" s="3">
        <f t="shared" si="4"/>
        <v>0.0001489643798</v>
      </c>
    </row>
    <row r="453">
      <c r="A453" s="16">
        <f t="shared" si="5"/>
        <v>456.9288218</v>
      </c>
      <c r="B453" s="3">
        <f t="shared" si="1"/>
        <v>1.291964378</v>
      </c>
      <c r="C453" s="25"/>
      <c r="D453" s="3">
        <f t="shared" si="2"/>
        <v>0.0002274006225</v>
      </c>
      <c r="E453" s="3">
        <f t="shared" si="3"/>
        <v>2</v>
      </c>
      <c r="F453" s="3">
        <f t="shared" si="4"/>
        <v>0.0001468967519</v>
      </c>
    </row>
    <row r="454">
      <c r="A454" s="16">
        <f t="shared" si="5"/>
        <v>457.9288218</v>
      </c>
      <c r="B454" s="3">
        <f t="shared" si="1"/>
        <v>1.297625558</v>
      </c>
      <c r="C454" s="25"/>
      <c r="D454" s="3">
        <f t="shared" si="2"/>
        <v>0.000223263844</v>
      </c>
      <c r="E454" s="3">
        <f t="shared" si="3"/>
        <v>2</v>
      </c>
      <c r="F454" s="3">
        <f t="shared" si="4"/>
        <v>0.000144856435</v>
      </c>
    </row>
    <row r="455">
      <c r="A455" s="16">
        <f t="shared" si="5"/>
        <v>458.9288218</v>
      </c>
      <c r="B455" s="3">
        <f t="shared" si="1"/>
        <v>1.303299114</v>
      </c>
      <c r="C455" s="25"/>
      <c r="D455" s="3">
        <f t="shared" si="2"/>
        <v>0.0002192023201</v>
      </c>
      <c r="E455" s="3">
        <f t="shared" si="3"/>
        <v>2</v>
      </c>
      <c r="F455" s="3">
        <f t="shared" si="4"/>
        <v>0.0001428430947</v>
      </c>
    </row>
    <row r="456">
      <c r="A456" s="16">
        <f t="shared" si="5"/>
        <v>459.9288218</v>
      </c>
      <c r="B456" s="3">
        <f t="shared" si="1"/>
        <v>1.308985046</v>
      </c>
      <c r="C456" s="25"/>
      <c r="D456" s="3">
        <f t="shared" si="2"/>
        <v>0.0002152146817</v>
      </c>
      <c r="E456" s="3">
        <f t="shared" si="3"/>
        <v>2</v>
      </c>
      <c r="F456" s="3">
        <f t="shared" si="4"/>
        <v>0.0001408564</v>
      </c>
    </row>
    <row r="457">
      <c r="A457" s="16">
        <f t="shared" si="5"/>
        <v>460.9288218</v>
      </c>
      <c r="B457" s="3">
        <f t="shared" si="1"/>
        <v>1.314683354</v>
      </c>
      <c r="C457" s="25"/>
      <c r="D457" s="3">
        <f t="shared" si="2"/>
        <v>0.0002112995848</v>
      </c>
      <c r="E457" s="3">
        <f t="shared" si="3"/>
        <v>2</v>
      </c>
      <c r="F457" s="3">
        <f t="shared" si="4"/>
        <v>0.0001388960234</v>
      </c>
    </row>
    <row r="458">
      <c r="A458" s="16">
        <f t="shared" si="5"/>
        <v>461.9288218</v>
      </c>
      <c r="B458" s="3">
        <f t="shared" si="1"/>
        <v>1.320394038</v>
      </c>
      <c r="C458" s="25"/>
      <c r="D458" s="3">
        <f t="shared" si="2"/>
        <v>0.0002074557098</v>
      </c>
      <c r="E458" s="3">
        <f t="shared" si="3"/>
        <v>2</v>
      </c>
      <c r="F458" s="3">
        <f t="shared" si="4"/>
        <v>0.0001369616412</v>
      </c>
    </row>
    <row r="459">
      <c r="A459" s="16">
        <f t="shared" si="5"/>
        <v>462.9288218</v>
      </c>
      <c r="B459" s="3">
        <f t="shared" si="1"/>
        <v>1.326117098</v>
      </c>
      <c r="C459" s="25"/>
      <c r="D459" s="3">
        <f t="shared" si="2"/>
        <v>0.0002036817609</v>
      </c>
      <c r="E459" s="3">
        <f t="shared" si="3"/>
        <v>2</v>
      </c>
      <c r="F459" s="3">
        <f t="shared" si="4"/>
        <v>0.0001350529329</v>
      </c>
    </row>
    <row r="460">
      <c r="A460" s="16">
        <f t="shared" si="5"/>
        <v>463.9288218</v>
      </c>
      <c r="B460" s="3">
        <f t="shared" si="1"/>
        <v>1.331852535</v>
      </c>
      <c r="C460" s="25"/>
      <c r="D460" s="3">
        <f t="shared" si="2"/>
        <v>0.0001999764662</v>
      </c>
      <c r="E460" s="3">
        <f t="shared" si="3"/>
        <v>2</v>
      </c>
      <c r="F460" s="3">
        <f t="shared" si="4"/>
        <v>0.0001331695817</v>
      </c>
    </row>
    <row r="461">
      <c r="A461" s="16">
        <f t="shared" si="5"/>
        <v>464.9288218</v>
      </c>
      <c r="B461" s="3">
        <f t="shared" si="1"/>
        <v>1.337600347</v>
      </c>
      <c r="C461" s="25"/>
      <c r="D461" s="3">
        <f t="shared" si="2"/>
        <v>0.0001963385767</v>
      </c>
      <c r="E461" s="3">
        <f t="shared" si="3"/>
        <v>2</v>
      </c>
      <c r="F461" s="3">
        <f t="shared" si="4"/>
        <v>0.0001313112742</v>
      </c>
    </row>
    <row r="462">
      <c r="A462" s="16">
        <f t="shared" si="5"/>
        <v>465.9288218</v>
      </c>
      <c r="B462" s="3">
        <f t="shared" si="1"/>
        <v>1.343360536</v>
      </c>
      <c r="C462" s="25"/>
      <c r="D462" s="3">
        <f t="shared" si="2"/>
        <v>0.0001927668661</v>
      </c>
      <c r="E462" s="3">
        <f t="shared" si="3"/>
        <v>2</v>
      </c>
      <c r="F462" s="3">
        <f t="shared" si="4"/>
        <v>0.0001294777003</v>
      </c>
    </row>
    <row r="463">
      <c r="A463" s="16">
        <f t="shared" si="5"/>
        <v>466.9288218</v>
      </c>
      <c r="B463" s="3">
        <f t="shared" si="1"/>
        <v>1.3491331</v>
      </c>
      <c r="C463" s="25"/>
      <c r="D463" s="3">
        <f t="shared" si="2"/>
        <v>0.0001892601307</v>
      </c>
      <c r="E463" s="3">
        <f t="shared" si="3"/>
        <v>2</v>
      </c>
      <c r="F463" s="3">
        <f t="shared" si="4"/>
        <v>0.0001276685534</v>
      </c>
    </row>
    <row r="464">
      <c r="A464" s="16">
        <f t="shared" si="5"/>
        <v>467.9288218</v>
      </c>
      <c r="B464" s="3">
        <f t="shared" si="1"/>
        <v>1.354918041</v>
      </c>
      <c r="C464" s="25"/>
      <c r="D464" s="3">
        <f t="shared" si="2"/>
        <v>0.0001858171883</v>
      </c>
      <c r="E464" s="3">
        <f t="shared" si="3"/>
        <v>2</v>
      </c>
      <c r="F464" s="3">
        <f t="shared" si="4"/>
        <v>0.0001258835304</v>
      </c>
    </row>
    <row r="465">
      <c r="A465" s="16">
        <f t="shared" si="5"/>
        <v>468.9288218</v>
      </c>
      <c r="B465" s="3">
        <f t="shared" si="1"/>
        <v>1.360715358</v>
      </c>
      <c r="C465" s="25"/>
      <c r="D465" s="3">
        <f t="shared" si="2"/>
        <v>0.0001824368785</v>
      </c>
      <c r="E465" s="3">
        <f t="shared" si="3"/>
        <v>2</v>
      </c>
      <c r="F465" s="3">
        <f t="shared" si="4"/>
        <v>0.0001241223312</v>
      </c>
    </row>
    <row r="466">
      <c r="A466" s="16">
        <f t="shared" si="5"/>
        <v>469.9288218</v>
      </c>
      <c r="B466" s="3">
        <f t="shared" si="1"/>
        <v>1.366525051</v>
      </c>
      <c r="C466" s="25"/>
      <c r="D466" s="3">
        <f t="shared" si="2"/>
        <v>0.0001791180619</v>
      </c>
      <c r="E466" s="3">
        <f t="shared" si="3"/>
        <v>2</v>
      </c>
      <c r="F466" s="3">
        <f t="shared" si="4"/>
        <v>0.0001223846594</v>
      </c>
    </row>
    <row r="467">
      <c r="A467" s="16">
        <f t="shared" si="5"/>
        <v>470.9288218</v>
      </c>
      <c r="B467" s="3">
        <f t="shared" si="1"/>
        <v>1.37234712</v>
      </c>
      <c r="C467" s="25"/>
      <c r="D467" s="3">
        <f t="shared" si="2"/>
        <v>0.0001758596199</v>
      </c>
      <c r="E467" s="3">
        <f t="shared" si="3"/>
        <v>2</v>
      </c>
      <c r="F467" s="3">
        <f t="shared" si="4"/>
        <v>0.0001206702214</v>
      </c>
    </row>
    <row r="468">
      <c r="A468" s="16">
        <f t="shared" si="5"/>
        <v>471.9288218</v>
      </c>
      <c r="B468" s="3">
        <f t="shared" si="1"/>
        <v>1.378181565</v>
      </c>
      <c r="C468" s="25"/>
      <c r="D468" s="3">
        <f t="shared" si="2"/>
        <v>0.0001726604541</v>
      </c>
      <c r="E468" s="3">
        <f t="shared" si="3"/>
        <v>2</v>
      </c>
      <c r="F468" s="3">
        <f t="shared" si="4"/>
        <v>0.0001189787274</v>
      </c>
    </row>
    <row r="469">
      <c r="A469" s="16">
        <f t="shared" si="5"/>
        <v>472.9288218</v>
      </c>
      <c r="B469" s="3">
        <f t="shared" si="1"/>
        <v>1.384028386</v>
      </c>
      <c r="C469" s="25"/>
      <c r="D469" s="3">
        <f t="shared" si="2"/>
        <v>0.0001695194862</v>
      </c>
      <c r="E469" s="3">
        <f t="shared" si="3"/>
        <v>2</v>
      </c>
      <c r="F469" s="3">
        <f t="shared" si="4"/>
        <v>0.0001173098905</v>
      </c>
    </row>
    <row r="470">
      <c r="A470" s="16">
        <f t="shared" si="5"/>
        <v>473.9288218</v>
      </c>
      <c r="B470" s="3">
        <f t="shared" si="1"/>
        <v>1.389887584</v>
      </c>
      <c r="C470" s="25"/>
      <c r="D470" s="3">
        <f t="shared" si="2"/>
        <v>0.0001664356575</v>
      </c>
      <c r="E470" s="3">
        <f t="shared" si="3"/>
        <v>2</v>
      </c>
      <c r="F470" s="3">
        <f t="shared" si="4"/>
        <v>0.0001156634269</v>
      </c>
    </row>
    <row r="471">
      <c r="A471" s="16">
        <f t="shared" si="5"/>
        <v>474.9288218</v>
      </c>
      <c r="B471" s="3">
        <f t="shared" si="1"/>
        <v>1.395759157</v>
      </c>
      <c r="C471" s="25"/>
      <c r="D471" s="3">
        <f t="shared" si="2"/>
        <v>0.0001634079285</v>
      </c>
      <c r="E471" s="3">
        <f t="shared" si="3"/>
        <v>2</v>
      </c>
      <c r="F471" s="3">
        <f t="shared" si="4"/>
        <v>0.0001140390563</v>
      </c>
    </row>
    <row r="472">
      <c r="A472" s="16">
        <f t="shared" si="5"/>
        <v>475.9288218</v>
      </c>
      <c r="B472" s="3">
        <f t="shared" si="1"/>
        <v>1.401643107</v>
      </c>
      <c r="C472" s="25"/>
      <c r="D472" s="3">
        <f t="shared" si="2"/>
        <v>0.0001604352788</v>
      </c>
      <c r="E472" s="3">
        <f t="shared" si="3"/>
        <v>2</v>
      </c>
      <c r="F472" s="3">
        <f t="shared" si="4"/>
        <v>0.0001124365013</v>
      </c>
    </row>
    <row r="473">
      <c r="A473" s="16">
        <f t="shared" si="5"/>
        <v>476.9288218</v>
      </c>
      <c r="B473" s="3">
        <f t="shared" si="1"/>
        <v>1.407539432</v>
      </c>
      <c r="C473" s="25"/>
      <c r="D473" s="3">
        <f t="shared" si="2"/>
        <v>0.0001575167063</v>
      </c>
      <c r="E473" s="3">
        <f t="shared" si="3"/>
        <v>2</v>
      </c>
      <c r="F473" s="3">
        <f t="shared" si="4"/>
        <v>0.0001108554876</v>
      </c>
    </row>
    <row r="474">
      <c r="A474" s="16">
        <f t="shared" si="5"/>
        <v>477.9288218</v>
      </c>
      <c r="B474" s="3">
        <f t="shared" si="1"/>
        <v>1.413448134</v>
      </c>
      <c r="C474" s="25"/>
      <c r="D474" s="3">
        <f t="shared" si="2"/>
        <v>0.0001546512272</v>
      </c>
      <c r="E474" s="3">
        <f t="shared" si="3"/>
        <v>2</v>
      </c>
      <c r="F474" s="3">
        <f t="shared" si="4"/>
        <v>0.0001092957442</v>
      </c>
    </row>
    <row r="475">
      <c r="A475" s="16">
        <f t="shared" si="5"/>
        <v>478.9288218</v>
      </c>
      <c r="B475" s="3">
        <f t="shared" si="1"/>
        <v>1.419369212</v>
      </c>
      <c r="C475" s="25"/>
      <c r="D475" s="3">
        <f t="shared" si="2"/>
        <v>0.0001518378757</v>
      </c>
      <c r="E475" s="3">
        <f t="shared" si="3"/>
        <v>2</v>
      </c>
      <c r="F475" s="3">
        <f t="shared" si="4"/>
        <v>0.000107757003</v>
      </c>
    </row>
    <row r="476">
      <c r="A476" s="16">
        <f t="shared" si="5"/>
        <v>479.9288218</v>
      </c>
      <c r="B476" s="3">
        <f t="shared" si="1"/>
        <v>1.425302665</v>
      </c>
      <c r="C476" s="25"/>
      <c r="D476" s="3">
        <f t="shared" si="2"/>
        <v>0.0001490757036</v>
      </c>
      <c r="E476" s="3">
        <f t="shared" si="3"/>
        <v>2</v>
      </c>
      <c r="F476" s="3">
        <f t="shared" si="4"/>
        <v>0.0001062389989</v>
      </c>
    </row>
    <row r="477">
      <c r="A477" s="16">
        <f t="shared" si="5"/>
        <v>480.9288218</v>
      </c>
      <c r="B477" s="3">
        <f t="shared" si="1"/>
        <v>1.431248495</v>
      </c>
      <c r="C477" s="25"/>
      <c r="D477" s="3">
        <f t="shared" si="2"/>
        <v>0.0001463637798</v>
      </c>
      <c r="E477" s="3">
        <f t="shared" si="3"/>
        <v>2</v>
      </c>
      <c r="F477" s="3">
        <f t="shared" si="4"/>
        <v>0.0001047414698</v>
      </c>
    </row>
    <row r="478">
      <c r="A478" s="16">
        <f t="shared" si="5"/>
        <v>481.9288218</v>
      </c>
      <c r="B478" s="3">
        <f t="shared" si="1"/>
        <v>1.437206701</v>
      </c>
      <c r="C478" s="25"/>
      <c r="D478" s="3">
        <f t="shared" si="2"/>
        <v>0.0001437011902</v>
      </c>
      <c r="E478" s="3">
        <f t="shared" si="3"/>
        <v>2</v>
      </c>
      <c r="F478" s="3">
        <f t="shared" si="4"/>
        <v>0.0001032641568</v>
      </c>
    </row>
    <row r="479">
      <c r="A479" s="16">
        <f t="shared" si="5"/>
        <v>482.9288218</v>
      </c>
      <c r="B479" s="3">
        <f t="shared" si="1"/>
        <v>1.443177283</v>
      </c>
      <c r="C479" s="25"/>
      <c r="D479" s="3">
        <f t="shared" si="2"/>
        <v>0.0001410870373</v>
      </c>
      <c r="E479" s="3">
        <f t="shared" si="3"/>
        <v>2</v>
      </c>
      <c r="F479" s="3">
        <f t="shared" si="4"/>
        <v>0.0001018068036</v>
      </c>
    </row>
    <row r="480">
      <c r="A480" s="16">
        <f t="shared" si="5"/>
        <v>483.9288218</v>
      </c>
      <c r="B480" s="3">
        <f t="shared" si="1"/>
        <v>1.449160242</v>
      </c>
      <c r="C480" s="25"/>
      <c r="D480" s="3">
        <f t="shared" si="2"/>
        <v>0.00013852044</v>
      </c>
      <c r="E480" s="3">
        <f t="shared" si="3"/>
        <v>2</v>
      </c>
      <c r="F480" s="3">
        <f t="shared" si="4"/>
        <v>0.0001003691572</v>
      </c>
    </row>
    <row r="481">
      <c r="A481" s="16">
        <f t="shared" si="5"/>
        <v>484.9288218</v>
      </c>
      <c r="B481" s="3">
        <f t="shared" si="1"/>
        <v>1.455155576</v>
      </c>
      <c r="C481" s="25"/>
      <c r="D481" s="3">
        <f t="shared" si="2"/>
        <v>0.0001360005332</v>
      </c>
      <c r="E481" s="3">
        <f t="shared" si="3"/>
        <v>2</v>
      </c>
      <c r="F481" s="3">
        <f t="shared" si="4"/>
        <v>0.0000989509671</v>
      </c>
    </row>
    <row r="482">
      <c r="A482" s="16">
        <f t="shared" si="5"/>
        <v>485.9288218</v>
      </c>
      <c r="B482" s="3">
        <f t="shared" si="1"/>
        <v>1.461163286</v>
      </c>
      <c r="C482" s="25"/>
      <c r="D482" s="3">
        <f t="shared" si="2"/>
        <v>0.0001335264675</v>
      </c>
      <c r="E482" s="3">
        <f t="shared" si="3"/>
        <v>2</v>
      </c>
      <c r="F482" s="3">
        <f t="shared" si="4"/>
        <v>0.00009755198602</v>
      </c>
    </row>
    <row r="483">
      <c r="A483" s="16">
        <f t="shared" si="5"/>
        <v>486.9288218</v>
      </c>
      <c r="B483" s="3">
        <f t="shared" si="1"/>
        <v>1.467183373</v>
      </c>
      <c r="C483" s="25"/>
      <c r="D483" s="3">
        <f t="shared" si="2"/>
        <v>0.000131097409</v>
      </c>
      <c r="E483" s="3">
        <f t="shared" si="3"/>
        <v>2</v>
      </c>
      <c r="F483" s="3">
        <f t="shared" si="4"/>
        <v>0.00009617196933</v>
      </c>
    </row>
    <row r="484">
      <c r="A484" s="16">
        <f t="shared" si="5"/>
        <v>487.9288218</v>
      </c>
      <c r="B484" s="3">
        <f t="shared" si="1"/>
        <v>1.473215835</v>
      </c>
      <c r="C484" s="25"/>
      <c r="D484" s="3">
        <f t="shared" si="2"/>
        <v>0.0001287125389</v>
      </c>
      <c r="E484" s="3">
        <f t="shared" si="3"/>
        <v>2</v>
      </c>
      <c r="F484" s="3">
        <f t="shared" si="4"/>
        <v>0.00009481067524</v>
      </c>
    </row>
    <row r="485">
      <c r="A485" s="16">
        <f t="shared" si="5"/>
        <v>488.9288218</v>
      </c>
      <c r="B485" s="3">
        <f t="shared" si="1"/>
        <v>1.479260674</v>
      </c>
      <c r="C485" s="25"/>
      <c r="D485" s="3">
        <f t="shared" si="2"/>
        <v>0.0001263710534</v>
      </c>
      <c r="E485" s="3">
        <f t="shared" si="3"/>
        <v>2</v>
      </c>
      <c r="F485" s="3">
        <f t="shared" si="4"/>
        <v>0.00009346786479</v>
      </c>
    </row>
    <row r="486">
      <c r="A486" s="16">
        <f t="shared" si="5"/>
        <v>489.9288218</v>
      </c>
      <c r="B486" s="3">
        <f t="shared" si="1"/>
        <v>1.485317889</v>
      </c>
      <c r="C486" s="25"/>
      <c r="D486" s="3">
        <f t="shared" si="2"/>
        <v>0.0001240721632</v>
      </c>
      <c r="E486" s="3">
        <f t="shared" si="3"/>
        <v>2</v>
      </c>
      <c r="F486" s="3">
        <f t="shared" si="4"/>
        <v>0.00009214330174</v>
      </c>
    </row>
    <row r="487">
      <c r="A487" s="16">
        <f t="shared" si="5"/>
        <v>490.9288218</v>
      </c>
      <c r="B487" s="3">
        <f t="shared" si="1"/>
        <v>1.49138748</v>
      </c>
      <c r="C487" s="25"/>
      <c r="D487" s="3">
        <f t="shared" si="2"/>
        <v>0.0001218150935</v>
      </c>
      <c r="E487" s="3">
        <f t="shared" si="3"/>
        <v>2</v>
      </c>
      <c r="F487" s="3">
        <f t="shared" si="4"/>
        <v>0.00009083675262</v>
      </c>
    </row>
    <row r="488">
      <c r="A488" s="16">
        <f t="shared" si="5"/>
        <v>491.9288218</v>
      </c>
      <c r="B488" s="3">
        <f t="shared" si="1"/>
        <v>1.497469446</v>
      </c>
      <c r="C488" s="25"/>
      <c r="D488" s="3">
        <f t="shared" si="2"/>
        <v>0.0001195990835</v>
      </c>
      <c r="E488" s="3">
        <f t="shared" si="3"/>
        <v>2</v>
      </c>
      <c r="F488" s="3">
        <f t="shared" si="4"/>
        <v>0.00008954798665</v>
      </c>
    </row>
    <row r="489">
      <c r="A489" s="16">
        <f t="shared" si="5"/>
        <v>492.9288218</v>
      </c>
      <c r="B489" s="3">
        <f t="shared" si="1"/>
        <v>1.503563789</v>
      </c>
      <c r="C489" s="25"/>
      <c r="D489" s="3">
        <f t="shared" si="2"/>
        <v>0.0001174233862</v>
      </c>
      <c r="E489" s="3">
        <f t="shared" si="3"/>
        <v>2</v>
      </c>
      <c r="F489" s="3">
        <f t="shared" si="4"/>
        <v>0.00008827677575</v>
      </c>
    </row>
    <row r="490">
      <c r="A490" s="16">
        <f t="shared" si="5"/>
        <v>493.9288218</v>
      </c>
      <c r="B490" s="3">
        <f t="shared" si="1"/>
        <v>1.509670509</v>
      </c>
      <c r="C490" s="25"/>
      <c r="D490" s="3">
        <f t="shared" si="2"/>
        <v>0.0001152872683</v>
      </c>
      <c r="E490" s="3">
        <f t="shared" si="3"/>
        <v>2</v>
      </c>
      <c r="F490" s="3">
        <f t="shared" si="4"/>
        <v>0.00008702289447</v>
      </c>
    </row>
    <row r="491">
      <c r="A491" s="16">
        <f t="shared" si="5"/>
        <v>494.9288218</v>
      </c>
      <c r="B491" s="3">
        <f t="shared" si="1"/>
        <v>1.515789604</v>
      </c>
      <c r="C491" s="25"/>
      <c r="D491" s="3">
        <f t="shared" si="2"/>
        <v>0.0001131900098</v>
      </c>
      <c r="E491" s="3">
        <f t="shared" si="3"/>
        <v>2</v>
      </c>
      <c r="F491" s="3">
        <f t="shared" si="4"/>
        <v>0.00008578612003</v>
      </c>
    </row>
    <row r="492">
      <c r="A492" s="16">
        <f t="shared" si="5"/>
        <v>495.9288218</v>
      </c>
      <c r="B492" s="3">
        <f t="shared" si="1"/>
        <v>1.521921075</v>
      </c>
      <c r="C492" s="25"/>
      <c r="D492" s="3">
        <f t="shared" si="2"/>
        <v>0.0001111309037</v>
      </c>
      <c r="E492" s="3">
        <f t="shared" si="3"/>
        <v>2</v>
      </c>
      <c r="F492" s="3">
        <f t="shared" si="4"/>
        <v>0.00008456623222</v>
      </c>
    </row>
    <row r="493">
      <c r="A493" s="16">
        <f t="shared" si="5"/>
        <v>496.9288218</v>
      </c>
      <c r="B493" s="3">
        <f t="shared" si="1"/>
        <v>1.528064922</v>
      </c>
      <c r="C493" s="25"/>
      <c r="D493" s="3">
        <f t="shared" si="2"/>
        <v>0.0001091092561</v>
      </c>
      <c r="E493" s="3">
        <f t="shared" si="3"/>
        <v>2</v>
      </c>
      <c r="F493" s="3">
        <f t="shared" si="4"/>
        <v>0.00008336301345</v>
      </c>
    </row>
    <row r="494">
      <c r="A494" s="16">
        <f t="shared" si="5"/>
        <v>497.9288218</v>
      </c>
      <c r="B494" s="3">
        <f t="shared" si="1"/>
        <v>1.534221146</v>
      </c>
      <c r="C494" s="25"/>
      <c r="D494" s="3">
        <f t="shared" si="2"/>
        <v>0.0001071243854</v>
      </c>
      <c r="E494" s="3">
        <f t="shared" si="3"/>
        <v>2</v>
      </c>
      <c r="F494" s="3">
        <f t="shared" si="4"/>
        <v>0.00008217624866</v>
      </c>
    </row>
    <row r="495">
      <c r="A495" s="16">
        <f t="shared" si="5"/>
        <v>498.9288218</v>
      </c>
      <c r="B495" s="3">
        <f t="shared" si="1"/>
        <v>1.540389745</v>
      </c>
      <c r="C495" s="25"/>
      <c r="D495" s="3">
        <f t="shared" si="2"/>
        <v>0.0001051756227</v>
      </c>
      <c r="E495" s="3">
        <f t="shared" si="3"/>
        <v>2</v>
      </c>
      <c r="F495" s="3">
        <f t="shared" si="4"/>
        <v>0.00008100572533</v>
      </c>
    </row>
    <row r="496">
      <c r="A496" s="16">
        <f t="shared" si="5"/>
        <v>499.9288218</v>
      </c>
      <c r="B496" s="3">
        <f t="shared" si="1"/>
        <v>1.546570721</v>
      </c>
      <c r="C496" s="25"/>
      <c r="D496" s="3">
        <f t="shared" si="2"/>
        <v>0.0001032623111</v>
      </c>
      <c r="E496" s="3">
        <f t="shared" si="3"/>
        <v>2</v>
      </c>
      <c r="F496" s="3">
        <f t="shared" si="4"/>
        <v>0.00007985123344</v>
      </c>
    </row>
    <row r="497">
      <c r="A497" s="16">
        <f t="shared" si="5"/>
        <v>500.9288218</v>
      </c>
      <c r="B497" s="3">
        <f t="shared" si="1"/>
        <v>1.552764073</v>
      </c>
      <c r="C497" s="25"/>
      <c r="D497" s="3">
        <f t="shared" si="2"/>
        <v>0.0001013838056</v>
      </c>
      <c r="E497" s="3">
        <f t="shared" si="3"/>
        <v>2</v>
      </c>
      <c r="F497" s="3">
        <f t="shared" si="4"/>
        <v>0.00007871256546</v>
      </c>
    </row>
    <row r="498">
      <c r="A498" s="16">
        <f t="shared" si="5"/>
        <v>501.9288218</v>
      </c>
      <c r="B498" s="3">
        <f t="shared" si="1"/>
        <v>1.5589698</v>
      </c>
      <c r="C498" s="25"/>
      <c r="D498" s="3">
        <f t="shared" si="2"/>
        <v>0.00009953947318</v>
      </c>
      <c r="E498" s="3">
        <f t="shared" si="3"/>
        <v>2</v>
      </c>
      <c r="F498" s="3">
        <f t="shared" si="4"/>
        <v>0.00007758951632</v>
      </c>
    </row>
    <row r="499">
      <c r="A499" s="16">
        <f t="shared" si="5"/>
        <v>502.9288218</v>
      </c>
      <c r="B499" s="3">
        <f t="shared" si="1"/>
        <v>1.565187904</v>
      </c>
      <c r="C499" s="25"/>
      <c r="D499" s="3">
        <f t="shared" si="2"/>
        <v>0.00009772869206</v>
      </c>
      <c r="E499" s="3">
        <f t="shared" si="3"/>
        <v>2</v>
      </c>
      <c r="F499" s="3">
        <f t="shared" si="4"/>
        <v>0.00007648188336</v>
      </c>
    </row>
    <row r="500">
      <c r="A500" s="16">
        <f t="shared" si="5"/>
        <v>503.9288218</v>
      </c>
      <c r="B500" s="3">
        <f t="shared" si="1"/>
        <v>1.571418384</v>
      </c>
      <c r="C500" s="25"/>
      <c r="D500" s="3">
        <f t="shared" si="2"/>
        <v>0.00009595085194</v>
      </c>
      <c r="E500" s="3">
        <f t="shared" si="3"/>
        <v>2</v>
      </c>
      <c r="F500" s="3">
        <f t="shared" si="4"/>
        <v>0.00007538946636</v>
      </c>
    </row>
    <row r="501">
      <c r="A501" s="16">
        <f t="shared" si="5"/>
        <v>504.9288218</v>
      </c>
      <c r="B501" s="3">
        <f t="shared" si="1"/>
        <v>1.57766124</v>
      </c>
      <c r="C501" s="25"/>
      <c r="D501" s="3">
        <f t="shared" si="2"/>
        <v>0.00009420535354</v>
      </c>
      <c r="E501" s="3">
        <f t="shared" si="3"/>
        <v>2</v>
      </c>
      <c r="F501" s="3">
        <f t="shared" si="4"/>
        <v>0.00007431206746</v>
      </c>
    </row>
    <row r="502">
      <c r="A502" s="16">
        <f t="shared" si="5"/>
        <v>505.9288218</v>
      </c>
      <c r="B502" s="3">
        <f t="shared" si="1"/>
        <v>1.583916473</v>
      </c>
      <c r="C502" s="25"/>
      <c r="D502" s="3">
        <f t="shared" si="2"/>
        <v>0.00009249160854</v>
      </c>
      <c r="E502" s="3">
        <f t="shared" si="3"/>
        <v>2</v>
      </c>
      <c r="F502" s="3">
        <f t="shared" si="4"/>
        <v>0.00007324949117</v>
      </c>
    </row>
    <row r="503">
      <c r="A503" s="16">
        <f t="shared" si="5"/>
        <v>506.9288218</v>
      </c>
      <c r="B503" s="3">
        <f t="shared" si="1"/>
        <v>1.590184081</v>
      </c>
      <c r="C503" s="25"/>
      <c r="D503" s="3">
        <f t="shared" si="2"/>
        <v>0.00009080903928</v>
      </c>
      <c r="E503" s="3">
        <f t="shared" si="3"/>
        <v>2</v>
      </c>
      <c r="F503" s="3">
        <f t="shared" si="4"/>
        <v>0.00007220154433</v>
      </c>
    </row>
    <row r="504">
      <c r="A504" s="16">
        <f t="shared" si="5"/>
        <v>507.9288218</v>
      </c>
      <c r="B504" s="3">
        <f t="shared" si="1"/>
        <v>1.596464065</v>
      </c>
      <c r="C504" s="25"/>
      <c r="D504" s="3">
        <f t="shared" si="2"/>
        <v>0.00008915707863</v>
      </c>
      <c r="E504" s="3">
        <f t="shared" si="3"/>
        <v>2</v>
      </c>
      <c r="F504" s="3">
        <f t="shared" si="4"/>
        <v>0.00007116803609</v>
      </c>
    </row>
    <row r="505">
      <c r="A505" s="16">
        <f t="shared" si="5"/>
        <v>508.9288218</v>
      </c>
      <c r="B505" s="3">
        <f t="shared" si="1"/>
        <v>1.602756426</v>
      </c>
      <c r="C505" s="25"/>
      <c r="D505" s="3">
        <f t="shared" si="2"/>
        <v>0.00008753516976</v>
      </c>
      <c r="E505" s="3">
        <f t="shared" si="3"/>
        <v>2</v>
      </c>
      <c r="F505" s="3">
        <f t="shared" si="4"/>
        <v>0.0000701487779</v>
      </c>
    </row>
    <row r="506">
      <c r="A506" s="16">
        <f t="shared" si="5"/>
        <v>509.9288218</v>
      </c>
      <c r="B506" s="3">
        <f t="shared" si="1"/>
        <v>1.609061162</v>
      </c>
      <c r="C506" s="25"/>
      <c r="D506" s="3">
        <f t="shared" si="2"/>
        <v>0.00008594276599</v>
      </c>
      <c r="E506" s="3">
        <f t="shared" si="3"/>
        <v>2</v>
      </c>
      <c r="F506" s="3">
        <f t="shared" si="4"/>
        <v>0.00006914358346</v>
      </c>
    </row>
    <row r="507">
      <c r="A507" s="16">
        <f t="shared" si="5"/>
        <v>510.9288218</v>
      </c>
      <c r="B507" s="3">
        <f t="shared" si="1"/>
        <v>1.615378275</v>
      </c>
      <c r="C507" s="25"/>
      <c r="D507" s="3">
        <f t="shared" si="2"/>
        <v>0.00008437933058</v>
      </c>
      <c r="E507" s="3">
        <f t="shared" si="3"/>
        <v>2</v>
      </c>
      <c r="F507" s="3">
        <f t="shared" si="4"/>
        <v>0.00006815226872</v>
      </c>
    </row>
    <row r="508">
      <c r="A508" s="16">
        <f t="shared" si="5"/>
        <v>511.9288218</v>
      </c>
      <c r="B508" s="3">
        <f t="shared" si="1"/>
        <v>1.621707763</v>
      </c>
      <c r="C508" s="25"/>
      <c r="D508" s="3">
        <f t="shared" si="2"/>
        <v>0.00008284433654</v>
      </c>
      <c r="E508" s="3">
        <f t="shared" si="3"/>
        <v>2</v>
      </c>
      <c r="F508" s="3">
        <f t="shared" si="4"/>
        <v>0.00006717465186</v>
      </c>
    </row>
    <row r="509">
      <c r="A509" s="16">
        <f t="shared" si="5"/>
        <v>512.9288218</v>
      </c>
      <c r="B509" s="3">
        <f t="shared" si="1"/>
        <v>1.628049628</v>
      </c>
      <c r="C509" s="25"/>
      <c r="D509" s="3">
        <f t="shared" si="2"/>
        <v>0.00008133726648</v>
      </c>
      <c r="E509" s="3">
        <f t="shared" si="3"/>
        <v>2</v>
      </c>
      <c r="F509" s="3">
        <f t="shared" si="4"/>
        <v>0.00006621055322</v>
      </c>
    </row>
    <row r="510">
      <c r="A510" s="16">
        <f t="shared" si="5"/>
        <v>513.9288218</v>
      </c>
      <c r="B510" s="3">
        <f t="shared" si="1"/>
        <v>1.634403869</v>
      </c>
      <c r="C510" s="25"/>
      <c r="D510" s="3">
        <f t="shared" si="2"/>
        <v>0.00007985761242</v>
      </c>
      <c r="E510" s="3">
        <f t="shared" si="3"/>
        <v>2</v>
      </c>
      <c r="F510" s="3">
        <f t="shared" si="4"/>
        <v>0.00006525979535</v>
      </c>
    </row>
    <row r="511">
      <c r="A511" s="16">
        <f t="shared" si="5"/>
        <v>514.9288218</v>
      </c>
      <c r="B511" s="3">
        <f t="shared" si="1"/>
        <v>1.640770486</v>
      </c>
      <c r="C511" s="25"/>
      <c r="D511" s="3">
        <f t="shared" si="2"/>
        <v>0.00007840487561</v>
      </c>
      <c r="E511" s="3">
        <f t="shared" si="3"/>
        <v>2</v>
      </c>
      <c r="F511" s="3">
        <f t="shared" si="4"/>
        <v>0.00006432220293</v>
      </c>
    </row>
    <row r="512">
      <c r="A512" s="16">
        <f t="shared" si="5"/>
        <v>515.9288218</v>
      </c>
      <c r="B512" s="3">
        <f t="shared" si="1"/>
        <v>1.647149479</v>
      </c>
      <c r="C512" s="25"/>
      <c r="D512" s="3">
        <f t="shared" si="2"/>
        <v>0.0000769785664</v>
      </c>
      <c r="E512" s="3">
        <f t="shared" si="3"/>
        <v>2</v>
      </c>
      <c r="F512" s="3">
        <f t="shared" si="4"/>
        <v>0.00006339760277</v>
      </c>
    </row>
    <row r="513">
      <c r="A513" s="16">
        <f t="shared" si="5"/>
        <v>516.9288218</v>
      </c>
      <c r="B513" s="3">
        <f t="shared" si="1"/>
        <v>1.653540848</v>
      </c>
      <c r="C513" s="25"/>
      <c r="D513" s="3">
        <f t="shared" si="2"/>
        <v>0.00007557820401</v>
      </c>
      <c r="E513" s="3">
        <f t="shared" si="3"/>
        <v>2</v>
      </c>
      <c r="F513" s="3">
        <f t="shared" si="4"/>
        <v>0.00006248582378</v>
      </c>
    </row>
    <row r="514">
      <c r="A514" s="16">
        <f t="shared" si="5"/>
        <v>517.9288218</v>
      </c>
      <c r="B514" s="3">
        <f t="shared" si="1"/>
        <v>1.659944593</v>
      </c>
      <c r="C514" s="25"/>
      <c r="D514" s="3">
        <f t="shared" si="2"/>
        <v>0.00007420331644</v>
      </c>
      <c r="E514" s="3">
        <f t="shared" si="3"/>
        <v>2</v>
      </c>
      <c r="F514" s="3">
        <f t="shared" si="4"/>
        <v>0.00006158669697</v>
      </c>
    </row>
    <row r="515">
      <c r="A515" s="16">
        <f t="shared" si="5"/>
        <v>518.9288218</v>
      </c>
      <c r="B515" s="3">
        <f t="shared" si="1"/>
        <v>1.666360715</v>
      </c>
      <c r="C515" s="25"/>
      <c r="D515" s="3">
        <f t="shared" si="2"/>
        <v>0.00007285344026</v>
      </c>
      <c r="E515" s="3">
        <f t="shared" si="3"/>
        <v>2</v>
      </c>
      <c r="F515" s="3">
        <f t="shared" si="4"/>
        <v>0.00006070005539</v>
      </c>
    </row>
    <row r="516">
      <c r="A516" s="16">
        <f t="shared" si="5"/>
        <v>519.9288218</v>
      </c>
      <c r="B516" s="3">
        <f t="shared" si="1"/>
        <v>1.672789212</v>
      </c>
      <c r="C516" s="25"/>
      <c r="D516" s="3">
        <f t="shared" si="2"/>
        <v>0.00007152812047</v>
      </c>
      <c r="E516" s="3">
        <f t="shared" si="3"/>
        <v>2</v>
      </c>
      <c r="F516" s="3">
        <f t="shared" si="4"/>
        <v>0.00005982573414</v>
      </c>
    </row>
    <row r="517">
      <c r="A517" s="16">
        <f t="shared" si="5"/>
        <v>520.9288218</v>
      </c>
      <c r="B517" s="3">
        <f t="shared" si="1"/>
        <v>1.679230086</v>
      </c>
      <c r="C517" s="25"/>
      <c r="D517" s="3">
        <f t="shared" si="2"/>
        <v>0.00007022691035</v>
      </c>
      <c r="E517" s="3">
        <f t="shared" si="3"/>
        <v>2</v>
      </c>
      <c r="F517" s="3">
        <f t="shared" si="4"/>
        <v>0.00005896357034</v>
      </c>
    </row>
    <row r="518">
      <c r="A518" s="16">
        <f t="shared" si="5"/>
        <v>521.9288218</v>
      </c>
      <c r="B518" s="3">
        <f t="shared" si="1"/>
        <v>1.685683335</v>
      </c>
      <c r="C518" s="25"/>
      <c r="D518" s="3">
        <f t="shared" si="2"/>
        <v>0.00006894937132</v>
      </c>
      <c r="E518" s="3">
        <f t="shared" si="3"/>
        <v>2</v>
      </c>
      <c r="F518" s="3">
        <f t="shared" si="4"/>
        <v>0.0000581134031</v>
      </c>
    </row>
    <row r="519">
      <c r="A519" s="16">
        <f t="shared" si="5"/>
        <v>522.9288218</v>
      </c>
      <c r="B519" s="3">
        <f t="shared" si="1"/>
        <v>1.692148961</v>
      </c>
      <c r="C519" s="25"/>
      <c r="D519" s="3">
        <f t="shared" si="2"/>
        <v>0.00006769507274</v>
      </c>
      <c r="E519" s="3">
        <f t="shared" si="3"/>
        <v>2</v>
      </c>
      <c r="F519" s="3">
        <f t="shared" si="4"/>
        <v>0.0000572750735</v>
      </c>
    </row>
    <row r="520">
      <c r="A520" s="16">
        <f t="shared" si="5"/>
        <v>523.9288218</v>
      </c>
      <c r="B520" s="3">
        <f t="shared" si="1"/>
        <v>1.698626963</v>
      </c>
      <c r="C520" s="25"/>
      <c r="D520" s="3">
        <f t="shared" si="2"/>
        <v>0.00006646359185</v>
      </c>
      <c r="E520" s="3">
        <f t="shared" si="3"/>
        <v>2</v>
      </c>
      <c r="F520" s="3">
        <f t="shared" si="4"/>
        <v>0.00005644842457</v>
      </c>
    </row>
    <row r="521">
      <c r="A521" s="16">
        <f t="shared" si="5"/>
        <v>524.9288218</v>
      </c>
      <c r="B521" s="3">
        <f t="shared" si="1"/>
        <v>1.70511734</v>
      </c>
      <c r="C521" s="25"/>
      <c r="D521" s="3">
        <f t="shared" si="2"/>
        <v>0.00006525451355</v>
      </c>
      <c r="E521" s="3">
        <f t="shared" si="3"/>
        <v>2</v>
      </c>
      <c r="F521" s="3">
        <f t="shared" si="4"/>
        <v>0.0000556333013</v>
      </c>
    </row>
    <row r="522">
      <c r="A522" s="16">
        <f t="shared" si="5"/>
        <v>525.9288218</v>
      </c>
      <c r="B522" s="3">
        <f t="shared" si="1"/>
        <v>1.711620094</v>
      </c>
      <c r="C522" s="25"/>
      <c r="D522" s="3">
        <f t="shared" si="2"/>
        <v>0.00006406743031</v>
      </c>
      <c r="E522" s="3">
        <f t="shared" si="3"/>
        <v>2</v>
      </c>
      <c r="F522" s="3">
        <f t="shared" si="4"/>
        <v>0.00005482955056</v>
      </c>
    </row>
    <row r="523">
      <c r="A523" s="16">
        <f t="shared" si="5"/>
        <v>526.9288218</v>
      </c>
      <c r="B523" s="3">
        <f t="shared" si="1"/>
        <v>1.718135224</v>
      </c>
      <c r="C523" s="25"/>
      <c r="D523" s="3">
        <f t="shared" si="2"/>
        <v>0.000062901942</v>
      </c>
      <c r="E523" s="3">
        <f t="shared" si="3"/>
        <v>2</v>
      </c>
      <c r="F523" s="3">
        <f t="shared" si="4"/>
        <v>0.00005403702111</v>
      </c>
    </row>
    <row r="524">
      <c r="A524" s="16">
        <f t="shared" si="5"/>
        <v>527.9288218</v>
      </c>
      <c r="B524" s="3">
        <f t="shared" si="1"/>
        <v>1.724662731</v>
      </c>
      <c r="C524" s="25"/>
      <c r="D524" s="3">
        <f t="shared" si="2"/>
        <v>0.00006175765577</v>
      </c>
      <c r="E524" s="3">
        <f t="shared" si="3"/>
        <v>2</v>
      </c>
      <c r="F524" s="3">
        <f t="shared" si="4"/>
        <v>0.00005325556361</v>
      </c>
    </row>
    <row r="525">
      <c r="A525" s="16">
        <f t="shared" si="5"/>
        <v>528.9288218</v>
      </c>
      <c r="B525" s="3">
        <f t="shared" si="1"/>
        <v>1.731202613</v>
      </c>
      <c r="C525" s="25"/>
      <c r="D525" s="3">
        <f t="shared" si="2"/>
        <v>0.00006063418592</v>
      </c>
      <c r="E525" s="3">
        <f t="shared" si="3"/>
        <v>2</v>
      </c>
      <c r="F525" s="3">
        <f t="shared" si="4"/>
        <v>0.00005248503054</v>
      </c>
    </row>
    <row r="526">
      <c r="A526" s="16">
        <f t="shared" si="5"/>
        <v>529.9288218</v>
      </c>
      <c r="B526" s="3">
        <f t="shared" si="1"/>
        <v>1.737754871</v>
      </c>
      <c r="C526" s="25"/>
      <c r="D526" s="3">
        <f t="shared" si="2"/>
        <v>0.00005953115377</v>
      </c>
      <c r="E526" s="3">
        <f t="shared" si="3"/>
        <v>2</v>
      </c>
      <c r="F526" s="3">
        <f t="shared" si="4"/>
        <v>0.00005172527622</v>
      </c>
    </row>
    <row r="527">
      <c r="A527" s="16">
        <f t="shared" si="5"/>
        <v>530.9288218</v>
      </c>
      <c r="B527" s="3">
        <f t="shared" si="1"/>
        <v>1.744319505</v>
      </c>
      <c r="C527" s="25"/>
      <c r="D527" s="3">
        <f t="shared" si="2"/>
        <v>0.00005844818754</v>
      </c>
      <c r="E527" s="3">
        <f t="shared" si="3"/>
        <v>2</v>
      </c>
      <c r="F527" s="3">
        <f t="shared" si="4"/>
        <v>0.00005097615679</v>
      </c>
    </row>
    <row r="528">
      <c r="A528" s="16">
        <f t="shared" si="5"/>
        <v>531.9288218</v>
      </c>
      <c r="B528" s="3">
        <f t="shared" si="1"/>
        <v>1.750896516</v>
      </c>
      <c r="C528" s="25"/>
      <c r="D528" s="3">
        <f t="shared" si="2"/>
        <v>0.00005738492217</v>
      </c>
      <c r="E528" s="3">
        <f t="shared" si="3"/>
        <v>2</v>
      </c>
      <c r="F528" s="3">
        <f t="shared" si="4"/>
        <v>0.00005023753015</v>
      </c>
    </row>
    <row r="529">
      <c r="A529" s="16">
        <f t="shared" si="5"/>
        <v>532.9288218</v>
      </c>
      <c r="B529" s="3">
        <f t="shared" si="1"/>
        <v>1.757485902</v>
      </c>
      <c r="C529" s="25"/>
      <c r="D529" s="3">
        <f t="shared" si="2"/>
        <v>0.0000563409993</v>
      </c>
      <c r="E529" s="3">
        <f t="shared" si="3"/>
        <v>2</v>
      </c>
      <c r="F529" s="3">
        <f t="shared" si="4"/>
        <v>0.000049509256</v>
      </c>
    </row>
    <row r="530">
      <c r="A530" s="16">
        <f t="shared" si="5"/>
        <v>533.9288218</v>
      </c>
      <c r="B530" s="3">
        <f t="shared" si="1"/>
        <v>1.764087665</v>
      </c>
      <c r="C530" s="25"/>
      <c r="D530" s="3">
        <f t="shared" si="2"/>
        <v>0.00005531606703</v>
      </c>
      <c r="E530" s="3">
        <f t="shared" si="3"/>
        <v>2</v>
      </c>
      <c r="F530" s="3">
        <f t="shared" si="4"/>
        <v>0.00004879119577</v>
      </c>
    </row>
    <row r="531">
      <c r="A531" s="16">
        <f t="shared" si="5"/>
        <v>534.9288218</v>
      </c>
      <c r="B531" s="3">
        <f t="shared" si="1"/>
        <v>1.770701804</v>
      </c>
      <c r="C531" s="25"/>
      <c r="D531" s="3">
        <f t="shared" si="2"/>
        <v>0.00005430977992</v>
      </c>
      <c r="E531" s="3">
        <f t="shared" si="3"/>
        <v>2</v>
      </c>
      <c r="F531" s="3">
        <f t="shared" si="4"/>
        <v>0.00004808321263</v>
      </c>
    </row>
    <row r="532">
      <c r="A532" s="16">
        <f t="shared" si="5"/>
        <v>535.9288218</v>
      </c>
      <c r="B532" s="3">
        <f t="shared" si="1"/>
        <v>1.777328319</v>
      </c>
      <c r="C532" s="25"/>
      <c r="D532" s="3">
        <f t="shared" si="2"/>
        <v>0.00005332179876</v>
      </c>
      <c r="E532" s="3">
        <f t="shared" si="3"/>
        <v>2</v>
      </c>
      <c r="F532" s="3">
        <f t="shared" si="4"/>
        <v>0.00004738517147</v>
      </c>
    </row>
    <row r="533">
      <c r="A533" s="16">
        <f t="shared" si="5"/>
        <v>536.9288218</v>
      </c>
      <c r="B533" s="3">
        <f t="shared" si="1"/>
        <v>1.78396721</v>
      </c>
      <c r="C533" s="25"/>
      <c r="D533" s="3">
        <f t="shared" si="2"/>
        <v>0.00005235179055</v>
      </c>
      <c r="E533" s="3">
        <f t="shared" si="3"/>
        <v>2</v>
      </c>
      <c r="F533" s="3">
        <f t="shared" si="4"/>
        <v>0.00004669693886</v>
      </c>
    </row>
    <row r="534">
      <c r="A534" s="16">
        <f t="shared" si="5"/>
        <v>537.9288218</v>
      </c>
      <c r="B534" s="3">
        <f t="shared" si="1"/>
        <v>1.790618477</v>
      </c>
      <c r="C534" s="25"/>
      <c r="D534" s="3">
        <f t="shared" si="2"/>
        <v>0.00005139942834</v>
      </c>
      <c r="E534" s="3">
        <f t="shared" si="3"/>
        <v>2</v>
      </c>
      <c r="F534" s="3">
        <f t="shared" si="4"/>
        <v>0.00004601838303</v>
      </c>
    </row>
    <row r="535">
      <c r="A535" s="16">
        <f t="shared" si="5"/>
        <v>538.9288218</v>
      </c>
      <c r="B535" s="3">
        <f t="shared" si="1"/>
        <v>1.79728212</v>
      </c>
      <c r="C535" s="25"/>
      <c r="D535" s="3">
        <f t="shared" si="2"/>
        <v>0.0000504643911</v>
      </c>
      <c r="E535" s="3">
        <f t="shared" si="3"/>
        <v>2</v>
      </c>
      <c r="F535" s="3">
        <f t="shared" si="4"/>
        <v>0.0000453493739</v>
      </c>
    </row>
    <row r="536">
      <c r="A536" s="16">
        <f t="shared" si="5"/>
        <v>539.9288218</v>
      </c>
      <c r="B536" s="3">
        <f t="shared" si="1"/>
        <v>1.803958139</v>
      </c>
      <c r="C536" s="25"/>
      <c r="D536" s="3">
        <f t="shared" si="2"/>
        <v>0.00004954636367</v>
      </c>
      <c r="E536" s="3">
        <f t="shared" si="3"/>
        <v>2</v>
      </c>
      <c r="F536" s="3">
        <f t="shared" si="4"/>
        <v>0.000044689783</v>
      </c>
    </row>
    <row r="537">
      <c r="A537" s="16">
        <f t="shared" si="5"/>
        <v>540.9288218</v>
      </c>
      <c r="B537" s="3">
        <f t="shared" si="1"/>
        <v>1.810646534</v>
      </c>
      <c r="C537" s="25"/>
      <c r="D537" s="3">
        <f t="shared" si="2"/>
        <v>0.00004864503663</v>
      </c>
      <c r="E537" s="3">
        <f t="shared" si="3"/>
        <v>2</v>
      </c>
      <c r="F537" s="3">
        <f t="shared" si="4"/>
        <v>0.00004403948349</v>
      </c>
    </row>
    <row r="538">
      <c r="A538" s="16">
        <f t="shared" si="5"/>
        <v>541.9288218</v>
      </c>
      <c r="B538" s="3">
        <f t="shared" si="1"/>
        <v>1.817347306</v>
      </c>
      <c r="C538" s="25"/>
      <c r="D538" s="3">
        <f t="shared" si="2"/>
        <v>0.00004776010615</v>
      </c>
      <c r="E538" s="3">
        <f t="shared" si="3"/>
        <v>2</v>
      </c>
      <c r="F538" s="3">
        <f t="shared" si="4"/>
        <v>0.00004339835011</v>
      </c>
    </row>
    <row r="539">
      <c r="A539" s="16">
        <f t="shared" si="5"/>
        <v>542.9288218</v>
      </c>
      <c r="B539" s="3">
        <f t="shared" si="1"/>
        <v>1.824060453</v>
      </c>
      <c r="C539" s="25"/>
      <c r="D539" s="3">
        <f t="shared" si="2"/>
        <v>0.00004689127396</v>
      </c>
      <c r="E539" s="3">
        <f t="shared" si="3"/>
        <v>2</v>
      </c>
      <c r="F539" s="3">
        <f t="shared" si="4"/>
        <v>0.00004276625921</v>
      </c>
    </row>
    <row r="540">
      <c r="A540" s="16">
        <f t="shared" si="5"/>
        <v>543.9288218</v>
      </c>
      <c r="B540" s="3">
        <f t="shared" si="1"/>
        <v>1.830785977</v>
      </c>
      <c r="C540" s="25"/>
      <c r="D540" s="3">
        <f t="shared" si="2"/>
        <v>0.00004603824721</v>
      </c>
      <c r="E540" s="3">
        <f t="shared" si="3"/>
        <v>2</v>
      </c>
      <c r="F540" s="3">
        <f t="shared" si="4"/>
        <v>0.00004214308869</v>
      </c>
    </row>
    <row r="541">
      <c r="A541" s="16">
        <f t="shared" si="5"/>
        <v>544.9288218</v>
      </c>
      <c r="B541" s="3">
        <f t="shared" si="1"/>
        <v>1.837523876</v>
      </c>
      <c r="C541" s="25"/>
      <c r="D541" s="3">
        <f t="shared" si="2"/>
        <v>0.00004520073837</v>
      </c>
      <c r="E541" s="3">
        <f t="shared" si="3"/>
        <v>2</v>
      </c>
      <c r="F541" s="3">
        <f t="shared" si="4"/>
        <v>0.00004152871799</v>
      </c>
    </row>
    <row r="542">
      <c r="A542" s="16">
        <f t="shared" si="5"/>
        <v>545.9288218</v>
      </c>
      <c r="B542" s="3">
        <f t="shared" si="1"/>
        <v>1.844274152</v>
      </c>
      <c r="C542" s="25"/>
      <c r="D542" s="3">
        <f t="shared" si="2"/>
        <v>0.00004437846515</v>
      </c>
      <c r="E542" s="3">
        <f t="shared" si="3"/>
        <v>2</v>
      </c>
      <c r="F542" s="3">
        <f t="shared" si="4"/>
        <v>0.00004092302809</v>
      </c>
    </row>
    <row r="543">
      <c r="A543" s="16">
        <f t="shared" si="5"/>
        <v>546.9288218</v>
      </c>
      <c r="B543" s="3">
        <f t="shared" si="1"/>
        <v>1.851036804</v>
      </c>
      <c r="C543" s="25"/>
      <c r="D543" s="3">
        <f t="shared" si="2"/>
        <v>0.00004357115039</v>
      </c>
      <c r="E543" s="3">
        <f t="shared" si="3"/>
        <v>2</v>
      </c>
      <c r="F543" s="3">
        <f t="shared" si="4"/>
        <v>0.00004032590147</v>
      </c>
    </row>
    <row r="544">
      <c r="A544" s="16">
        <f t="shared" si="5"/>
        <v>547.9288218</v>
      </c>
      <c r="B544" s="3">
        <f t="shared" si="1"/>
        <v>1.857811832</v>
      </c>
      <c r="C544" s="25"/>
      <c r="D544" s="3">
        <f t="shared" si="2"/>
        <v>0.00004277852196</v>
      </c>
      <c r="E544" s="3">
        <f t="shared" si="3"/>
        <v>2</v>
      </c>
      <c r="F544" s="3">
        <f t="shared" si="4"/>
        <v>0.00003973722212</v>
      </c>
    </row>
    <row r="545">
      <c r="A545" s="16">
        <f t="shared" si="5"/>
        <v>548.9288218</v>
      </c>
      <c r="B545" s="3">
        <f t="shared" si="1"/>
        <v>1.864599236</v>
      </c>
      <c r="C545" s="25"/>
      <c r="D545" s="3">
        <f t="shared" si="2"/>
        <v>0.0000420003127</v>
      </c>
      <c r="E545" s="3">
        <f t="shared" si="3"/>
        <v>2</v>
      </c>
      <c r="F545" s="3">
        <f t="shared" si="4"/>
        <v>0.00003915687548</v>
      </c>
    </row>
    <row r="546">
      <c r="A546" s="16">
        <f t="shared" si="5"/>
        <v>549.9288218</v>
      </c>
      <c r="B546" s="3">
        <f t="shared" si="1"/>
        <v>1.871399016</v>
      </c>
      <c r="C546" s="25"/>
      <c r="D546" s="3">
        <f t="shared" si="2"/>
        <v>0.0000412362603</v>
      </c>
      <c r="E546" s="3">
        <f t="shared" si="3"/>
        <v>2</v>
      </c>
      <c r="F546" s="3">
        <f t="shared" si="4"/>
        <v>0.00003858474847</v>
      </c>
    </row>
    <row r="547">
      <c r="A547" s="16">
        <f t="shared" si="5"/>
        <v>550.9288218</v>
      </c>
      <c r="B547" s="3">
        <f t="shared" si="1"/>
        <v>1.878211172</v>
      </c>
      <c r="C547" s="25"/>
      <c r="D547" s="3">
        <f t="shared" si="2"/>
        <v>0.00004048610723</v>
      </c>
      <c r="E547" s="3">
        <f t="shared" si="3"/>
        <v>2</v>
      </c>
      <c r="F547" s="3">
        <f t="shared" si="4"/>
        <v>0.00003802072946</v>
      </c>
    </row>
    <row r="548">
      <c r="A548" s="16">
        <f t="shared" si="5"/>
        <v>551.9288218</v>
      </c>
      <c r="B548" s="3">
        <f t="shared" si="1"/>
        <v>1.885035704</v>
      </c>
      <c r="C548" s="25"/>
      <c r="D548" s="3">
        <f t="shared" si="2"/>
        <v>0.00003974960064</v>
      </c>
      <c r="E548" s="3">
        <f t="shared" si="3"/>
        <v>2</v>
      </c>
      <c r="F548" s="3">
        <f t="shared" si="4"/>
        <v>0.00003746470822</v>
      </c>
    </row>
    <row r="549">
      <c r="A549" s="16">
        <f t="shared" si="5"/>
        <v>552.9288218</v>
      </c>
      <c r="B549" s="3">
        <f t="shared" si="1"/>
        <v>1.891872612</v>
      </c>
      <c r="C549" s="25"/>
      <c r="D549" s="3">
        <f t="shared" si="2"/>
        <v>0.00003902649227</v>
      </c>
      <c r="E549" s="3">
        <f t="shared" si="3"/>
        <v>2</v>
      </c>
      <c r="F549" s="3">
        <f t="shared" si="4"/>
        <v>0.00003691657595</v>
      </c>
    </row>
    <row r="550">
      <c r="A550" s="16">
        <f t="shared" si="5"/>
        <v>553.9288218</v>
      </c>
      <c r="B550" s="3">
        <f t="shared" si="1"/>
        <v>1.898721897</v>
      </c>
      <c r="C550" s="25"/>
      <c r="D550" s="3">
        <f t="shared" si="2"/>
        <v>0.00003831653839</v>
      </c>
      <c r="E550" s="3">
        <f t="shared" si="3"/>
        <v>2</v>
      </c>
      <c r="F550" s="3">
        <f t="shared" si="4"/>
        <v>0.00003637622523</v>
      </c>
    </row>
    <row r="551">
      <c r="A551" s="16">
        <f t="shared" si="5"/>
        <v>554.9288218</v>
      </c>
      <c r="B551" s="3">
        <f t="shared" si="1"/>
        <v>1.905583557</v>
      </c>
      <c r="C551" s="25"/>
      <c r="D551" s="3">
        <f t="shared" si="2"/>
        <v>0.0000376194997</v>
      </c>
      <c r="E551" s="3">
        <f t="shared" si="3"/>
        <v>2</v>
      </c>
      <c r="F551" s="3">
        <f t="shared" si="4"/>
        <v>0.00003584355004</v>
      </c>
    </row>
    <row r="552">
      <c r="A552" s="16">
        <f t="shared" si="5"/>
        <v>555.9288218</v>
      </c>
      <c r="B552" s="3">
        <f t="shared" si="1"/>
        <v>1.912457594</v>
      </c>
      <c r="C552" s="25"/>
      <c r="D552" s="3">
        <f t="shared" si="2"/>
        <v>0.00003693514125</v>
      </c>
      <c r="E552" s="3">
        <f t="shared" si="3"/>
        <v>2</v>
      </c>
      <c r="F552" s="3">
        <f t="shared" si="4"/>
        <v>0.00003531844569</v>
      </c>
    </row>
    <row r="553">
      <c r="A553" s="16">
        <f t="shared" si="5"/>
        <v>556.9288218</v>
      </c>
      <c r="B553" s="3">
        <f t="shared" si="1"/>
        <v>1.919344007</v>
      </c>
      <c r="C553" s="25"/>
      <c r="D553" s="3">
        <f t="shared" si="2"/>
        <v>0.00003626323237</v>
      </c>
      <c r="E553" s="3">
        <f t="shared" si="3"/>
        <v>2</v>
      </c>
      <c r="F553" s="3">
        <f t="shared" si="4"/>
        <v>0.00003480080886</v>
      </c>
    </row>
    <row r="554">
      <c r="A554" s="16">
        <f t="shared" si="5"/>
        <v>557.9288218</v>
      </c>
      <c r="B554" s="3">
        <f t="shared" si="1"/>
        <v>1.926242796</v>
      </c>
      <c r="C554" s="25"/>
      <c r="D554" s="3">
        <f t="shared" si="2"/>
        <v>0.00003560354658</v>
      </c>
      <c r="E554" s="3">
        <f t="shared" si="3"/>
        <v>2</v>
      </c>
      <c r="F554" s="3">
        <f t="shared" si="4"/>
        <v>0.00003429053755</v>
      </c>
    </row>
    <row r="555">
      <c r="A555" s="16">
        <f t="shared" si="5"/>
        <v>558.9288218</v>
      </c>
      <c r="B555" s="3">
        <f t="shared" si="1"/>
        <v>1.93315396</v>
      </c>
      <c r="C555" s="25"/>
      <c r="D555" s="3">
        <f t="shared" si="2"/>
        <v>0.00003495586152</v>
      </c>
      <c r="E555" s="3">
        <f t="shared" si="3"/>
        <v>2</v>
      </c>
      <c r="F555" s="3">
        <f t="shared" si="4"/>
        <v>0.00003378753107</v>
      </c>
    </row>
    <row r="556">
      <c r="A556" s="16">
        <f t="shared" si="5"/>
        <v>559.9288218</v>
      </c>
      <c r="B556" s="3">
        <f t="shared" si="1"/>
        <v>1.940077501</v>
      </c>
      <c r="C556" s="25"/>
      <c r="D556" s="3">
        <f t="shared" si="2"/>
        <v>0.00003431995888</v>
      </c>
      <c r="E556" s="3">
        <f t="shared" si="3"/>
        <v>2</v>
      </c>
      <c r="F556" s="3">
        <f t="shared" si="4"/>
        <v>0.00003329169003</v>
      </c>
    </row>
    <row r="557">
      <c r="A557" s="16">
        <f t="shared" si="5"/>
        <v>560.9288218</v>
      </c>
      <c r="B557" s="3">
        <f t="shared" si="1"/>
        <v>1.947013418</v>
      </c>
      <c r="C557" s="25"/>
      <c r="D557" s="3">
        <f t="shared" si="2"/>
        <v>0.00003369562432</v>
      </c>
      <c r="E557" s="3">
        <f t="shared" si="3"/>
        <v>2</v>
      </c>
      <c r="F557" s="3">
        <f t="shared" si="4"/>
        <v>0.00003280291634</v>
      </c>
    </row>
    <row r="558">
      <c r="A558" s="16">
        <f t="shared" si="5"/>
        <v>561.9288218</v>
      </c>
      <c r="B558" s="3">
        <f t="shared" si="1"/>
        <v>1.953961712</v>
      </c>
      <c r="C558" s="25"/>
      <c r="D558" s="3">
        <f t="shared" si="2"/>
        <v>0.00003308264739</v>
      </c>
      <c r="E558" s="3">
        <f t="shared" si="3"/>
        <v>2</v>
      </c>
      <c r="F558" s="3">
        <f t="shared" si="4"/>
        <v>0.00003232111316</v>
      </c>
    </row>
    <row r="559">
      <c r="A559" s="16">
        <f t="shared" si="5"/>
        <v>562.9288218</v>
      </c>
      <c r="B559" s="3">
        <f t="shared" si="1"/>
        <v>1.960922381</v>
      </c>
      <c r="C559" s="25"/>
      <c r="D559" s="3">
        <f t="shared" si="2"/>
        <v>0.00003248082149</v>
      </c>
      <c r="E559" s="3">
        <f t="shared" si="3"/>
        <v>2</v>
      </c>
      <c r="F559" s="3">
        <f t="shared" si="4"/>
        <v>0.00003184618491</v>
      </c>
    </row>
    <row r="560">
      <c r="A560" s="16">
        <f t="shared" si="5"/>
        <v>563.9288218</v>
      </c>
      <c r="B560" s="3">
        <f t="shared" si="1"/>
        <v>1.967895426</v>
      </c>
      <c r="C560" s="25"/>
      <c r="D560" s="3">
        <f t="shared" si="2"/>
        <v>0.00003188994376</v>
      </c>
      <c r="E560" s="3">
        <f t="shared" si="3"/>
        <v>2</v>
      </c>
      <c r="F560" s="3">
        <f t="shared" si="4"/>
        <v>0.00003137803723</v>
      </c>
    </row>
    <row r="561">
      <c r="A561" s="16">
        <f t="shared" si="5"/>
        <v>564.9288218</v>
      </c>
      <c r="B561" s="3">
        <f t="shared" si="1"/>
        <v>1.974880848</v>
      </c>
      <c r="C561" s="25"/>
      <c r="D561" s="3">
        <f t="shared" si="2"/>
        <v>0.00003130981504</v>
      </c>
      <c r="E561" s="3">
        <f t="shared" si="3"/>
        <v>2</v>
      </c>
      <c r="F561" s="3">
        <f t="shared" si="4"/>
        <v>0.00003091657703</v>
      </c>
    </row>
    <row r="562">
      <c r="A562" s="16">
        <f t="shared" si="5"/>
        <v>565.9288218</v>
      </c>
      <c r="B562" s="3">
        <f t="shared" si="1"/>
        <v>1.981878645</v>
      </c>
      <c r="C562" s="25"/>
      <c r="D562" s="3">
        <f t="shared" si="2"/>
        <v>0.00003074023977</v>
      </c>
      <c r="E562" s="3">
        <f t="shared" si="3"/>
        <v>2</v>
      </c>
      <c r="F562" s="3">
        <f t="shared" si="4"/>
        <v>0.00003046171237</v>
      </c>
    </row>
    <row r="563">
      <c r="A563" s="16">
        <f t="shared" si="5"/>
        <v>566.9288218</v>
      </c>
      <c r="B563" s="3">
        <f t="shared" si="1"/>
        <v>1.988888819</v>
      </c>
      <c r="C563" s="25"/>
      <c r="D563" s="3">
        <f t="shared" si="2"/>
        <v>0.00003018102599</v>
      </c>
      <c r="E563" s="3">
        <f t="shared" si="3"/>
        <v>2</v>
      </c>
      <c r="F563" s="3">
        <f t="shared" si="4"/>
        <v>0.00003001335256</v>
      </c>
    </row>
    <row r="564">
      <c r="A564" s="16">
        <f t="shared" si="5"/>
        <v>567.9288218</v>
      </c>
      <c r="B564" s="3">
        <f t="shared" si="1"/>
        <v>1.995911368</v>
      </c>
      <c r="C564" s="25"/>
      <c r="D564" s="3">
        <f t="shared" si="2"/>
        <v>0.00002963198519</v>
      </c>
      <c r="E564" s="3">
        <f t="shared" si="3"/>
        <v>2</v>
      </c>
      <c r="F564" s="3">
        <f t="shared" si="4"/>
        <v>0.00002957140805</v>
      </c>
    </row>
    <row r="565">
      <c r="A565" s="16">
        <f t="shared" si="5"/>
        <v>568.9288218</v>
      </c>
      <c r="B565" s="3">
        <f t="shared" si="1"/>
        <v>2.002946294</v>
      </c>
      <c r="C565" s="25"/>
      <c r="D565" s="3">
        <f t="shared" si="2"/>
        <v>0.00002909293231</v>
      </c>
      <c r="E565" s="3">
        <f t="shared" si="3"/>
        <v>2</v>
      </c>
      <c r="F565" s="3">
        <f t="shared" si="4"/>
        <v>0.00002913579048</v>
      </c>
    </row>
    <row r="566">
      <c r="A566" s="16">
        <f t="shared" si="5"/>
        <v>569.9288218</v>
      </c>
      <c r="B566" s="3">
        <f t="shared" si="1"/>
        <v>2.009993596</v>
      </c>
      <c r="C566" s="25"/>
      <c r="D566" s="3">
        <f t="shared" si="2"/>
        <v>0.00002856368567</v>
      </c>
      <c r="E566" s="3">
        <f t="shared" si="3"/>
        <v>2</v>
      </c>
      <c r="F566" s="3">
        <f t="shared" si="4"/>
        <v>0.00002870641264</v>
      </c>
    </row>
    <row r="567">
      <c r="A567" s="16">
        <f t="shared" si="5"/>
        <v>570.9288218</v>
      </c>
      <c r="B567" s="3">
        <f t="shared" si="1"/>
        <v>2.017053274</v>
      </c>
      <c r="C567" s="25"/>
      <c r="D567" s="3">
        <f t="shared" si="2"/>
        <v>0.00002804406686</v>
      </c>
      <c r="E567" s="3">
        <f t="shared" si="3"/>
        <v>2</v>
      </c>
      <c r="F567" s="3">
        <f t="shared" si="4"/>
        <v>0.00002828318844</v>
      </c>
    </row>
    <row r="568">
      <c r="A568" s="16">
        <f t="shared" si="5"/>
        <v>571.9288218</v>
      </c>
      <c r="B568" s="3">
        <f t="shared" si="1"/>
        <v>2.024125328</v>
      </c>
      <c r="C568" s="25"/>
      <c r="D568" s="3">
        <f t="shared" si="2"/>
        <v>0.00002753390074</v>
      </c>
      <c r="E568" s="3">
        <f t="shared" si="3"/>
        <v>2</v>
      </c>
      <c r="F568" s="3">
        <f t="shared" si="4"/>
        <v>0.00002786603293</v>
      </c>
    </row>
    <row r="569">
      <c r="A569" s="16">
        <f t="shared" si="5"/>
        <v>572.9288218</v>
      </c>
      <c r="B569" s="3">
        <f t="shared" si="1"/>
        <v>2.031209758</v>
      </c>
      <c r="C569" s="25"/>
      <c r="D569" s="3">
        <f t="shared" si="2"/>
        <v>0.00002703301536</v>
      </c>
      <c r="E569" s="3">
        <f t="shared" si="3"/>
        <v>2</v>
      </c>
      <c r="F569" s="3">
        <f t="shared" si="4"/>
        <v>0.00002745486229</v>
      </c>
    </row>
    <row r="570">
      <c r="A570" s="16">
        <f t="shared" si="5"/>
        <v>573.9288218</v>
      </c>
      <c r="B570" s="3">
        <f t="shared" si="1"/>
        <v>2.038306564</v>
      </c>
      <c r="C570" s="25"/>
      <c r="D570" s="3">
        <f t="shared" si="2"/>
        <v>0.00002654124187</v>
      </c>
      <c r="E570" s="3">
        <f t="shared" si="3"/>
        <v>2</v>
      </c>
      <c r="F570" s="3">
        <f t="shared" si="4"/>
        <v>0.00002704959377</v>
      </c>
    </row>
    <row r="571">
      <c r="A571" s="16">
        <f t="shared" si="5"/>
        <v>574.9288218</v>
      </c>
      <c r="B571" s="3">
        <f t="shared" si="1"/>
        <v>2.045415747</v>
      </c>
      <c r="C571" s="25"/>
      <c r="D571" s="3">
        <f t="shared" si="2"/>
        <v>0.00002605841453</v>
      </c>
      <c r="E571" s="3">
        <f t="shared" si="3"/>
        <v>2</v>
      </c>
      <c r="F571" s="3">
        <f t="shared" si="4"/>
        <v>0.0000266501457</v>
      </c>
    </row>
    <row r="572">
      <c r="A572" s="16">
        <f t="shared" si="5"/>
        <v>575.9288218</v>
      </c>
      <c r="B572" s="3">
        <f t="shared" si="1"/>
        <v>2.052537305</v>
      </c>
      <c r="C572" s="25"/>
      <c r="D572" s="3">
        <f t="shared" si="2"/>
        <v>0.00002558437058</v>
      </c>
      <c r="E572" s="3">
        <f t="shared" si="3"/>
        <v>2</v>
      </c>
      <c r="F572" s="3">
        <f t="shared" si="4"/>
        <v>0.00002625643752</v>
      </c>
    </row>
    <row r="573">
      <c r="A573" s="16">
        <f t="shared" si="5"/>
        <v>576.9288218</v>
      </c>
      <c r="B573" s="3">
        <f t="shared" si="1"/>
        <v>2.05967124</v>
      </c>
      <c r="C573" s="25"/>
      <c r="D573" s="3">
        <f t="shared" si="2"/>
        <v>0.00002511895024</v>
      </c>
      <c r="E573" s="3">
        <f t="shared" si="3"/>
        <v>2</v>
      </c>
      <c r="F573" s="3">
        <f t="shared" si="4"/>
        <v>0.00002586838969</v>
      </c>
    </row>
    <row r="574">
      <c r="A574" s="16">
        <f t="shared" si="5"/>
        <v>577.9288218</v>
      </c>
      <c r="B574" s="3">
        <f t="shared" si="1"/>
        <v>2.06681755</v>
      </c>
      <c r="C574" s="25"/>
      <c r="D574" s="3">
        <f t="shared" si="2"/>
        <v>0.00002466199664</v>
      </c>
      <c r="E574" s="3">
        <f t="shared" si="3"/>
        <v>2</v>
      </c>
      <c r="F574" s="3">
        <f t="shared" si="4"/>
        <v>0.00002548592374</v>
      </c>
    </row>
    <row r="575">
      <c r="A575" s="16">
        <f t="shared" si="5"/>
        <v>578.9288218</v>
      </c>
      <c r="B575" s="3">
        <f t="shared" si="1"/>
        <v>2.073976237</v>
      </c>
      <c r="C575" s="25"/>
      <c r="D575" s="3">
        <f t="shared" si="2"/>
        <v>0.00002421335575</v>
      </c>
      <c r="E575" s="3">
        <f t="shared" si="3"/>
        <v>2</v>
      </c>
      <c r="F575" s="3">
        <f t="shared" si="4"/>
        <v>0.00002510896222</v>
      </c>
    </row>
    <row r="576">
      <c r="A576" s="16">
        <f t="shared" si="5"/>
        <v>579.9288218</v>
      </c>
      <c r="B576" s="3">
        <f t="shared" si="1"/>
        <v>2.0811473</v>
      </c>
      <c r="C576" s="25"/>
      <c r="D576" s="3">
        <f t="shared" si="2"/>
        <v>0.00002377287635</v>
      </c>
      <c r="E576" s="3">
        <f t="shared" si="3"/>
        <v>2</v>
      </c>
      <c r="F576" s="3">
        <f t="shared" si="4"/>
        <v>0.00002473742871</v>
      </c>
    </row>
    <row r="577">
      <c r="A577" s="16">
        <f t="shared" si="5"/>
        <v>580.9288218</v>
      </c>
      <c r="B577" s="3">
        <f t="shared" si="1"/>
        <v>2.088330738</v>
      </c>
      <c r="C577" s="25"/>
      <c r="D577" s="3">
        <f t="shared" si="2"/>
        <v>0.00002334040998</v>
      </c>
      <c r="E577" s="3">
        <f t="shared" si="3"/>
        <v>2</v>
      </c>
      <c r="F577" s="3">
        <f t="shared" si="4"/>
        <v>0.0000243712478</v>
      </c>
    </row>
    <row r="578">
      <c r="A578" s="16">
        <f t="shared" si="5"/>
        <v>581.9288218</v>
      </c>
      <c r="B578" s="3">
        <f t="shared" si="1"/>
        <v>2.095526553</v>
      </c>
      <c r="C578" s="25"/>
      <c r="D578" s="3">
        <f t="shared" si="2"/>
        <v>0.00002291581085</v>
      </c>
      <c r="E578" s="3">
        <f t="shared" si="3"/>
        <v>2</v>
      </c>
      <c r="F578" s="3">
        <f t="shared" si="4"/>
        <v>0.00002401034506</v>
      </c>
    </row>
    <row r="579">
      <c r="A579" s="16">
        <f t="shared" si="5"/>
        <v>582.9288218</v>
      </c>
      <c r="B579" s="3">
        <f t="shared" si="1"/>
        <v>2.102734744</v>
      </c>
      <c r="C579" s="25"/>
      <c r="D579" s="3">
        <f t="shared" si="2"/>
        <v>0.00002249893585</v>
      </c>
      <c r="E579" s="3">
        <f t="shared" si="3"/>
        <v>2</v>
      </c>
      <c r="F579" s="3">
        <f t="shared" si="4"/>
        <v>0.00002365464706</v>
      </c>
    </row>
    <row r="580">
      <c r="A580" s="16">
        <f t="shared" si="5"/>
        <v>583.9288218</v>
      </c>
      <c r="B580" s="3">
        <f t="shared" si="1"/>
        <v>2.109955311</v>
      </c>
      <c r="C580" s="25"/>
      <c r="D580" s="3">
        <f t="shared" si="2"/>
        <v>0.00002208964447</v>
      </c>
      <c r="E580" s="3">
        <f t="shared" si="3"/>
        <v>2</v>
      </c>
      <c r="F580" s="3">
        <f t="shared" si="4"/>
        <v>0.00002330408134</v>
      </c>
    </row>
    <row r="581">
      <c r="A581" s="16">
        <f t="shared" si="5"/>
        <v>584.9288218</v>
      </c>
      <c r="B581" s="3">
        <f t="shared" si="1"/>
        <v>2.117188255</v>
      </c>
      <c r="C581" s="25"/>
      <c r="D581" s="3">
        <f t="shared" si="2"/>
        <v>0.00002168779876</v>
      </c>
      <c r="E581" s="3">
        <f t="shared" si="3"/>
        <v>2</v>
      </c>
      <c r="F581" s="3">
        <f t="shared" si="4"/>
        <v>0.0000229585764</v>
      </c>
    </row>
    <row r="582">
      <c r="A582" s="16">
        <f t="shared" si="5"/>
        <v>585.9288218</v>
      </c>
      <c r="B582" s="3">
        <f t="shared" si="1"/>
        <v>2.124433574</v>
      </c>
      <c r="C582" s="25"/>
      <c r="D582" s="3">
        <f t="shared" si="2"/>
        <v>0.00002129326325</v>
      </c>
      <c r="E582" s="3">
        <f t="shared" si="3"/>
        <v>2</v>
      </c>
      <c r="F582" s="3">
        <f t="shared" si="4"/>
        <v>0.00002261806168</v>
      </c>
    </row>
    <row r="583">
      <c r="A583" s="16">
        <f t="shared" si="5"/>
        <v>586.9288218</v>
      </c>
      <c r="B583" s="3">
        <f t="shared" si="1"/>
        <v>2.131691269</v>
      </c>
      <c r="C583" s="25"/>
      <c r="D583" s="3">
        <f t="shared" si="2"/>
        <v>0.00002090590497</v>
      </c>
      <c r="E583" s="3">
        <f t="shared" si="3"/>
        <v>2</v>
      </c>
      <c r="F583" s="3">
        <f t="shared" si="4"/>
        <v>0.00002228246756</v>
      </c>
    </row>
    <row r="584">
      <c r="A584" s="16">
        <f t="shared" si="5"/>
        <v>587.9288218</v>
      </c>
      <c r="B584" s="3">
        <f t="shared" si="1"/>
        <v>2.138961341</v>
      </c>
      <c r="C584" s="25"/>
      <c r="D584" s="3">
        <f t="shared" si="2"/>
        <v>0.00002052559336</v>
      </c>
      <c r="E584" s="3">
        <f t="shared" si="3"/>
        <v>2</v>
      </c>
      <c r="F584" s="3">
        <f t="shared" si="4"/>
        <v>0.00002195172535</v>
      </c>
    </row>
    <row r="585">
      <c r="A585" s="16">
        <f t="shared" si="5"/>
        <v>588.9288218</v>
      </c>
      <c r="B585" s="3">
        <f t="shared" si="1"/>
        <v>2.146243788</v>
      </c>
      <c r="C585" s="25"/>
      <c r="D585" s="3">
        <f t="shared" si="2"/>
        <v>0.00002015220022</v>
      </c>
      <c r="E585" s="3">
        <f t="shared" si="3"/>
        <v>2</v>
      </c>
      <c r="F585" s="3">
        <f t="shared" si="4"/>
        <v>0.00002162576727</v>
      </c>
    </row>
    <row r="586">
      <c r="A586" s="16">
        <f t="shared" si="5"/>
        <v>589.9288218</v>
      </c>
      <c r="B586" s="3">
        <f t="shared" si="1"/>
        <v>2.153538612</v>
      </c>
      <c r="C586" s="25"/>
      <c r="D586" s="3">
        <f t="shared" si="2"/>
        <v>0.00001978559969</v>
      </c>
      <c r="E586" s="3">
        <f t="shared" si="3"/>
        <v>2</v>
      </c>
      <c r="F586" s="3">
        <f t="shared" si="4"/>
        <v>0.00002130452644</v>
      </c>
    </row>
    <row r="587">
      <c r="A587" s="16">
        <f t="shared" si="5"/>
        <v>590.9288218</v>
      </c>
      <c r="B587" s="3">
        <f t="shared" si="1"/>
        <v>2.160845812</v>
      </c>
      <c r="C587" s="25"/>
      <c r="D587" s="3">
        <f t="shared" si="2"/>
        <v>0.0000194256682</v>
      </c>
      <c r="E587" s="3">
        <f t="shared" si="3"/>
        <v>2</v>
      </c>
      <c r="F587" s="3">
        <f t="shared" si="4"/>
        <v>0.00002098793689</v>
      </c>
    </row>
    <row r="588">
      <c r="A588" s="16">
        <f t="shared" si="5"/>
        <v>591.9288218</v>
      </c>
      <c r="B588" s="3">
        <f t="shared" si="1"/>
        <v>2.168165388</v>
      </c>
      <c r="C588" s="25"/>
      <c r="D588" s="3">
        <f t="shared" si="2"/>
        <v>0.00001907228445</v>
      </c>
      <c r="E588" s="3">
        <f t="shared" si="3"/>
        <v>2</v>
      </c>
      <c r="F588" s="3">
        <f t="shared" si="4"/>
        <v>0.0000206759335</v>
      </c>
    </row>
    <row r="589">
      <c r="A589" s="16">
        <f t="shared" si="5"/>
        <v>592.9288218</v>
      </c>
      <c r="B589" s="3">
        <f t="shared" si="1"/>
        <v>2.175497339</v>
      </c>
      <c r="C589" s="25"/>
      <c r="D589" s="3">
        <f t="shared" si="2"/>
        <v>0.0000187253293</v>
      </c>
      <c r="E589" s="3">
        <f t="shared" si="3"/>
        <v>2</v>
      </c>
      <c r="F589" s="3">
        <f t="shared" si="4"/>
        <v>0.00002036845204</v>
      </c>
    </row>
    <row r="590">
      <c r="A590" s="16">
        <f t="shared" si="5"/>
        <v>593.9288218</v>
      </c>
      <c r="B590" s="3">
        <f t="shared" si="1"/>
        <v>2.182841667</v>
      </c>
      <c r="C590" s="25"/>
      <c r="D590" s="3">
        <f t="shared" si="2"/>
        <v>0.00001838468582</v>
      </c>
      <c r="E590" s="3">
        <f t="shared" si="3"/>
        <v>2</v>
      </c>
      <c r="F590" s="3">
        <f t="shared" si="4"/>
        <v>0.00002006542912</v>
      </c>
    </row>
    <row r="591">
      <c r="A591" s="16">
        <f t="shared" si="5"/>
        <v>594.9288218</v>
      </c>
      <c r="B591" s="3">
        <f t="shared" si="1"/>
        <v>2.190198372</v>
      </c>
      <c r="C591" s="25"/>
      <c r="D591" s="3">
        <f t="shared" si="2"/>
        <v>0.00001805023918</v>
      </c>
      <c r="E591" s="3">
        <f t="shared" si="3"/>
        <v>2</v>
      </c>
      <c r="F591" s="3">
        <f t="shared" si="4"/>
        <v>0.00001976680223</v>
      </c>
    </row>
    <row r="592">
      <c r="A592" s="16">
        <f t="shared" si="5"/>
        <v>595.9288218</v>
      </c>
      <c r="B592" s="3">
        <f t="shared" si="1"/>
        <v>2.197567452</v>
      </c>
      <c r="C592" s="25"/>
      <c r="D592" s="3">
        <f t="shared" si="2"/>
        <v>0.00001772187666</v>
      </c>
      <c r="E592" s="3">
        <f t="shared" si="3"/>
        <v>2</v>
      </c>
      <c r="F592" s="3">
        <f t="shared" si="4"/>
        <v>0.00001947250967</v>
      </c>
    </row>
    <row r="593">
      <c r="A593" s="16">
        <f t="shared" si="5"/>
        <v>596.9288218</v>
      </c>
      <c r="B593" s="3">
        <f t="shared" si="1"/>
        <v>2.204948908</v>
      </c>
      <c r="C593" s="25"/>
      <c r="D593" s="3">
        <f t="shared" si="2"/>
        <v>0.00001739948758</v>
      </c>
      <c r="E593" s="3">
        <f t="shared" si="3"/>
        <v>2</v>
      </c>
      <c r="F593" s="3">
        <f t="shared" si="4"/>
        <v>0.00001918249057</v>
      </c>
    </row>
    <row r="594">
      <c r="A594" s="16">
        <f t="shared" si="5"/>
        <v>597.9288218</v>
      </c>
      <c r="B594" s="3">
        <f t="shared" si="1"/>
        <v>2.21234274</v>
      </c>
      <c r="C594" s="25"/>
      <c r="D594" s="3">
        <f t="shared" si="2"/>
        <v>0.00001708296327</v>
      </c>
      <c r="E594" s="3">
        <f t="shared" si="3"/>
        <v>2</v>
      </c>
      <c r="F594" s="3">
        <f t="shared" si="4"/>
        <v>0.00001889668488</v>
      </c>
    </row>
    <row r="595">
      <c r="A595" s="16">
        <f t="shared" si="5"/>
        <v>598.9288218</v>
      </c>
      <c r="B595" s="3">
        <f t="shared" si="1"/>
        <v>2.219748949</v>
      </c>
      <c r="C595" s="25"/>
      <c r="D595" s="3">
        <f t="shared" si="2"/>
        <v>0.00001677219703</v>
      </c>
      <c r="E595" s="3">
        <f t="shared" si="3"/>
        <v>2</v>
      </c>
      <c r="F595" s="3">
        <f t="shared" si="4"/>
        <v>0.00001861503337</v>
      </c>
    </row>
    <row r="596">
      <c r="A596" s="16">
        <f t="shared" si="5"/>
        <v>599.9288218</v>
      </c>
      <c r="B596" s="3">
        <f t="shared" si="1"/>
        <v>2.227167533</v>
      </c>
      <c r="C596" s="25"/>
      <c r="D596" s="3">
        <f t="shared" si="2"/>
        <v>0.00001646708413</v>
      </c>
      <c r="E596" s="3">
        <f t="shared" si="3"/>
        <v>2</v>
      </c>
      <c r="F596" s="3">
        <f t="shared" si="4"/>
        <v>0.00001833747757</v>
      </c>
    </row>
    <row r="597">
      <c r="A597" s="16">
        <f t="shared" si="5"/>
        <v>600.9288218</v>
      </c>
      <c r="B597" s="3">
        <f t="shared" si="1"/>
        <v>2.234598494</v>
      </c>
      <c r="C597" s="25"/>
      <c r="D597" s="3">
        <f t="shared" si="2"/>
        <v>0.00001616752172</v>
      </c>
      <c r="E597" s="3">
        <f t="shared" si="3"/>
        <v>2</v>
      </c>
      <c r="F597" s="3">
        <f t="shared" si="4"/>
        <v>0.00001806395984</v>
      </c>
    </row>
    <row r="598">
      <c r="A598" s="16">
        <f t="shared" si="5"/>
        <v>601.9288218</v>
      </c>
      <c r="B598" s="3">
        <f t="shared" si="1"/>
        <v>2.242041831</v>
      </c>
      <c r="C598" s="25"/>
      <c r="D598" s="3">
        <f t="shared" si="2"/>
        <v>0.00001587340882</v>
      </c>
      <c r="E598" s="3">
        <f t="shared" si="3"/>
        <v>2</v>
      </c>
      <c r="F598" s="3">
        <f t="shared" si="4"/>
        <v>0.00001779442328</v>
      </c>
    </row>
    <row r="599">
      <c r="A599" s="16">
        <f t="shared" si="5"/>
        <v>602.9288218</v>
      </c>
      <c r="B599" s="3">
        <f t="shared" si="1"/>
        <v>2.249497543</v>
      </c>
      <c r="C599" s="25"/>
      <c r="D599" s="3">
        <f t="shared" si="2"/>
        <v>0.0000155846463</v>
      </c>
      <c r="E599" s="3">
        <f t="shared" si="3"/>
        <v>2</v>
      </c>
      <c r="F599" s="3">
        <f t="shared" si="4"/>
        <v>0.00001752881178</v>
      </c>
    </row>
    <row r="600">
      <c r="A600" s="16">
        <f t="shared" si="5"/>
        <v>603.9288218</v>
      </c>
      <c r="B600" s="3">
        <f t="shared" si="1"/>
        <v>2.256965632</v>
      </c>
      <c r="C600" s="25"/>
      <c r="D600" s="3">
        <f t="shared" si="2"/>
        <v>0.00001530113683</v>
      </c>
      <c r="E600" s="3">
        <f t="shared" si="3"/>
        <v>2</v>
      </c>
      <c r="F600" s="3">
        <f t="shared" si="4"/>
        <v>0.00001726706998</v>
      </c>
    </row>
    <row r="601">
      <c r="A601" s="16">
        <f t="shared" si="5"/>
        <v>604.9288218</v>
      </c>
      <c r="B601" s="3">
        <f t="shared" si="1"/>
        <v>2.264446097</v>
      </c>
      <c r="C601" s="25"/>
      <c r="D601" s="3">
        <f t="shared" si="2"/>
        <v>0.00001502278485</v>
      </c>
      <c r="E601" s="3">
        <f t="shared" si="3"/>
        <v>2</v>
      </c>
      <c r="F601" s="3">
        <f t="shared" si="4"/>
        <v>0.00001700914326</v>
      </c>
    </row>
    <row r="602">
      <c r="A602" s="16">
        <f t="shared" si="5"/>
        <v>605.9288218</v>
      </c>
      <c r="B602" s="3">
        <f t="shared" si="1"/>
        <v>2.271938938</v>
      </c>
      <c r="C602" s="25"/>
      <c r="D602" s="3">
        <f t="shared" si="2"/>
        <v>0.00001474949653</v>
      </c>
      <c r="E602" s="3">
        <f t="shared" si="3"/>
        <v>2</v>
      </c>
      <c r="F602" s="3">
        <f t="shared" si="4"/>
        <v>0.00001675497775</v>
      </c>
    </row>
    <row r="603">
      <c r="A603" s="16">
        <f t="shared" si="5"/>
        <v>606.9288218</v>
      </c>
      <c r="B603" s="3">
        <f t="shared" si="1"/>
        <v>2.279444156</v>
      </c>
      <c r="C603" s="25"/>
      <c r="D603" s="3">
        <f t="shared" si="2"/>
        <v>0.00001448117976</v>
      </c>
      <c r="E603" s="3">
        <f t="shared" si="3"/>
        <v>2</v>
      </c>
      <c r="F603" s="3">
        <f t="shared" si="4"/>
        <v>0.00001650452029</v>
      </c>
    </row>
    <row r="604">
      <c r="A604" s="16">
        <f t="shared" si="5"/>
        <v>607.9288218</v>
      </c>
      <c r="B604" s="3">
        <f t="shared" si="1"/>
        <v>2.286961749</v>
      </c>
      <c r="C604" s="25"/>
      <c r="D604" s="3">
        <f t="shared" si="2"/>
        <v>0.0000142177441</v>
      </c>
      <c r="E604" s="3">
        <f t="shared" si="3"/>
        <v>2</v>
      </c>
      <c r="F604" s="3">
        <f t="shared" si="4"/>
        <v>0.00001625771846</v>
      </c>
    </row>
    <row r="605">
      <c r="A605" s="16">
        <f t="shared" si="5"/>
        <v>608.9288218</v>
      </c>
      <c r="B605" s="3">
        <f t="shared" si="1"/>
        <v>2.294491718</v>
      </c>
      <c r="C605" s="25"/>
      <c r="D605" s="3">
        <f t="shared" si="2"/>
        <v>0.00001395910076</v>
      </c>
      <c r="E605" s="3">
        <f t="shared" si="3"/>
        <v>2</v>
      </c>
      <c r="F605" s="3">
        <f t="shared" si="4"/>
        <v>0.00001601452054</v>
      </c>
    </row>
    <row r="606">
      <c r="A606" s="16">
        <f t="shared" si="5"/>
        <v>609.9288218</v>
      </c>
      <c r="B606" s="3">
        <f t="shared" si="1"/>
        <v>2.302034064</v>
      </c>
      <c r="C606" s="25"/>
      <c r="D606" s="3">
        <f t="shared" si="2"/>
        <v>0.00001370516254</v>
      </c>
      <c r="E606" s="3">
        <f t="shared" si="3"/>
        <v>2</v>
      </c>
      <c r="F606" s="3">
        <f t="shared" si="4"/>
        <v>0.00001577487551</v>
      </c>
    </row>
    <row r="607">
      <c r="A607" s="16">
        <f t="shared" si="5"/>
        <v>610.9288218</v>
      </c>
      <c r="B607" s="3">
        <f t="shared" si="1"/>
        <v>2.309588785</v>
      </c>
      <c r="C607" s="25"/>
      <c r="D607" s="3">
        <f t="shared" si="2"/>
        <v>0.00001345584387</v>
      </c>
      <c r="E607" s="3">
        <f t="shared" si="3"/>
        <v>2</v>
      </c>
      <c r="F607" s="3">
        <f t="shared" si="4"/>
        <v>0.00001553873305</v>
      </c>
    </row>
    <row r="608">
      <c r="A608" s="16">
        <f t="shared" si="5"/>
        <v>611.9288218</v>
      </c>
      <c r="B608" s="3">
        <f t="shared" si="1"/>
        <v>2.317155883</v>
      </c>
      <c r="C608" s="25"/>
      <c r="D608" s="3">
        <f t="shared" si="2"/>
        <v>0.0000132110607</v>
      </c>
      <c r="E608" s="3">
        <f t="shared" si="3"/>
        <v>2</v>
      </c>
      <c r="F608" s="3">
        <f t="shared" si="4"/>
        <v>0.00001530604351</v>
      </c>
    </row>
    <row r="609">
      <c r="A609" s="16">
        <f t="shared" si="5"/>
        <v>612.9288218</v>
      </c>
      <c r="B609" s="3">
        <f t="shared" si="1"/>
        <v>2.324735356</v>
      </c>
      <c r="C609" s="25"/>
      <c r="D609" s="3">
        <f t="shared" si="2"/>
        <v>0.00001297073052</v>
      </c>
      <c r="E609" s="3">
        <f t="shared" si="3"/>
        <v>2</v>
      </c>
      <c r="F609" s="3">
        <f t="shared" si="4"/>
        <v>0.00001507675792</v>
      </c>
    </row>
    <row r="610">
      <c r="A610" s="16">
        <f t="shared" si="5"/>
        <v>613.9288218</v>
      </c>
      <c r="B610" s="3">
        <f t="shared" si="1"/>
        <v>2.332327206</v>
      </c>
      <c r="C610" s="25"/>
      <c r="D610" s="3">
        <f t="shared" si="2"/>
        <v>0.00001273477233</v>
      </c>
      <c r="E610" s="3">
        <f t="shared" si="3"/>
        <v>2</v>
      </c>
      <c r="F610" s="3">
        <f t="shared" si="4"/>
        <v>0.00001485082799</v>
      </c>
    </row>
    <row r="611">
      <c r="A611" s="16">
        <f t="shared" si="5"/>
        <v>614.9288218</v>
      </c>
      <c r="B611" s="3">
        <f t="shared" si="1"/>
        <v>2.339931432</v>
      </c>
      <c r="C611" s="25"/>
      <c r="D611" s="3">
        <f t="shared" si="2"/>
        <v>0.0000125031066</v>
      </c>
      <c r="E611" s="3">
        <f t="shared" si="3"/>
        <v>2</v>
      </c>
      <c r="F611" s="3">
        <f t="shared" si="4"/>
        <v>0.00001462820606</v>
      </c>
    </row>
    <row r="612">
      <c r="A612" s="16">
        <f t="shared" si="5"/>
        <v>615.9288218</v>
      </c>
      <c r="B612" s="3">
        <f t="shared" si="1"/>
        <v>2.347548034</v>
      </c>
      <c r="C612" s="25"/>
      <c r="D612" s="3">
        <f t="shared" si="2"/>
        <v>0.00001227565523</v>
      </c>
      <c r="E612" s="3">
        <f t="shared" si="3"/>
        <v>2</v>
      </c>
      <c r="F612" s="3">
        <f t="shared" si="4"/>
        <v>0.00001440884515</v>
      </c>
    </row>
    <row r="613">
      <c r="A613" s="16">
        <f t="shared" si="5"/>
        <v>616.9288218</v>
      </c>
      <c r="B613" s="3">
        <f t="shared" si="1"/>
        <v>2.355177012</v>
      </c>
      <c r="C613" s="25"/>
      <c r="D613" s="3">
        <f t="shared" si="2"/>
        <v>0.00001205234156</v>
      </c>
      <c r="E613" s="3">
        <f t="shared" si="3"/>
        <v>2</v>
      </c>
      <c r="F613" s="3">
        <f t="shared" si="4"/>
        <v>0.0000141926989</v>
      </c>
    </row>
    <row r="614">
      <c r="A614" s="16">
        <f t="shared" si="5"/>
        <v>617.9288218</v>
      </c>
      <c r="B614" s="3">
        <f t="shared" si="1"/>
        <v>2.362818366</v>
      </c>
      <c r="C614" s="25"/>
      <c r="D614" s="3">
        <f t="shared" si="2"/>
        <v>0.00001183309033</v>
      </c>
      <c r="E614" s="3">
        <f t="shared" si="3"/>
        <v>2</v>
      </c>
      <c r="F614" s="3">
        <f t="shared" si="4"/>
        <v>0.00001397972158</v>
      </c>
    </row>
    <row r="615">
      <c r="A615" s="16">
        <f t="shared" si="5"/>
        <v>618.9288218</v>
      </c>
      <c r="B615" s="3">
        <f t="shared" si="1"/>
        <v>2.370472096</v>
      </c>
      <c r="C615" s="25"/>
      <c r="D615" s="3">
        <f t="shared" si="2"/>
        <v>0.00001161782762</v>
      </c>
      <c r="E615" s="3">
        <f t="shared" si="3"/>
        <v>2</v>
      </c>
      <c r="F615" s="3">
        <f t="shared" si="4"/>
        <v>0.0000137698681</v>
      </c>
    </row>
    <row r="616">
      <c r="A616" s="16">
        <f t="shared" si="5"/>
        <v>619.9288218</v>
      </c>
      <c r="B616" s="3">
        <f t="shared" si="1"/>
        <v>2.378138203</v>
      </c>
      <c r="C616" s="25"/>
      <c r="D616" s="3">
        <f t="shared" si="2"/>
        <v>0.00001140648089</v>
      </c>
      <c r="E616" s="3">
        <f t="shared" si="3"/>
        <v>2</v>
      </c>
      <c r="F616" s="3">
        <f t="shared" si="4"/>
        <v>0.00001356309398</v>
      </c>
    </row>
    <row r="617">
      <c r="A617" s="16">
        <f t="shared" si="5"/>
        <v>620.9288218</v>
      </c>
      <c r="B617" s="3">
        <f t="shared" si="1"/>
        <v>2.385816685</v>
      </c>
      <c r="C617" s="25"/>
      <c r="D617" s="3">
        <f t="shared" si="2"/>
        <v>0.00001119897888</v>
      </c>
      <c r="E617" s="3">
        <f t="shared" si="3"/>
        <v>2</v>
      </c>
      <c r="F617" s="3">
        <f t="shared" si="4"/>
        <v>0.00001335935534</v>
      </c>
    </row>
    <row r="618">
      <c r="A618" s="16">
        <f t="shared" si="5"/>
        <v>621.9288218</v>
      </c>
      <c r="B618" s="3">
        <f t="shared" si="1"/>
        <v>2.393507544</v>
      </c>
      <c r="C618" s="25"/>
      <c r="D618" s="3">
        <f t="shared" si="2"/>
        <v>0.00001099525167</v>
      </c>
      <c r="E618" s="3">
        <f t="shared" si="3"/>
        <v>2</v>
      </c>
      <c r="F618" s="3">
        <f t="shared" si="4"/>
        <v>0.00001315860891</v>
      </c>
    </row>
    <row r="619">
      <c r="A619" s="16">
        <f t="shared" si="5"/>
        <v>622.9288218</v>
      </c>
      <c r="B619" s="3">
        <f t="shared" si="1"/>
        <v>2.401210778</v>
      </c>
      <c r="C619" s="25"/>
      <c r="D619" s="3">
        <f t="shared" si="2"/>
        <v>0.00001079523058</v>
      </c>
      <c r="E619" s="3">
        <f t="shared" si="3"/>
        <v>2</v>
      </c>
      <c r="F619" s="3">
        <f t="shared" si="4"/>
        <v>0.00001296081201</v>
      </c>
    </row>
    <row r="620">
      <c r="A620" s="16">
        <f t="shared" si="5"/>
        <v>623.9288218</v>
      </c>
      <c r="B620" s="3">
        <f t="shared" si="1"/>
        <v>2.408926389</v>
      </c>
      <c r="C620" s="25"/>
      <c r="D620" s="3">
        <f t="shared" si="2"/>
        <v>0.00001059884819</v>
      </c>
      <c r="E620" s="3">
        <f t="shared" si="3"/>
        <v>2</v>
      </c>
      <c r="F620" s="3">
        <f t="shared" si="4"/>
        <v>0.00001276592255</v>
      </c>
    </row>
    <row r="621">
      <c r="A621" s="16">
        <f t="shared" si="5"/>
        <v>624.9288218</v>
      </c>
      <c r="B621" s="3">
        <f t="shared" si="1"/>
        <v>2.416654376</v>
      </c>
      <c r="C621" s="25"/>
      <c r="D621" s="3">
        <f t="shared" si="2"/>
        <v>0.00001040603831</v>
      </c>
      <c r="E621" s="3">
        <f t="shared" si="3"/>
        <v>2</v>
      </c>
      <c r="F621" s="3">
        <f t="shared" si="4"/>
        <v>0.000012573899</v>
      </c>
    </row>
    <row r="622">
      <c r="A622" s="16">
        <f t="shared" si="5"/>
        <v>625.9288218</v>
      </c>
      <c r="B622" s="3">
        <f t="shared" si="1"/>
        <v>2.424394739</v>
      </c>
      <c r="C622" s="25"/>
      <c r="D622" s="3">
        <f t="shared" si="2"/>
        <v>0.00001021673594</v>
      </c>
      <c r="E622" s="3">
        <f t="shared" si="3"/>
        <v>2</v>
      </c>
      <c r="F622" s="3">
        <f t="shared" si="4"/>
        <v>0.00001238470043</v>
      </c>
    </row>
    <row r="623">
      <c r="A623" s="16">
        <f t="shared" si="5"/>
        <v>626.9288218</v>
      </c>
      <c r="B623" s="3">
        <f t="shared" si="1"/>
        <v>2.432147478</v>
      </c>
      <c r="C623" s="25"/>
      <c r="D623" s="3">
        <f t="shared" si="2"/>
        <v>0.00001003087729</v>
      </c>
      <c r="E623" s="3">
        <f t="shared" si="3"/>
        <v>2</v>
      </c>
      <c r="F623" s="3">
        <f t="shared" si="4"/>
        <v>0.00001219828645</v>
      </c>
    </row>
    <row r="624">
      <c r="A624" s="16">
        <f t="shared" si="5"/>
        <v>627.9288218</v>
      </c>
      <c r="B624" s="3">
        <f t="shared" si="1"/>
        <v>2.439912593</v>
      </c>
      <c r="C624" s="25"/>
      <c r="D624" s="3">
        <f t="shared" si="2"/>
        <v>0.000009848399698</v>
      </c>
      <c r="E624" s="3">
        <f t="shared" si="3"/>
        <v>2</v>
      </c>
      <c r="F624" s="3">
        <f t="shared" si="4"/>
        <v>0.00001201461722</v>
      </c>
    </row>
    <row r="625">
      <c r="A625" s="16">
        <f t="shared" si="5"/>
        <v>628.9288218</v>
      </c>
      <c r="B625" s="3">
        <f t="shared" si="1"/>
        <v>2.447690084</v>
      </c>
      <c r="C625" s="25"/>
      <c r="D625" s="3">
        <f t="shared" si="2"/>
        <v>0.000009669241665</v>
      </c>
      <c r="E625" s="3">
        <f t="shared" si="3"/>
        <v>2</v>
      </c>
      <c r="F625" s="3">
        <f t="shared" si="4"/>
        <v>0.00001183365347</v>
      </c>
    </row>
    <row r="626">
      <c r="A626" s="16">
        <f t="shared" si="5"/>
        <v>629.9288218</v>
      </c>
      <c r="B626" s="3">
        <f t="shared" si="1"/>
        <v>2.455479951</v>
      </c>
      <c r="C626" s="25"/>
      <c r="D626" s="3">
        <f t="shared" si="2"/>
        <v>0.000009493342802</v>
      </c>
      <c r="E626" s="3">
        <f t="shared" si="3"/>
        <v>2</v>
      </c>
      <c r="F626" s="3">
        <f t="shared" si="4"/>
        <v>0.00001165535646</v>
      </c>
    </row>
    <row r="627">
      <c r="A627" s="16">
        <f t="shared" si="5"/>
        <v>630.9288218</v>
      </c>
      <c r="B627" s="3">
        <f t="shared" si="1"/>
        <v>2.463282194</v>
      </c>
      <c r="C627" s="25"/>
      <c r="D627" s="3">
        <f t="shared" si="2"/>
        <v>0.000009320643819</v>
      </c>
      <c r="E627" s="3">
        <f t="shared" si="3"/>
        <v>2</v>
      </c>
      <c r="F627" s="3">
        <f t="shared" si="4"/>
        <v>0.00001147968798</v>
      </c>
    </row>
    <row r="628">
      <c r="A628" s="16">
        <f t="shared" si="5"/>
        <v>631.9288218</v>
      </c>
      <c r="B628" s="3">
        <f t="shared" si="1"/>
        <v>2.471096814</v>
      </c>
      <c r="C628" s="25"/>
      <c r="D628" s="3">
        <f t="shared" si="2"/>
        <v>0.000009151086504</v>
      </c>
      <c r="E628" s="3">
        <f t="shared" si="3"/>
        <v>2</v>
      </c>
      <c r="F628" s="3">
        <f t="shared" si="4"/>
        <v>0.00001130661035</v>
      </c>
    </row>
    <row r="629">
      <c r="A629" s="16">
        <f t="shared" si="5"/>
        <v>632.9288218</v>
      </c>
      <c r="B629" s="3">
        <f t="shared" si="1"/>
        <v>2.478923809</v>
      </c>
      <c r="C629" s="25"/>
      <c r="D629" s="3">
        <f t="shared" si="2"/>
        <v>0.000008984613706</v>
      </c>
      <c r="E629" s="3">
        <f t="shared" si="3"/>
        <v>2</v>
      </c>
      <c r="F629" s="3">
        <f t="shared" si="4"/>
        <v>0.00001113608642</v>
      </c>
    </row>
    <row r="630">
      <c r="A630" s="16">
        <f t="shared" si="5"/>
        <v>633.9288218</v>
      </c>
      <c r="B630" s="3">
        <f t="shared" si="1"/>
        <v>2.486763181</v>
      </c>
      <c r="C630" s="25"/>
      <c r="D630" s="3">
        <f t="shared" si="2"/>
        <v>0.000008821169313</v>
      </c>
      <c r="E630" s="3">
        <f t="shared" si="3"/>
        <v>2</v>
      </c>
      <c r="F630" s="3">
        <f t="shared" si="4"/>
        <v>0.00001096807953</v>
      </c>
    </row>
    <row r="631">
      <c r="A631" s="16">
        <f t="shared" si="5"/>
        <v>634.9288218</v>
      </c>
      <c r="B631" s="3">
        <f t="shared" si="1"/>
        <v>2.494614928</v>
      </c>
      <c r="C631" s="25"/>
      <c r="D631" s="3">
        <f t="shared" si="2"/>
        <v>0.000008660698232</v>
      </c>
      <c r="E631" s="3">
        <f t="shared" si="3"/>
        <v>2</v>
      </c>
      <c r="F631" s="3">
        <f t="shared" si="4"/>
        <v>0.00001080255355</v>
      </c>
    </row>
    <row r="632">
      <c r="A632" s="16">
        <f t="shared" si="5"/>
        <v>635.9288218</v>
      </c>
      <c r="B632" s="3">
        <f t="shared" si="1"/>
        <v>2.502479052</v>
      </c>
      <c r="C632" s="25"/>
      <c r="D632" s="3">
        <f t="shared" si="2"/>
        <v>0.000008503146376</v>
      </c>
      <c r="E632" s="3">
        <f t="shared" si="3"/>
        <v>2</v>
      </c>
      <c r="F632" s="3">
        <f t="shared" si="4"/>
        <v>0.00001063947284</v>
      </c>
    </row>
    <row r="633">
      <c r="A633" s="16">
        <f t="shared" si="5"/>
        <v>636.9288218</v>
      </c>
      <c r="B633" s="3">
        <f t="shared" si="1"/>
        <v>2.510355552</v>
      </c>
      <c r="C633" s="25"/>
      <c r="D633" s="3">
        <f t="shared" si="2"/>
        <v>0.000008348460638</v>
      </c>
      <c r="E633" s="3">
        <f t="shared" si="3"/>
        <v>2</v>
      </c>
      <c r="F633" s="3">
        <f t="shared" si="4"/>
        <v>0.00001047880226</v>
      </c>
    </row>
    <row r="634">
      <c r="A634" s="16">
        <f t="shared" si="5"/>
        <v>637.9288218</v>
      </c>
      <c r="B634" s="3">
        <f t="shared" si="1"/>
        <v>2.518244428</v>
      </c>
      <c r="C634" s="25"/>
      <c r="D634" s="3">
        <f t="shared" si="2"/>
        <v>0.00000819658888</v>
      </c>
      <c r="E634" s="3">
        <f t="shared" si="3"/>
        <v>2</v>
      </c>
      <c r="F634" s="3">
        <f t="shared" si="4"/>
        <v>0.00001032050714</v>
      </c>
    </row>
    <row r="635">
      <c r="A635" s="16">
        <f t="shared" si="5"/>
        <v>638.9288218</v>
      </c>
      <c r="B635" s="3">
        <f t="shared" si="1"/>
        <v>2.52614568</v>
      </c>
      <c r="C635" s="25"/>
      <c r="D635" s="3">
        <f t="shared" si="2"/>
        <v>0.00000804747991</v>
      </c>
      <c r="E635" s="3">
        <f t="shared" si="3"/>
        <v>2</v>
      </c>
      <c r="F635" s="3">
        <f t="shared" si="4"/>
        <v>0.0000101645533</v>
      </c>
    </row>
    <row r="636">
      <c r="A636" s="16">
        <f t="shared" si="5"/>
        <v>639.9288218</v>
      </c>
      <c r="B636" s="3">
        <f t="shared" si="1"/>
        <v>2.534059308</v>
      </c>
      <c r="C636" s="25"/>
      <c r="D636" s="3">
        <f t="shared" si="2"/>
        <v>0.000007901083468</v>
      </c>
      <c r="E636" s="3">
        <f t="shared" si="3"/>
        <v>2</v>
      </c>
      <c r="F636" s="3">
        <f t="shared" si="4"/>
        <v>0.00001001090705</v>
      </c>
    </row>
    <row r="637">
      <c r="A637" s="16">
        <f t="shared" si="5"/>
        <v>640.9288218</v>
      </c>
      <c r="B637" s="3">
        <f t="shared" si="1"/>
        <v>2.541985312</v>
      </c>
      <c r="C637" s="25"/>
      <c r="D637" s="3">
        <f t="shared" si="2"/>
        <v>0.000007757350211</v>
      </c>
      <c r="E637" s="3">
        <f t="shared" si="3"/>
        <v>2</v>
      </c>
      <c r="F637" s="3">
        <f t="shared" si="4"/>
        <v>0.000009859535149</v>
      </c>
    </row>
    <row r="638">
      <c r="A638" s="16">
        <f t="shared" si="5"/>
        <v>641.9288218</v>
      </c>
      <c r="B638" s="3">
        <f t="shared" si="1"/>
        <v>2.549923692</v>
      </c>
      <c r="C638" s="25"/>
      <c r="D638" s="3">
        <f t="shared" si="2"/>
        <v>0.00000761623169</v>
      </c>
      <c r="E638" s="3">
        <f t="shared" si="3"/>
        <v>2</v>
      </c>
      <c r="F638" s="3">
        <f t="shared" si="4"/>
        <v>0.000009710404817</v>
      </c>
    </row>
    <row r="639">
      <c r="A639" s="16">
        <f t="shared" si="5"/>
        <v>642.9288218</v>
      </c>
      <c r="B639" s="3">
        <f t="shared" si="1"/>
        <v>2.557874449</v>
      </c>
      <c r="C639" s="25"/>
      <c r="D639" s="3">
        <f t="shared" si="2"/>
        <v>0.000007477680339</v>
      </c>
      <c r="E639" s="3">
        <f t="shared" si="3"/>
        <v>2</v>
      </c>
      <c r="F639" s="3">
        <f t="shared" si="4"/>
        <v>0.000009563483738</v>
      </c>
    </row>
    <row r="640">
      <c r="A640" s="16">
        <f t="shared" si="5"/>
        <v>643.9288218</v>
      </c>
      <c r="B640" s="3">
        <f t="shared" si="1"/>
        <v>2.565837581</v>
      </c>
      <c r="C640" s="25"/>
      <c r="D640" s="3">
        <f t="shared" si="2"/>
        <v>0.000007341649457</v>
      </c>
      <c r="E640" s="3">
        <f t="shared" si="3"/>
        <v>2</v>
      </c>
      <c r="F640" s="3">
        <f t="shared" si="4"/>
        <v>0.000009418740043</v>
      </c>
    </row>
    <row r="641">
      <c r="A641" s="16">
        <f t="shared" si="5"/>
        <v>644.9288218</v>
      </c>
      <c r="B641" s="3">
        <f t="shared" si="1"/>
        <v>2.57381309</v>
      </c>
      <c r="C641" s="25"/>
      <c r="D641" s="3">
        <f t="shared" si="2"/>
        <v>0.000007208093193</v>
      </c>
      <c r="E641" s="3">
        <f t="shared" si="3"/>
        <v>2</v>
      </c>
      <c r="F641" s="3">
        <f t="shared" si="4"/>
        <v>0.000009276142306</v>
      </c>
    </row>
    <row r="642">
      <c r="A642" s="16">
        <f t="shared" si="5"/>
        <v>645.9288218</v>
      </c>
      <c r="B642" s="3">
        <f t="shared" si="1"/>
        <v>2.581800974</v>
      </c>
      <c r="C642" s="25"/>
      <c r="D642" s="3">
        <f t="shared" si="2"/>
        <v>0.000007076966529</v>
      </c>
      <c r="E642" s="3">
        <f t="shared" si="3"/>
        <v>2</v>
      </c>
      <c r="F642" s="3">
        <f t="shared" si="4"/>
        <v>0.000009135659541</v>
      </c>
    </row>
    <row r="643">
      <c r="A643" s="16">
        <f t="shared" si="5"/>
        <v>646.9288218</v>
      </c>
      <c r="B643" s="3">
        <f t="shared" si="1"/>
        <v>2.589801235</v>
      </c>
      <c r="C643" s="25"/>
      <c r="D643" s="3">
        <f t="shared" si="2"/>
        <v>0.000006948225268</v>
      </c>
      <c r="E643" s="3">
        <f t="shared" si="3"/>
        <v>2</v>
      </c>
      <c r="F643" s="3">
        <f t="shared" si="4"/>
        <v>0.000008997261191</v>
      </c>
    </row>
    <row r="644">
      <c r="A644" s="16">
        <f t="shared" si="5"/>
        <v>647.9288218</v>
      </c>
      <c r="B644" s="3">
        <f t="shared" si="1"/>
        <v>2.597813872</v>
      </c>
      <c r="C644" s="25"/>
      <c r="D644" s="3">
        <f t="shared" si="2"/>
        <v>0.000006821826015</v>
      </c>
      <c r="E644" s="3">
        <f t="shared" si="3"/>
        <v>2</v>
      </c>
      <c r="F644" s="3">
        <f t="shared" si="4"/>
        <v>0.000008860917127</v>
      </c>
    </row>
    <row r="645">
      <c r="A645" s="16">
        <f t="shared" si="5"/>
        <v>648.9288218</v>
      </c>
      <c r="B645" s="3">
        <f t="shared" si="1"/>
        <v>2.605838885</v>
      </c>
      <c r="C645" s="25"/>
      <c r="D645" s="3">
        <f t="shared" si="2"/>
        <v>0.000006697726165</v>
      </c>
      <c r="E645" s="3">
        <f t="shared" si="3"/>
        <v>2</v>
      </c>
      <c r="F645" s="3">
        <f t="shared" si="4"/>
        <v>0.00000872659764</v>
      </c>
    </row>
    <row r="646">
      <c r="A646" s="16">
        <f t="shared" si="5"/>
        <v>649.9288218</v>
      </c>
      <c r="B646" s="3">
        <f t="shared" si="1"/>
        <v>2.613876274</v>
      </c>
      <c r="C646" s="25"/>
      <c r="D646" s="3">
        <f t="shared" si="2"/>
        <v>0.000006575883888</v>
      </c>
      <c r="E646" s="3">
        <f t="shared" si="3"/>
        <v>2</v>
      </c>
      <c r="F646" s="3">
        <f t="shared" si="4"/>
        <v>0.000008594273437</v>
      </c>
    </row>
    <row r="647">
      <c r="A647" s="16">
        <f t="shared" si="5"/>
        <v>650.9288218</v>
      </c>
      <c r="B647" s="3">
        <f t="shared" si="1"/>
        <v>2.621926039</v>
      </c>
      <c r="C647" s="25"/>
      <c r="D647" s="3">
        <f t="shared" si="2"/>
        <v>0.000006456258116</v>
      </c>
      <c r="E647" s="3">
        <f t="shared" si="3"/>
        <v>2</v>
      </c>
      <c r="F647" s="3">
        <f t="shared" si="4"/>
        <v>0.000008463915634</v>
      </c>
    </row>
    <row r="648">
      <c r="A648" s="16">
        <f t="shared" si="5"/>
        <v>651.9288218</v>
      </c>
      <c r="B648" s="3">
        <f t="shared" si="1"/>
        <v>2.62998818</v>
      </c>
      <c r="C648" s="25"/>
      <c r="D648" s="3">
        <f t="shared" si="2"/>
        <v>0.000006338808526</v>
      </c>
      <c r="E648" s="3">
        <f t="shared" si="3"/>
        <v>2</v>
      </c>
      <c r="F648" s="3">
        <f t="shared" si="4"/>
        <v>0.00000833549575</v>
      </c>
    </row>
    <row r="649">
      <c r="A649" s="16">
        <f t="shared" si="5"/>
        <v>652.9288218</v>
      </c>
      <c r="B649" s="3">
        <f t="shared" si="1"/>
        <v>2.638062697</v>
      </c>
      <c r="C649" s="25"/>
      <c r="D649" s="3">
        <f t="shared" si="2"/>
        <v>0.000006223495532</v>
      </c>
      <c r="E649" s="3">
        <f t="shared" si="3"/>
        <v>2</v>
      </c>
      <c r="F649" s="3">
        <f t="shared" si="4"/>
        <v>0.000008208985705</v>
      </c>
    </row>
    <row r="650">
      <c r="A650" s="16">
        <f t="shared" si="5"/>
        <v>653.9288218</v>
      </c>
      <c r="B650" s="3">
        <f t="shared" si="1"/>
        <v>2.646149591</v>
      </c>
      <c r="C650" s="25"/>
      <c r="D650" s="3">
        <f t="shared" si="2"/>
        <v>0.000006110280263</v>
      </c>
      <c r="E650" s="3">
        <f t="shared" si="3"/>
        <v>2</v>
      </c>
      <c r="F650" s="3">
        <f t="shared" si="4"/>
        <v>0.000008084357809</v>
      </c>
    </row>
    <row r="651">
      <c r="A651" s="16">
        <f t="shared" si="5"/>
        <v>654.9288218</v>
      </c>
      <c r="B651" s="3">
        <f t="shared" si="1"/>
        <v>2.65424886</v>
      </c>
      <c r="C651" s="25"/>
      <c r="D651" s="3">
        <f t="shared" si="2"/>
        <v>0.000005999124561</v>
      </c>
      <c r="E651" s="3">
        <f t="shared" si="3"/>
        <v>2</v>
      </c>
      <c r="F651" s="3">
        <f t="shared" si="4"/>
        <v>0.000007961584763</v>
      </c>
    </row>
    <row r="652">
      <c r="A652" s="16">
        <f t="shared" si="5"/>
        <v>655.9288218</v>
      </c>
      <c r="B652" s="3">
        <f t="shared" si="1"/>
        <v>2.662360506</v>
      </c>
      <c r="C652" s="25"/>
      <c r="D652" s="3">
        <f t="shared" si="2"/>
        <v>0.000005889990957</v>
      </c>
      <c r="E652" s="3">
        <f t="shared" si="3"/>
        <v>2</v>
      </c>
      <c r="F652" s="3">
        <f t="shared" si="4"/>
        <v>0.000007840639651</v>
      </c>
    </row>
    <row r="653">
      <c r="A653" s="16">
        <f t="shared" si="5"/>
        <v>656.9288218</v>
      </c>
      <c r="B653" s="3">
        <f t="shared" si="1"/>
        <v>2.670484527</v>
      </c>
      <c r="C653" s="25"/>
      <c r="D653" s="3">
        <f t="shared" si="2"/>
        <v>0.000005782842666</v>
      </c>
      <c r="E653" s="3">
        <f t="shared" si="3"/>
        <v>2</v>
      </c>
      <c r="F653" s="3">
        <f t="shared" si="4"/>
        <v>0.000007721495932</v>
      </c>
    </row>
    <row r="654">
      <c r="A654" s="16">
        <f t="shared" si="5"/>
        <v>657.9288218</v>
      </c>
      <c r="B654" s="3">
        <f t="shared" si="1"/>
        <v>2.678620925</v>
      </c>
      <c r="C654" s="25"/>
      <c r="D654" s="3">
        <f t="shared" si="2"/>
        <v>0.000005677643573</v>
      </c>
      <c r="E654" s="3">
        <f t="shared" si="3"/>
        <v>2</v>
      </c>
      <c r="F654" s="3">
        <f t="shared" si="4"/>
        <v>0.00000760412744</v>
      </c>
    </row>
    <row r="655">
      <c r="A655" s="16">
        <f t="shared" si="5"/>
        <v>658.9288218</v>
      </c>
      <c r="B655" s="3">
        <f t="shared" si="1"/>
        <v>2.686769699</v>
      </c>
      <c r="C655" s="25"/>
      <c r="D655" s="3">
        <f t="shared" si="2"/>
        <v>0.000005574358219</v>
      </c>
      <c r="E655" s="3">
        <f t="shared" si="3"/>
        <v>2</v>
      </c>
      <c r="F655" s="3">
        <f t="shared" si="4"/>
        <v>0.000007488508377</v>
      </c>
    </row>
    <row r="656">
      <c r="A656" s="16">
        <f t="shared" si="5"/>
        <v>659.9288218</v>
      </c>
      <c r="B656" s="3">
        <f t="shared" si="1"/>
        <v>2.694930849</v>
      </c>
      <c r="C656" s="25"/>
      <c r="D656" s="3">
        <f t="shared" si="2"/>
        <v>0.00000547295179</v>
      </c>
      <c r="E656" s="3">
        <f t="shared" si="3"/>
        <v>2</v>
      </c>
      <c r="F656" s="3">
        <f t="shared" si="4"/>
        <v>0.000007374613306</v>
      </c>
    </row>
    <row r="657">
      <c r="A657" s="16">
        <f t="shared" si="5"/>
        <v>660.9288218</v>
      </c>
      <c r="B657" s="3">
        <f t="shared" si="1"/>
        <v>2.703104375</v>
      </c>
      <c r="C657" s="25"/>
      <c r="D657" s="3">
        <f t="shared" si="2"/>
        <v>0.000005373390104</v>
      </c>
      <c r="E657" s="3">
        <f t="shared" si="3"/>
        <v>2</v>
      </c>
      <c r="F657" s="3">
        <f t="shared" si="4"/>
        <v>0.000007262417149</v>
      </c>
    </row>
    <row r="658">
      <c r="A658" s="16">
        <f t="shared" si="5"/>
        <v>661.9288218</v>
      </c>
      <c r="B658" s="3">
        <f t="shared" si="1"/>
        <v>2.711290277</v>
      </c>
      <c r="C658" s="25"/>
      <c r="D658" s="3">
        <f t="shared" si="2"/>
        <v>0.000005275639604</v>
      </c>
      <c r="E658" s="3">
        <f t="shared" si="3"/>
        <v>2</v>
      </c>
      <c r="F658" s="3">
        <f t="shared" si="4"/>
        <v>0.000007151895181</v>
      </c>
    </row>
    <row r="659">
      <c r="A659" s="16">
        <f t="shared" si="5"/>
        <v>662.9288218</v>
      </c>
      <c r="B659" s="3">
        <f t="shared" si="1"/>
        <v>2.719488555</v>
      </c>
      <c r="C659" s="25"/>
      <c r="D659" s="3">
        <f t="shared" si="2"/>
        <v>0.00000517966734</v>
      </c>
      <c r="E659" s="3">
        <f t="shared" si="3"/>
        <v>2</v>
      </c>
      <c r="F659" s="3">
        <f t="shared" si="4"/>
        <v>0.000007043023025</v>
      </c>
    </row>
    <row r="660">
      <c r="A660" s="16">
        <f t="shared" si="5"/>
        <v>663.9288218</v>
      </c>
      <c r="B660" s="3">
        <f t="shared" si="1"/>
        <v>2.727699209</v>
      </c>
      <c r="C660" s="25"/>
      <c r="D660" s="3">
        <f t="shared" si="2"/>
        <v>0.000005085440965</v>
      </c>
      <c r="E660" s="3">
        <f t="shared" si="3"/>
        <v>2</v>
      </c>
      <c r="F660" s="3">
        <f t="shared" si="4"/>
        <v>0.000006935776649</v>
      </c>
    </row>
    <row r="661">
      <c r="A661" s="16">
        <f t="shared" si="5"/>
        <v>664.9288218</v>
      </c>
      <c r="B661" s="3">
        <f t="shared" si="1"/>
        <v>2.735922239</v>
      </c>
      <c r="C661" s="25"/>
      <c r="D661" s="3">
        <f t="shared" si="2"/>
        <v>0.000004992928716</v>
      </c>
      <c r="E661" s="3">
        <f t="shared" si="3"/>
        <v>2</v>
      </c>
      <c r="F661" s="3">
        <f t="shared" si="4"/>
        <v>0.000006830132358</v>
      </c>
    </row>
    <row r="662">
      <c r="A662" s="16">
        <f t="shared" si="5"/>
        <v>665.9288218</v>
      </c>
      <c r="B662" s="3">
        <f t="shared" si="1"/>
        <v>2.744157646</v>
      </c>
      <c r="C662" s="25"/>
      <c r="D662" s="3">
        <f t="shared" si="2"/>
        <v>0.000004902099413</v>
      </c>
      <c r="E662" s="3">
        <f t="shared" si="3"/>
        <v>2</v>
      </c>
      <c r="F662" s="3">
        <f t="shared" si="4"/>
        <v>0.000006726066792</v>
      </c>
    </row>
    <row r="663">
      <c r="A663" s="16">
        <f t="shared" si="5"/>
        <v>666.9288218</v>
      </c>
      <c r="B663" s="3">
        <f t="shared" si="1"/>
        <v>2.752405428</v>
      </c>
      <c r="C663" s="25"/>
      <c r="D663" s="3">
        <f t="shared" si="2"/>
        <v>0.000004812922439</v>
      </c>
      <c r="E663" s="3">
        <f t="shared" si="3"/>
        <v>2</v>
      </c>
      <c r="F663" s="3">
        <f t="shared" si="4"/>
        <v>0.000006623556923</v>
      </c>
    </row>
    <row r="664">
      <c r="A664" s="16">
        <f t="shared" si="5"/>
        <v>667.9288218</v>
      </c>
      <c r="B664" s="3">
        <f t="shared" si="1"/>
        <v>2.760665587</v>
      </c>
      <c r="C664" s="25"/>
      <c r="D664" s="3">
        <f t="shared" si="2"/>
        <v>0.000004725367735</v>
      </c>
      <c r="E664" s="3">
        <f t="shared" si="3"/>
        <v>2</v>
      </c>
      <c r="F664" s="3">
        <f t="shared" si="4"/>
        <v>0.000006522580046</v>
      </c>
    </row>
    <row r="665">
      <c r="A665" s="16">
        <f t="shared" si="5"/>
        <v>668.9288218</v>
      </c>
      <c r="B665" s="3">
        <f t="shared" si="1"/>
        <v>2.768938122</v>
      </c>
      <c r="C665" s="25"/>
      <c r="D665" s="3">
        <f t="shared" si="2"/>
        <v>0.000004639405791</v>
      </c>
      <c r="E665" s="3">
        <f t="shared" si="3"/>
        <v>2</v>
      </c>
      <c r="F665" s="3">
        <f t="shared" si="4"/>
        <v>0.000006423113778</v>
      </c>
    </row>
    <row r="666">
      <c r="A666" s="16">
        <f t="shared" si="5"/>
        <v>669.9288218</v>
      </c>
      <c r="B666" s="3">
        <f t="shared" si="1"/>
        <v>2.777223032</v>
      </c>
      <c r="C666" s="25"/>
      <c r="D666" s="3">
        <f t="shared" si="2"/>
        <v>0.000004555007631</v>
      </c>
      <c r="E666" s="3">
        <f t="shared" si="3"/>
        <v>2</v>
      </c>
      <c r="F666" s="3">
        <f t="shared" si="4"/>
        <v>0.000006325136053</v>
      </c>
    </row>
    <row r="667">
      <c r="A667" s="16">
        <f t="shared" si="5"/>
        <v>670.9288218</v>
      </c>
      <c r="B667" s="3">
        <f t="shared" si="1"/>
        <v>2.785520319</v>
      </c>
      <c r="C667" s="25"/>
      <c r="D667" s="3">
        <f t="shared" si="2"/>
        <v>0.000004472144808</v>
      </c>
      <c r="E667" s="3">
        <f t="shared" si="3"/>
        <v>2</v>
      </c>
      <c r="F667" s="3">
        <f t="shared" si="4"/>
        <v>0.000006228625117</v>
      </c>
    </row>
    <row r="668">
      <c r="A668" s="16">
        <f t="shared" si="5"/>
        <v>671.9288218</v>
      </c>
      <c r="B668" s="3">
        <f t="shared" si="1"/>
        <v>2.793829982</v>
      </c>
      <c r="C668" s="25"/>
      <c r="D668" s="3">
        <f t="shared" si="2"/>
        <v>0.000004390789391</v>
      </c>
      <c r="E668" s="3">
        <f t="shared" si="3"/>
        <v>2</v>
      </c>
      <c r="F668" s="3">
        <f t="shared" si="4"/>
        <v>0.000006133559523</v>
      </c>
    </row>
    <row r="669">
      <c r="A669" s="16">
        <f t="shared" si="5"/>
        <v>672.9288218</v>
      </c>
      <c r="B669" s="3">
        <f t="shared" si="1"/>
        <v>2.802152021</v>
      </c>
      <c r="C669" s="25"/>
      <c r="D669" s="3">
        <f t="shared" si="2"/>
        <v>0.000004310913958</v>
      </c>
      <c r="E669" s="3">
        <f t="shared" si="3"/>
        <v>2</v>
      </c>
      <c r="F669" s="3">
        <f t="shared" si="4"/>
        <v>0.000006039918131</v>
      </c>
    </row>
    <row r="670">
      <c r="A670" s="16">
        <f t="shared" si="5"/>
        <v>673.9288218</v>
      </c>
      <c r="B670" s="3">
        <f t="shared" si="1"/>
        <v>2.810486436</v>
      </c>
      <c r="C670" s="25"/>
      <c r="D670" s="3">
        <f t="shared" si="2"/>
        <v>0.000004232491586</v>
      </c>
      <c r="E670" s="3">
        <f t="shared" si="3"/>
        <v>2</v>
      </c>
      <c r="F670" s="3">
        <f t="shared" si="4"/>
        <v>0.000005947680098</v>
      </c>
    </row>
    <row r="671">
      <c r="A671" s="16">
        <f t="shared" si="5"/>
        <v>674.9288218</v>
      </c>
      <c r="B671" s="3">
        <f t="shared" si="1"/>
        <v>2.818833228</v>
      </c>
      <c r="C671" s="25"/>
      <c r="D671" s="3">
        <f t="shared" si="2"/>
        <v>0.000004155495842</v>
      </c>
      <c r="E671" s="3">
        <f t="shared" si="3"/>
        <v>2</v>
      </c>
      <c r="F671" s="3">
        <f t="shared" si="4"/>
        <v>0.000005856824878</v>
      </c>
    </row>
    <row r="672">
      <c r="A672" s="16">
        <f t="shared" si="5"/>
        <v>675.9288218</v>
      </c>
      <c r="B672" s="3">
        <f t="shared" si="1"/>
        <v>2.827192395</v>
      </c>
      <c r="C672" s="25"/>
      <c r="D672" s="3">
        <f t="shared" si="2"/>
        <v>0.000004079900773</v>
      </c>
      <c r="E672" s="3">
        <f t="shared" si="3"/>
        <v>2</v>
      </c>
      <c r="F672" s="3">
        <f t="shared" si="4"/>
        <v>0.000005767332218</v>
      </c>
    </row>
    <row r="673">
      <c r="A673" s="16">
        <f t="shared" si="5"/>
        <v>676.9288218</v>
      </c>
      <c r="B673" s="3">
        <f t="shared" si="1"/>
        <v>2.835563938</v>
      </c>
      <c r="C673" s="25"/>
      <c r="D673" s="3">
        <f t="shared" si="2"/>
        <v>0.000004005680898</v>
      </c>
      <c r="E673" s="3">
        <f t="shared" si="3"/>
        <v>2</v>
      </c>
      <c r="F673" s="3">
        <f t="shared" si="4"/>
        <v>0.000005679182151</v>
      </c>
    </row>
    <row r="674">
      <c r="A674" s="16">
        <f t="shared" si="5"/>
        <v>677.9288218</v>
      </c>
      <c r="B674" s="3">
        <f t="shared" si="1"/>
        <v>2.843947858</v>
      </c>
      <c r="C674" s="25"/>
      <c r="D674" s="3">
        <f t="shared" si="2"/>
        <v>0.0000039328112</v>
      </c>
      <c r="E674" s="3">
        <f t="shared" si="3"/>
        <v>2</v>
      </c>
      <c r="F674" s="3">
        <f t="shared" si="4"/>
        <v>0.000005592354994</v>
      </c>
    </row>
    <row r="675">
      <c r="A675" s="16">
        <f t="shared" si="5"/>
        <v>678.9288218</v>
      </c>
      <c r="B675" s="3">
        <f t="shared" si="1"/>
        <v>2.852344153</v>
      </c>
      <c r="C675" s="25"/>
      <c r="D675" s="3">
        <f t="shared" si="2"/>
        <v>0.000003861267118</v>
      </c>
      <c r="E675" s="3">
        <f t="shared" si="3"/>
        <v>2</v>
      </c>
      <c r="F675" s="3">
        <f t="shared" si="4"/>
        <v>0.000005506831344</v>
      </c>
    </row>
    <row r="676">
      <c r="A676" s="16">
        <f t="shared" si="5"/>
        <v>679.9288218</v>
      </c>
      <c r="B676" s="3">
        <f t="shared" si="1"/>
        <v>2.860752825</v>
      </c>
      <c r="C676" s="25"/>
      <c r="D676" s="3">
        <f t="shared" si="2"/>
        <v>0.000003791024536</v>
      </c>
      <c r="E676" s="3">
        <f t="shared" si="3"/>
        <v>2</v>
      </c>
      <c r="F676" s="3">
        <f t="shared" si="4"/>
        <v>0.000005422592076</v>
      </c>
    </row>
    <row r="677">
      <c r="A677" s="16">
        <f t="shared" si="5"/>
        <v>680.9288218</v>
      </c>
      <c r="B677" s="3">
        <f t="shared" si="1"/>
        <v>2.869173873</v>
      </c>
      <c r="C677" s="25"/>
      <c r="D677" s="3">
        <f t="shared" si="2"/>
        <v>0.000003722059779</v>
      </c>
      <c r="E677" s="3">
        <f t="shared" si="3"/>
        <v>2</v>
      </c>
      <c r="F677" s="3">
        <f t="shared" si="4"/>
        <v>0.000005339618335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</cols>
  <sheetData>
    <row r="1">
      <c r="A1" s="7" t="s">
        <v>3</v>
      </c>
      <c r="B1" s="8" t="s">
        <v>4</v>
      </c>
      <c r="C1" s="9"/>
      <c r="D1" s="9"/>
      <c r="E1" s="9"/>
      <c r="F1" s="10"/>
      <c r="H1" s="11" t="s">
        <v>5</v>
      </c>
      <c r="I1" s="11" t="s">
        <v>6</v>
      </c>
    </row>
    <row r="2">
      <c r="A2" s="12"/>
      <c r="B2" s="13">
        <v>10.0</v>
      </c>
      <c r="C2" s="13">
        <v>50.0</v>
      </c>
      <c r="D2" s="13">
        <v>100.0</v>
      </c>
      <c r="E2" s="13">
        <v>200.0</v>
      </c>
      <c r="F2" s="13">
        <v>300.0</v>
      </c>
      <c r="H2" s="14" t="s">
        <v>7</v>
      </c>
      <c r="I2" s="14">
        <v>1.643</v>
      </c>
    </row>
    <row r="3">
      <c r="A3" s="11" t="s">
        <v>8</v>
      </c>
      <c r="B3" s="15">
        <f>AVERAGE('Генерация случайных чисел'!$A1:$A10)</f>
        <v>162.7015321</v>
      </c>
      <c r="C3" s="15">
        <f>AVERAGE('Генерация случайных чисел'!$A1:$A50)</f>
        <v>176.6848556</v>
      </c>
      <c r="D3" s="15">
        <f>AVERAGE('Генерация случайных чисел'!$A1:$A100)</f>
        <v>172.0655141</v>
      </c>
      <c r="E3" s="15">
        <f>AVERAGE('Генерация случайных чисел'!$A1:$A200)</f>
        <v>169.2891526</v>
      </c>
      <c r="F3" s="15">
        <f>AVERAGE('Генерация случайных чисел'!$A1:$A300)</f>
        <v>181.0629778</v>
      </c>
      <c r="H3" s="14" t="s">
        <v>9</v>
      </c>
      <c r="I3" s="14">
        <v>1.96</v>
      </c>
    </row>
    <row r="4">
      <c r="A4" s="14" t="s">
        <v>10</v>
      </c>
      <c r="B4" s="15">
        <f t="shared" ref="B4:F4" si="1">SQRT(B$7/B$2)*$I2</f>
        <v>32.7313875</v>
      </c>
      <c r="C4" s="15">
        <f t="shared" si="1"/>
        <v>22.80883545</v>
      </c>
      <c r="D4" s="15">
        <f t="shared" si="1"/>
        <v>15.52748745</v>
      </c>
      <c r="E4" s="15">
        <f t="shared" si="1"/>
        <v>10.83205589</v>
      </c>
      <c r="F4" s="15">
        <f t="shared" si="1"/>
        <v>9.853159029</v>
      </c>
      <c r="H4" s="14" t="s">
        <v>11</v>
      </c>
      <c r="I4" s="14">
        <v>2.576</v>
      </c>
    </row>
    <row r="5">
      <c r="A5" s="14" t="s">
        <v>12</v>
      </c>
      <c r="B5" s="15">
        <f t="shared" ref="B5:F5" si="2">SQRT(B$7/B$2)*$I3</f>
        <v>39.04657303</v>
      </c>
      <c r="C5" s="15">
        <f t="shared" si="2"/>
        <v>27.20956633</v>
      </c>
      <c r="D5" s="15">
        <f t="shared" si="2"/>
        <v>18.52335691</v>
      </c>
      <c r="E5" s="15">
        <f t="shared" si="2"/>
        <v>12.92198998</v>
      </c>
      <c r="F5" s="15">
        <f t="shared" si="2"/>
        <v>11.75422501</v>
      </c>
    </row>
    <row r="6">
      <c r="A6" s="14" t="s">
        <v>13</v>
      </c>
      <c r="B6" s="15">
        <f t="shared" ref="B6:F6" si="3">SQRT(B$7/B$2)*$I4</f>
        <v>51.31835313</v>
      </c>
      <c r="C6" s="15">
        <f t="shared" si="3"/>
        <v>35.76114432</v>
      </c>
      <c r="D6" s="15">
        <f t="shared" si="3"/>
        <v>24.34498336</v>
      </c>
      <c r="E6" s="15">
        <f t="shared" si="3"/>
        <v>16.98318683</v>
      </c>
      <c r="F6" s="15">
        <f t="shared" si="3"/>
        <v>15.44841002</v>
      </c>
    </row>
    <row r="7">
      <c r="A7" s="11" t="s">
        <v>14</v>
      </c>
      <c r="B7" s="15">
        <f>SUM('Расчеты над рядом сгенерированн'!A:A)/(B2-1)</f>
        <v>3968.74965</v>
      </c>
      <c r="C7" s="15">
        <f>SUM('Расчеты над рядом сгенерированн'!B:B)/(C2-1)</f>
        <v>9636.095636</v>
      </c>
      <c r="D7" s="15">
        <f>SUM('Расчеты над рядом сгенерированн'!C:C)/(D2-1)</f>
        <v>8931.558494</v>
      </c>
      <c r="E7" s="15">
        <f>SUM('Расчеты над рядом сгенерированн'!D:D)/(E2-1)</f>
        <v>8693.139579</v>
      </c>
      <c r="F7" s="15">
        <f>SUM('Расчеты над рядом сгенерированн'!E:E)/(F2-1)</f>
        <v>10789.39549</v>
      </c>
    </row>
    <row r="8">
      <c r="A8" s="11" t="s">
        <v>15</v>
      </c>
      <c r="B8" s="15">
        <f t="shared" ref="B8:F8" si="4">SQRT(B7)</f>
        <v>62.99801307</v>
      </c>
      <c r="C8" s="15">
        <f t="shared" si="4"/>
        <v>98.16361666</v>
      </c>
      <c r="D8" s="15">
        <f t="shared" si="4"/>
        <v>94.506923</v>
      </c>
      <c r="E8" s="15">
        <f t="shared" si="4"/>
        <v>93.23700756</v>
      </c>
      <c r="F8" s="15">
        <f t="shared" si="4"/>
        <v>103.8720149</v>
      </c>
    </row>
    <row r="9">
      <c r="A9" s="11" t="s">
        <v>16</v>
      </c>
      <c r="B9" s="15">
        <f t="shared" ref="B9:F9" si="5">B8/B3</f>
        <v>0.3871998761</v>
      </c>
      <c r="C9" s="15">
        <f t="shared" si="5"/>
        <v>0.5555859122</v>
      </c>
      <c r="D9" s="15">
        <f t="shared" si="5"/>
        <v>0.5492496477</v>
      </c>
      <c r="E9" s="15">
        <f t="shared" si="5"/>
        <v>0.5507559471</v>
      </c>
      <c r="F9" s="15">
        <f t="shared" si="5"/>
        <v>0.5736789275</v>
      </c>
    </row>
    <row r="11">
      <c r="G11" s="4">
        <f>0.68*0.68</f>
        <v>0.4624</v>
      </c>
    </row>
    <row r="12">
      <c r="G12" s="3">
        <f>1/G11</f>
        <v>2.162629758</v>
      </c>
    </row>
  </sheetData>
  <mergeCells count="2">
    <mergeCell ref="A1:A2"/>
    <mergeCell ref="B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50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4">
        <v>8.0</v>
      </c>
      <c r="J1" s="14">
        <v>9.0</v>
      </c>
      <c r="K1" s="14">
        <v>10.0</v>
      </c>
    </row>
    <row r="2">
      <c r="A2" s="11" t="s">
        <v>51</v>
      </c>
      <c r="B2" s="15">
        <f>SUM('Расчеты над рядом сгенерированн'!F2:F301)/SUM('Расчеты над рядом сгенерированн'!$E2:$E301)</f>
        <v>-0.02673355124</v>
      </c>
      <c r="C2" s="15">
        <f>SUM('Расчеты над рядом сгенерированн'!G2:G301)/SUM('Расчеты над рядом сгенерированн'!$E2:$E301)</f>
        <v>0.04876654037</v>
      </c>
      <c r="D2" s="15">
        <f>SUM('Расчеты над рядом сгенерированн'!H2:H301)/SUM('Расчеты над рядом сгенерированн'!$E2:$E301)</f>
        <v>0.06616558534</v>
      </c>
      <c r="E2" s="15">
        <f>SUM('Расчеты над рядом сгенерированн'!I2:I301)/SUM('Расчеты над рядом сгенерированн'!$E2:$E301)</f>
        <v>0.1024871608</v>
      </c>
      <c r="F2" s="15">
        <f>SUM('Расчеты над рядом сгенерированн'!J2:J301)/SUM('Расчеты над рядом сгенерированн'!$E2:$E301)</f>
        <v>-0.05474278545</v>
      </c>
      <c r="G2" s="15">
        <f>SUM('Расчеты над рядом сгенерированн'!K2:K301)/SUM('Расчеты над рядом сгенерированн'!$E2:$E301)</f>
        <v>0.0414241673</v>
      </c>
      <c r="H2" s="15">
        <f>SUM('Расчеты над рядом сгенерированн'!L2:L301)/SUM('Расчеты над рядом сгенерированн'!$E2:$E301)</f>
        <v>0.03984271445</v>
      </c>
      <c r="I2" s="15">
        <f>SUM('Расчеты над рядом сгенерированн'!M2:M301)/SUM('Расчеты над рядом сгенерированн'!$E2:$E301)</f>
        <v>0.04986800624</v>
      </c>
      <c r="J2" s="15">
        <f>SUM('Расчеты над рядом сгенерированн'!N2:N301)/SUM('Расчеты над рядом сгенерированн'!$E2:$E301)</f>
        <v>0.1833479655</v>
      </c>
      <c r="K2" s="15">
        <f>SUM('Расчеты над рядом сгенерированн'!O2:O301)/SUM('Расчеты над рядом сгенерированн'!$E2:$E301)</f>
        <v>-0.00242336941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1" max="21" width="18.5"/>
  </cols>
  <sheetData>
    <row r="1">
      <c r="A1" s="26" t="s">
        <v>17</v>
      </c>
      <c r="B1" s="27" t="s">
        <v>18</v>
      </c>
      <c r="C1" s="27" t="s">
        <v>19</v>
      </c>
      <c r="D1" s="27" t="s">
        <v>20</v>
      </c>
      <c r="E1" s="26" t="s">
        <v>21</v>
      </c>
      <c r="F1" s="4">
        <v>1.0</v>
      </c>
      <c r="G1" s="4">
        <v>2.0</v>
      </c>
      <c r="H1" s="4">
        <v>3.0</v>
      </c>
      <c r="I1" s="4">
        <v>4.0</v>
      </c>
      <c r="J1" s="4">
        <v>5.0</v>
      </c>
      <c r="K1" s="4">
        <v>6.0</v>
      </c>
      <c r="L1" s="4">
        <v>7.0</v>
      </c>
      <c r="M1" s="4">
        <v>8.0</v>
      </c>
      <c r="N1" s="4">
        <v>9.0</v>
      </c>
      <c r="O1" s="4">
        <v>10.0</v>
      </c>
      <c r="R1" s="4" t="s">
        <v>22</v>
      </c>
      <c r="S1" s="3">
        <f>MAX('Генерация случайных чисел'!$A1:A300)</f>
        <v>761.402314</v>
      </c>
    </row>
    <row r="2">
      <c r="A2" s="17">
        <f>('Генерация случайных чисел'!$A1-'Таблица 3'!B$3)^2</f>
        <v>1179.621305</v>
      </c>
      <c r="B2" s="17">
        <f>('Генерация случайных чисел'!$A1-'Таблица 3'!C$3)^2</f>
        <v>414.6229375</v>
      </c>
      <c r="C2" s="17">
        <f>('Генерация случайных чисел'!$A1-'Таблица 3'!D$3)^2</f>
        <v>624.0820145</v>
      </c>
      <c r="D2" s="17">
        <f>('Генерация случайных чисел'!$A1-'Таблица 3'!E$3)^2</f>
        <v>770.5062884</v>
      </c>
      <c r="E2" s="17">
        <f>('Генерация случайных чисел'!$A1-'Таблица 3'!F$3)^2</f>
        <v>255.4936842</v>
      </c>
      <c r="F2" s="17">
        <f>('Генерация случайных чисел'!$A1-'Таблица 3'!$F$3)*('Генерация случайных чисел'!$A2-'Таблица 3'!$F$3)</f>
        <v>1583.441694</v>
      </c>
      <c r="G2" s="17">
        <f>('Генерация случайных чисел'!$A1-'Таблица 3'!$F$3)*('Генерация случайных чисел'!$A3-'Таблица 3'!$F$3)</f>
        <v>-519.8151508</v>
      </c>
      <c r="H2" s="17">
        <f>('Генерация случайных чисел'!$A1-'Таблица 3'!$F$3)*('Генерация случайных чисел'!$A4-'Таблица 3'!$F$3)</f>
        <v>-860.0873998</v>
      </c>
      <c r="I2" s="17">
        <f>('Генерация случайных чисел'!$A1-'Таблица 3'!$F$3)*('Генерация случайных чисел'!$A5-'Таблица 3'!$F$3)</f>
        <v>435.3221058</v>
      </c>
      <c r="J2" s="17">
        <f>('Генерация случайных чисел'!$A1-'Таблица 3'!$F$3)*('Генерация случайных чисел'!$A6-'Таблица 3'!$F$3)</f>
        <v>-1987.023735</v>
      </c>
      <c r="K2" s="17">
        <f>('Генерация случайных чисел'!$A1-'Таблица 3'!$F$3)*('Генерация случайных чисел'!$A7-'Таблица 3'!$F$3)</f>
        <v>-870.7805151</v>
      </c>
      <c r="L2" s="17">
        <f>('Генерация случайных чисел'!$A1-'Таблица 3'!$F$3)*('Генерация случайных чисел'!$A8-'Таблица 3'!$F$3)</f>
        <v>366.8814588</v>
      </c>
      <c r="M2" s="17">
        <f>('Генерация случайных чисел'!$A1-'Таблица 3'!$F$3)*('Генерация случайных чисел'!$A9-'Таблица 3'!$F$3)</f>
        <v>-180.0256027</v>
      </c>
      <c r="N2" s="17">
        <f>('Генерация случайных чисел'!$A1-'Таблица 3'!$F$3)*('Генерация случайных чисел'!$A10-'Таблица 3'!$F$3)</f>
        <v>-1158.331201</v>
      </c>
      <c r="O2" s="17">
        <f>('Генерация случайных чисел'!$A1-'Таблица 3'!$F$3)*('Генерация случайных чисел'!$A11-'Таблица 3'!$F$3)</f>
        <v>453.3536119</v>
      </c>
      <c r="R2" s="4" t="s">
        <v>23</v>
      </c>
      <c r="S2" s="18">
        <f>MIN('Генерация случайных чисел'!$A1:$A300)</f>
        <v>18.31813146</v>
      </c>
    </row>
    <row r="3">
      <c r="A3" s="17">
        <f>('Генерация случайных чисел'!$A2-'Таблица 3'!B$3)^2</f>
        <v>13788.52809</v>
      </c>
      <c r="B3" s="17">
        <f>('Генерация случайных чисел'!$A2-'Таблица 3'!C$3)^2</f>
        <v>10700.09012</v>
      </c>
      <c r="C3" s="17">
        <f>('Генерация случайных чисел'!$A2-'Таблица 3'!D$3)^2</f>
        <v>11677.08926</v>
      </c>
      <c r="D3" s="17">
        <f>('Генерация случайных чисел'!$A2-'Таблица 3'!E$3)^2</f>
        <v>12284.82792</v>
      </c>
      <c r="E3" s="17">
        <f>('Генерация случайных чисел'!$A2-'Таблица 3'!F$3)^2</f>
        <v>9813.50129</v>
      </c>
      <c r="F3" s="17">
        <f>('Генерация случайных чисел'!$A2-'Таблица 3'!$F$3)*('Генерация случайных чисел'!$A3-'Таблица 3'!$F$3)</f>
        <v>-3221.594247</v>
      </c>
      <c r="G3" s="17">
        <f>('Генерация случайных чисел'!$A2-'Таблица 3'!$F$3)*('Генерация случайных чисел'!$A4-'Таблица 3'!$F$3)</f>
        <v>-5330.457595</v>
      </c>
      <c r="H3" s="17">
        <f>('Генерация случайных чисел'!$A2-'Таблица 3'!$F$3)*('Генерация случайных чисел'!$A5-'Таблица 3'!$F$3)</f>
        <v>2697.942123</v>
      </c>
      <c r="I3" s="17">
        <f>('Генерация случайных чисел'!$A2-'Таблица 3'!$F$3)*('Генерация случайных чисел'!$A6-'Таблица 3'!$F$3)</f>
        <v>-12314.73192</v>
      </c>
      <c r="J3" s="17">
        <f>('Генерация случайных чисел'!$A2-'Таблица 3'!$F$3)*('Генерация случайных чисел'!$A7-'Таблица 3'!$F$3)</f>
        <v>-5396.728997</v>
      </c>
      <c r="K3" s="17">
        <f>('Генерация случайных чисел'!$A2-'Таблица 3'!$F$3)*('Генерация случайных чисел'!$A8-'Таблица 3'!$F$3)</f>
        <v>2273.775966</v>
      </c>
      <c r="L3" s="17">
        <f>('Генерация случайных чисел'!$A2-'Таблица 3'!$F$3)*('Генерация случайных чисел'!$A9-'Таблица 3'!$F$3)</f>
        <v>-1115.722474</v>
      </c>
      <c r="M3" s="17">
        <f>('Генерация случайных чисел'!$A2-'Таблица 3'!$F$3)*('Генерация случайных чисел'!$A10-'Таблица 3'!$F$3)</f>
        <v>-7178.846418</v>
      </c>
      <c r="N3" s="17">
        <f>('Генерация случайных чисел'!$A2-'Таблица 3'!$F$3)*('Генерация случайных чисел'!$A11-'Таблица 3'!$F$3)</f>
        <v>2809.693764</v>
      </c>
      <c r="O3" s="17">
        <f>('Генерация случайных чисел'!$A2-'Таблица 3'!$F$3)*('Генерация случайных чисел'!$A12-'Таблица 3'!$F$3)</f>
        <v>-15067.1491</v>
      </c>
      <c r="R3" s="4" t="s">
        <v>24</v>
      </c>
      <c r="S3" s="3">
        <f>S1-S2</f>
        <v>743.0841826</v>
      </c>
    </row>
    <row r="4">
      <c r="A4" s="17">
        <f>('Генерация случайных чисел'!$A3-'Таблица 3'!B$3)^2</f>
        <v>200.4822849</v>
      </c>
      <c r="B4" s="17">
        <f>('Генерация случайных чисел'!$A3-'Таблица 3'!C$3)^2</f>
        <v>792.0003158</v>
      </c>
      <c r="C4" s="17">
        <f>('Генерация случайных чисел'!$A3-'Таблица 3'!D$3)^2</f>
        <v>553.3389941</v>
      </c>
      <c r="D4" s="17">
        <f>('Генерация случайных чисел'!$A3-'Таблица 3'!E$3)^2</f>
        <v>430.4295934</v>
      </c>
      <c r="E4" s="17">
        <f>('Генерация случайных чисел'!$A3-'Таблица 3'!F$3)^2</f>
        <v>1057.590882</v>
      </c>
      <c r="F4" s="17">
        <f>('Генерация случайных чисел'!$A3-'Таблица 3'!$F$3)*('Генерация случайных чисел'!$A4-'Таблица 3'!$F$3)</f>
        <v>1749.89242</v>
      </c>
      <c r="G4" s="17">
        <f>('Генерация случайных чисел'!$A3-'Таблица 3'!$F$3)*('Генерация случайных чисел'!$A5-'Таблица 3'!$F$3)</f>
        <v>-885.6854006</v>
      </c>
      <c r="H4" s="17">
        <f>('Генерация случайных чисел'!$A3-'Таблица 3'!$F$3)*('Генерация случайных чисел'!$A6-'Таблица 3'!$F$3)</f>
        <v>4042.702838</v>
      </c>
      <c r="I4" s="17">
        <f>('Генерация случайных чисел'!$A3-'Таблица 3'!$F$3)*('Генерация случайных чисел'!$A7-'Таблица 3'!$F$3)</f>
        <v>1771.648118</v>
      </c>
      <c r="J4" s="17">
        <f>('Генерация случайных чисел'!$A3-'Таблица 3'!$F$3)*('Генерация случайных чисел'!$A8-'Таблица 3'!$F$3)</f>
        <v>-746.4393547</v>
      </c>
      <c r="K4" s="17">
        <f>('Генерация случайных чисел'!$A3-'Таблица 3'!$F$3)*('Генерация случайных чисел'!$A9-'Таблица 3'!$F$3)</f>
        <v>366.2714251</v>
      </c>
      <c r="L4" s="17">
        <f>('Генерация случайных чисел'!$A3-'Таблица 3'!$F$3)*('Генерация случайных чисел'!$A10-'Таблица 3'!$F$3)</f>
        <v>2356.684901</v>
      </c>
      <c r="M4" s="17">
        <f>('Генерация случайных чисел'!$A3-'Таблица 3'!$F$3)*('Генерация случайных чисел'!$A11-'Таблица 3'!$F$3)</f>
        <v>-922.3714349</v>
      </c>
      <c r="N4" s="17">
        <f>('Генерация случайных чисел'!$A3-'Таблица 3'!$F$3)*('Генерация случайных чисел'!$A12-'Таблица 3'!$F$3)</f>
        <v>4946.271408</v>
      </c>
      <c r="O4" s="17">
        <f>('Генерация случайных чисел'!$A3-'Таблица 3'!$F$3)*('Генерация случайных чисел'!$A13-'Таблица 3'!$F$3)</f>
        <v>3505.081579</v>
      </c>
      <c r="R4" s="4" t="s">
        <v>25</v>
      </c>
      <c r="S4" s="4">
        <v>15.0</v>
      </c>
    </row>
    <row r="5">
      <c r="A5" s="17">
        <f>('Генерация случайных чисел'!$A4-'Таблица 3'!B$3)^2</f>
        <v>1256.507846</v>
      </c>
      <c r="B5" s="17">
        <f>('Генерация случайных чисел'!$A4-'Таблица 3'!C$3)^2</f>
        <v>2443.382031</v>
      </c>
      <c r="C5" s="17">
        <f>('Генерация случайных чисел'!$A4-'Таблица 3'!D$3)^2</f>
        <v>2008.046907</v>
      </c>
      <c r="D5" s="17">
        <f>('Генерация случайных чисел'!$A4-'Таблица 3'!E$3)^2</f>
        <v>1766.930708</v>
      </c>
      <c r="E5" s="17">
        <f>('Генерация случайных чисел'!$A4-'Таблица 3'!F$3)^2</f>
        <v>2895.376211</v>
      </c>
      <c r="F5" s="17">
        <f>('Генерация случайных чисел'!$A4-'Таблица 3'!$F$3)*('Генерация случайных чисел'!$A5-'Таблица 3'!$F$3)</f>
        <v>-1465.457196</v>
      </c>
      <c r="G5" s="17">
        <f>('Генерация случайных чисел'!$A4-'Таблица 3'!$F$3)*('Генерация случайных чисел'!$A6-'Таблица 3'!$F$3)</f>
        <v>6689.065847</v>
      </c>
      <c r="H5" s="17">
        <f>('Генерация случайных чисел'!$A4-'Таблица 3'!$F$3)*('Генерация случайных чисел'!$A7-'Таблица 3'!$F$3)</f>
        <v>2931.37324</v>
      </c>
      <c r="I5" s="17">
        <f>('Генерация случайных чисел'!$A4-'Таблица 3'!$F$3)*('Генерация случайных чисел'!$A8-'Таблица 3'!$F$3)</f>
        <v>-1235.060353</v>
      </c>
      <c r="J5" s="17">
        <f>('Генерация случайных чисел'!$A4-'Таблица 3'!$F$3)*('Генерация случайных чисел'!$A9-'Таблица 3'!$F$3)</f>
        <v>606.0335816</v>
      </c>
      <c r="K5" s="17">
        <f>('Генерация случайных чисел'!$A4-'Таблица 3'!$F$3)*('Генерация случайных чисел'!$A10-'Таблица 3'!$F$3)</f>
        <v>3899.376511</v>
      </c>
      <c r="L5" s="17">
        <f>('Генерация случайных чисел'!$A4-'Таблица 3'!$F$3)*('Генерация случайных чисел'!$A11-'Таблица 3'!$F$3)</f>
        <v>-1526.157997</v>
      </c>
      <c r="M5" s="17">
        <f>('Генерация случайных чисел'!$A4-'Таблица 3'!$F$3)*('Генерация случайных чисел'!$A12-'Таблица 3'!$F$3)</f>
        <v>8184.112578</v>
      </c>
      <c r="N5" s="17">
        <f>('Генерация случайных чисел'!$A4-'Таблица 3'!$F$3)*('Генерация случайных чисел'!$A13-'Таблица 3'!$F$3)</f>
        <v>5799.516418</v>
      </c>
      <c r="O5" s="17">
        <f>('Генерация случайных чисел'!$A4-'Таблица 3'!$F$3)*('Генерация случайных чисел'!$A14-'Таблица 3'!$F$3)</f>
        <v>-673.9960194</v>
      </c>
      <c r="R5" s="4" t="s">
        <v>26</v>
      </c>
      <c r="S5" s="3">
        <f>S3/S4</f>
        <v>49.5389455</v>
      </c>
    </row>
    <row r="6">
      <c r="A6" s="17">
        <f>('Генерация случайных чисел'!$A5-'Таблица 3'!B$3)^2</f>
        <v>2078.997302</v>
      </c>
      <c r="B6" s="17">
        <f>('Генерация случайных чисел'!$A5-'Таблица 3'!C$3)^2</f>
        <v>999.3627641</v>
      </c>
      <c r="C6" s="17">
        <f>('Генерация случайных чисел'!$A5-'Таблица 3'!D$3)^2</f>
        <v>1312.760788</v>
      </c>
      <c r="D6" s="17">
        <f>('Генерация случайных чисел'!$A5-'Таблица 3'!E$3)^2</f>
        <v>1521.655458</v>
      </c>
      <c r="E6" s="17">
        <f>('Генерация случайных чисел'!$A5-'Таблица 3'!F$3)^2</f>
        <v>741.7221932</v>
      </c>
      <c r="F6" s="17">
        <f>('Генерация случайных чисел'!$A5-'Таблица 3'!$F$3)*('Генерация случайных чисел'!$A6-'Таблица 3'!$F$3)</f>
        <v>-3385.584106</v>
      </c>
      <c r="G6" s="17">
        <f>('Генерация случайных чисел'!$A5-'Таблица 3'!$F$3)*('Генерация случайных чисел'!$A7-'Таблица 3'!$F$3)</f>
        <v>-1483.676627</v>
      </c>
      <c r="H6" s="17">
        <f>('Генерация случайных чисел'!$A5-'Таблица 3'!$F$3)*('Генерация случайных чисел'!$A8-'Таблица 3'!$F$3)</f>
        <v>625.1098132</v>
      </c>
      <c r="I6" s="17">
        <f>('Генерация случайных чисел'!$A5-'Таблица 3'!$F$3)*('Генерация случайных чисел'!$A9-'Таблица 3'!$F$3)</f>
        <v>-306.7360538</v>
      </c>
      <c r="J6" s="17">
        <f>('Генерация случайных чисел'!$A5-'Таблица 3'!$F$3)*('Генерация случайных чисел'!$A10-'Таблица 3'!$F$3)</f>
        <v>-1973.618954</v>
      </c>
      <c r="K6" s="17">
        <f>('Генерация случайных чисел'!$A5-'Таблица 3'!$F$3)*('Генерация случайных чисел'!$A11-'Таблица 3'!$F$3)</f>
        <v>772.4451178</v>
      </c>
      <c r="L6" s="17">
        <f>('Генерация случайных чисел'!$A5-'Таблица 3'!$F$3)*('Генерация случайных чисел'!$A12-'Таблица 3'!$F$3)</f>
        <v>-4142.282659</v>
      </c>
      <c r="M6" s="17">
        <f>('Генерация случайных чисел'!$A5-'Таблица 3'!$F$3)*('Генерация случайных чисел'!$A13-'Таблица 3'!$F$3)</f>
        <v>-2935.350175</v>
      </c>
      <c r="N6" s="17">
        <f>('Генерация случайных чисел'!$A5-'Таблица 3'!$F$3)*('Генерация случайных чисел'!$A14-'Таблица 3'!$F$3)</f>
        <v>341.1343621</v>
      </c>
      <c r="O6" s="17">
        <f>('Генерация случайных чисел'!$A5-'Таблица 3'!$F$3)*('Генерация случайных чисел'!$A15-'Таблица 3'!$F$3)</f>
        <v>-1592.608611</v>
      </c>
      <c r="Q6" s="4" t="s">
        <v>27</v>
      </c>
      <c r="R6" s="4" t="s">
        <v>28</v>
      </c>
      <c r="S6" s="4" t="s">
        <v>29</v>
      </c>
      <c r="T6" s="4" t="s">
        <v>30</v>
      </c>
      <c r="V6" s="4" t="s">
        <v>31</v>
      </c>
      <c r="W6" s="4" t="s">
        <v>55</v>
      </c>
      <c r="X6" s="4" t="s">
        <v>33</v>
      </c>
    </row>
    <row r="7">
      <c r="A7" s="17">
        <f>('Генерация случайных чисел'!$A6-'Таблица 3'!B$3)^2</f>
        <v>11225.51489</v>
      </c>
      <c r="B7" s="17">
        <f>('Генерация случайных чисел'!$A6-'Таблица 3'!C$3)^2</f>
        <v>14384.12931</v>
      </c>
      <c r="C7" s="17">
        <f>('Генерация случайных чисел'!$A6-'Таблица 3'!D$3)^2</f>
        <v>13297.43677</v>
      </c>
      <c r="D7" s="17">
        <f>('Генерация случайных чисел'!$A6-'Таблица 3'!E$3)^2</f>
        <v>12664.83541</v>
      </c>
      <c r="E7" s="17">
        <f>('Генерация случайных чисел'!$A6-'Таблица 3'!F$3)^2</f>
        <v>15453.46741</v>
      </c>
      <c r="F7" s="17">
        <f>('Генерация случайных чисел'!$A6-'Таблица 3'!$F$3)*('Генерация случайных чисел'!$A7-'Таблица 3'!$F$3)</f>
        <v>6772.22827</v>
      </c>
      <c r="G7" s="17">
        <f>('Генерация случайных чисел'!$A6-'Таблица 3'!$F$3)*('Генерация случайных чисел'!$A8-'Таблица 3'!$F$3)</f>
        <v>-2853.307973</v>
      </c>
      <c r="H7" s="17">
        <f>('Генерация случайных чисел'!$A6-'Таблица 3'!$F$3)*('Генерация случайных чисел'!$A9-'Таблица 3'!$F$3)</f>
        <v>1400.093887</v>
      </c>
      <c r="I7" s="17">
        <f>('Генерация случайных чисел'!$A6-'Таблица 3'!$F$3)*('Генерация случайных чисел'!$A10-'Таблица 3'!$F$3)</f>
        <v>9008.5655</v>
      </c>
      <c r="J7" s="17">
        <f>('Генерация случайных чисел'!$A6-'Таблица 3'!$F$3)*('Генерация случайных чисел'!$A11-'Таблица 3'!$F$3)</f>
        <v>-3525.818612</v>
      </c>
      <c r="K7" s="17">
        <f>('Генерация случайных чисел'!$A6-'Таблица 3'!$F$3)*('Генерация случайных чисел'!$A12-'Таблица 3'!$F$3)</f>
        <v>18907.41097</v>
      </c>
      <c r="L7" s="17">
        <f>('Генерация случайных чисел'!$A6-'Таблица 3'!$F$3)*('Генерация случайных чисел'!$A13-'Таблица 3'!$F$3)</f>
        <v>13398.37879</v>
      </c>
      <c r="M7" s="17">
        <f>('Генерация случайных чисел'!$A6-'Таблица 3'!$F$3)*('Генерация случайных чисел'!$A14-'Таблица 3'!$F$3)</f>
        <v>-1557.104648</v>
      </c>
      <c r="N7" s="17">
        <f>('Генерация случайных чисел'!$A6-'Таблица 3'!$F$3)*('Генерация случайных чисел'!$A15-'Таблица 3'!$F$3)</f>
        <v>7269.447308</v>
      </c>
      <c r="O7" s="17">
        <f>('Генерация случайных чисел'!$A6-'Таблица 3'!$F$3)*('Генерация случайных чисел'!$A16-'Таблица 3'!$F$3)</f>
        <v>-8446.577388</v>
      </c>
      <c r="Q7" s="3" t="str">
        <f>CONCATENATE(ROUND(S2,2)," - ",ROUND(S7,2))</f>
        <v>18,32 - 67,86</v>
      </c>
      <c r="R7" s="4">
        <v>1.0</v>
      </c>
      <c r="S7" s="3">
        <f t="shared" ref="S7:S21" si="1">S$2+R7*S$5</f>
        <v>67.85707696</v>
      </c>
      <c r="T7" s="3">
        <f>COUNT('Генерация случайных чисел'!A:A)-COUNTIF('Генерация случайных чисел'!A:A,"&gt;="&amp;S7)</f>
        <v>31</v>
      </c>
      <c r="V7" s="3">
        <f>AVERAGE(S2,S7)</f>
        <v>43.08760421</v>
      </c>
      <c r="W7" s="3">
        <f t="shared" ref="W7:W21" si="2">T7/SUM(T$7:T$21)</f>
        <v>0.1036789298</v>
      </c>
      <c r="X7" s="3">
        <f>SUMIF('Распределение Эрланга'!A:A,"&gt;="&amp;S2,'Распределение Эрланга'!F:F)-SUMIF('Распределение Эрланга'!A:A,"&gt;="&amp;S7,'Распределение Эрланга'!F:F)</f>
        <v>0.1238225389</v>
      </c>
    </row>
    <row r="8">
      <c r="A8" s="17">
        <f>('Генерация случайных чисел'!$A7-'Таблица 3'!B$3)^2</f>
        <v>1304.382504</v>
      </c>
      <c r="B8" s="17">
        <f>('Генерация случайных чисел'!$A7-'Таблица 3'!C$3)^2</f>
        <v>2509.96586</v>
      </c>
      <c r="C8" s="17">
        <f>('Генерация случайных чисел'!$A7-'Таблица 3'!D$3)^2</f>
        <v>2068.450228</v>
      </c>
      <c r="D8" s="17">
        <f>('Генерация случайных чисел'!$A7-'Таблица 3'!E$3)^2</f>
        <v>1823.619359</v>
      </c>
      <c r="E8" s="17">
        <f>('Генерация случайных чисел'!$A7-'Таблица 3'!F$3)^2</f>
        <v>2967.817806</v>
      </c>
      <c r="F8" s="17">
        <f>('Генерация случайных чисел'!$A7-'Таблица 3'!$F$3)*('Генерация случайных чисел'!$A8-'Таблица 3'!$F$3)</f>
        <v>-1250.415354</v>
      </c>
      <c r="G8" s="17">
        <f>('Генерация случайных чисел'!$A7-'Таблица 3'!$F$3)*('Генерация случайных чисел'!$A9-'Таблица 3'!$F$3)</f>
        <v>613.5681496</v>
      </c>
      <c r="H8" s="17">
        <f>('Генерация случайных чисел'!$A7-'Таблица 3'!$F$3)*('Генерация случайных чисел'!$A10-'Таблица 3'!$F$3)</f>
        <v>3947.855866</v>
      </c>
      <c r="I8" s="17">
        <f>('Генерация случайных чисел'!$A7-'Таблица 3'!$F$3)*('Генерация случайных чисел'!$A11-'Таблица 3'!$F$3)</f>
        <v>-1545.132096</v>
      </c>
      <c r="J8" s="17">
        <f>('Генерация случайных чисел'!$A7-'Таблица 3'!$F$3)*('Генерация случайных чисел'!$A12-'Таблица 3'!$F$3)</f>
        <v>8285.862307</v>
      </c>
      <c r="K8" s="17">
        <f>('Генерация случайных чисел'!$A7-'Таблица 3'!$F$3)*('Генерация случайных чисел'!$A13-'Таблица 3'!$F$3)</f>
        <v>5871.619436</v>
      </c>
      <c r="L8" s="17">
        <f>('Генерация случайных чисел'!$A7-'Таблица 3'!$F$3)*('Генерация случайных чисел'!$A14-'Таблица 3'!$F$3)</f>
        <v>-682.3755366</v>
      </c>
      <c r="M8" s="17">
        <f>('Генерация случайных чисел'!$A7-'Таблица 3'!$F$3)*('Генерация случайных чисел'!$A15-'Таблица 3'!$F$3)</f>
        <v>3185.715883</v>
      </c>
      <c r="N8" s="17">
        <f>('Генерация случайных чисел'!$A7-'Таблица 3'!$F$3)*('Генерация случайных чисел'!$A16-'Таблица 3'!$F$3)</f>
        <v>-3701.573806</v>
      </c>
      <c r="O8" s="17">
        <f>('Генерация случайных чисел'!$A7-'Таблица 3'!$F$3)*('Генерация случайных чисел'!$A17-'Таблица 3'!$F$3)</f>
        <v>-2375.96062</v>
      </c>
      <c r="Q8" s="3" t="str">
        <f t="shared" ref="Q8:Q21" si="3">CONCATENATE(ROUND(S7,2)," - ",ROUND(S8,2))</f>
        <v>67,86 - 117,4</v>
      </c>
      <c r="R8" s="3">
        <f t="shared" ref="R8:R21" si="4">R7+1</f>
        <v>2</v>
      </c>
      <c r="S8" s="3">
        <f t="shared" si="1"/>
        <v>117.3960225</v>
      </c>
      <c r="T8" s="3">
        <f>COUNTIF('Генерация случайных чисел'!A:A,"&gt;="&amp;S7)-COUNTIF('Генерация случайных чисел'!A:A,"&gt;="&amp;S8)</f>
        <v>56</v>
      </c>
      <c r="V8" s="3">
        <f t="shared" ref="V8:V21" si="5">AVERAGE(S7,S8)</f>
        <v>92.62654971</v>
      </c>
      <c r="W8" s="3">
        <f t="shared" si="2"/>
        <v>0.1872909699</v>
      </c>
      <c r="X8" s="3">
        <f>SUMIF('Распределение Эрланга'!A:A,"&gt;="&amp;S7,'Распределение Эрланга'!F:F)-SUMIF('Распределение Эрланга'!A:A,"&gt;="&amp;S8,'Распределение Эрланга'!F:F)</f>
        <v>0.2365965607</v>
      </c>
    </row>
    <row r="9">
      <c r="A9" s="17">
        <f>('Генерация случайных чисел'!$A8-'Таблица 3'!B$3)^2</f>
        <v>1706.866931</v>
      </c>
      <c r="B9" s="17">
        <f>('Генерация случайных чисел'!$A8-'Таблица 3'!C$3)^2</f>
        <v>746.979332</v>
      </c>
      <c r="C9" s="17">
        <f>('Генерация случайных чисел'!$A8-'Таблица 3'!D$3)^2</f>
        <v>1020.819378</v>
      </c>
      <c r="D9" s="17">
        <f>('Генерация случайных чисел'!$A8-'Таблица 3'!E$3)^2</f>
        <v>1205.938527</v>
      </c>
      <c r="E9" s="17">
        <f>('Генерация случайных чисел'!$A8-'Таблица 3'!F$3)^2</f>
        <v>526.8310455</v>
      </c>
      <c r="F9" s="17">
        <f>('Генерация случайных чисел'!$A8-'Таблица 3'!$F$3)*('Генерация случайных чисел'!$A9-'Таблица 3'!$F$3)</f>
        <v>-258.5115007</v>
      </c>
      <c r="G9" s="17">
        <f>('Генерация случайных чисел'!$A8-'Таблица 3'!$F$3)*('Генерация случайных чисел'!$A10-'Таблица 3'!$F$3)</f>
        <v>-1663.32973</v>
      </c>
      <c r="H9" s="17">
        <f>('Генерация случайных чисел'!$A8-'Таблица 3'!$F$3)*('Генерация случайных чисел'!$A11-'Таблица 3'!$F$3)</f>
        <v>651.0025286</v>
      </c>
      <c r="I9" s="17">
        <f>('Генерация случайных чисел'!$A8-'Таблица 3'!$F$3)*('Генерация случайных чисел'!$A12-'Таблица 3'!$F$3)</f>
        <v>-3491.039587</v>
      </c>
      <c r="J9" s="17">
        <f>('Генерация случайных чисел'!$A8-'Таблица 3'!$F$3)*('Генерация случайных чисел'!$A13-'Таблица 3'!$F$3)</f>
        <v>-2473.859103</v>
      </c>
      <c r="K9" s="17">
        <f>('Генерация случайных чисел'!$A8-'Таблица 3'!$F$3)*('Генерация случайных чисел'!$A14-'Таблица 3'!$F$3)</f>
        <v>287.5017618</v>
      </c>
      <c r="L9" s="17">
        <f>('Генерация случайных чисел'!$A8-'Таблица 3'!$F$3)*('Генерация случайных чисел'!$A15-'Таблица 3'!$F$3)</f>
        <v>-1342.221226</v>
      </c>
      <c r="M9" s="17">
        <f>('Генерация случайных чисел'!$A8-'Таблица 3'!$F$3)*('Генерация случайных чисел'!$A16-'Таблица 3'!$F$3)</f>
        <v>1559.564981</v>
      </c>
      <c r="N9" s="17">
        <f>('Генерация случайных чисел'!$A8-'Таблица 3'!$F$3)*('Генерация случайных чисел'!$A17-'Таблица 3'!$F$3)</f>
        <v>1001.051222</v>
      </c>
      <c r="O9" s="17">
        <f>('Генерация случайных чисел'!$A8-'Таблица 3'!$F$3)*('Генерация случайных чисел'!$A18-'Таблица 3'!$F$3)</f>
        <v>-3196.414634</v>
      </c>
      <c r="Q9" s="3" t="str">
        <f t="shared" si="3"/>
        <v>117,4 - 166,93</v>
      </c>
      <c r="R9" s="3">
        <f t="shared" si="4"/>
        <v>3</v>
      </c>
      <c r="S9" s="3">
        <f t="shared" si="1"/>
        <v>166.934968</v>
      </c>
      <c r="T9" s="3">
        <f>COUNTIF('Генерация случайных чисел'!A:A,"&gt;="&amp;S8)-COUNTIF('Генерация случайных чисел'!A:A,"&gt;="&amp;S9)</f>
        <v>68</v>
      </c>
      <c r="V9" s="3">
        <f t="shared" si="5"/>
        <v>142.1654952</v>
      </c>
      <c r="W9" s="3">
        <f t="shared" si="2"/>
        <v>0.2274247492</v>
      </c>
      <c r="X9" s="3">
        <f>SUMIF('Распределение Эрланга'!A:A,"&gt;="&amp;S8,'Распределение Эрланга'!F:F)-SUMIF('Распределение Эрланга'!A:A,"&gt;="&amp;S9,'Распределение Эрланга'!F:F)</f>
        <v>0.2277136688</v>
      </c>
    </row>
    <row r="10">
      <c r="A10" s="17">
        <f>('Генерация случайных чисел'!$A9-'Таблица 3'!B$3)^2</f>
        <v>50.39157474</v>
      </c>
      <c r="B10" s="17">
        <f>('Генерация случайных чисел'!$A9-'Таблица 3'!C$3)^2</f>
        <v>47.39800821</v>
      </c>
      <c r="C10" s="17">
        <f>('Генерация случайных чисел'!$A9-'Таблица 3'!D$3)^2</f>
        <v>5.131491869</v>
      </c>
      <c r="D10" s="17">
        <f>('Генерация случайных чисел'!$A9-'Таблица 3'!E$3)^2</f>
        <v>0.2612046553</v>
      </c>
      <c r="E10" s="17">
        <f>('Генерация случайных чисел'!$A9-'Таблица 3'!F$3)^2</f>
        <v>126.8493886</v>
      </c>
      <c r="F10" s="17">
        <f>('Генерация случайных чисел'!$A9-'Таблица 3'!$F$3)*('Генерация случайных чисел'!$A10-'Таблица 3'!$F$3)</f>
        <v>816.1817121</v>
      </c>
      <c r="G10" s="17">
        <f>('Генерация случайных чисел'!$A9-'Таблица 3'!$F$3)*('Генерация случайных чисел'!$A11-'Таблица 3'!$F$3)</f>
        <v>-319.4413884</v>
      </c>
      <c r="H10" s="17">
        <f>('Генерация случайных чисел'!$A9-'Таблица 3'!$F$3)*('Генерация случайных чисел'!$A12-'Таблица 3'!$F$3)</f>
        <v>1713.023351</v>
      </c>
      <c r="I10" s="17">
        <f>('Генерация случайных чисел'!$A9-'Таблица 3'!$F$3)*('Генерация случайных чисел'!$A13-'Таблица 3'!$F$3)</f>
        <v>1213.901563</v>
      </c>
      <c r="J10" s="17">
        <f>('Генерация случайных чисел'!$A9-'Таблица 3'!$F$3)*('Генерация случайных чисел'!$A14-'Таблица 3'!$F$3)</f>
        <v>-141.0746625</v>
      </c>
      <c r="K10" s="17">
        <f>('Генерация случайных чисел'!$A9-'Таблица 3'!$F$3)*('Генерация случайных чисел'!$A15-'Таблица 3'!$F$3)</f>
        <v>658.6165078</v>
      </c>
      <c r="L10" s="17">
        <f>('Генерация случайных чисел'!$A9-'Таблица 3'!$F$3)*('Генерация случайных чисел'!$A16-'Таблица 3'!$F$3)</f>
        <v>-765.265235</v>
      </c>
      <c r="M10" s="17">
        <f>('Генерация случайных чисел'!$A9-'Таблица 3'!$F$3)*('Генерация случайных чисел'!$A17-'Таблица 3'!$F$3)</f>
        <v>-491.2072965</v>
      </c>
      <c r="N10" s="17">
        <f>('Генерация случайных чисел'!$A9-'Таблица 3'!$F$3)*('Генерация случайных чисел'!$A18-'Таблица 3'!$F$3)</f>
        <v>1568.453399</v>
      </c>
      <c r="O10" s="17">
        <f>('Генерация случайных чисел'!$A9-'Таблица 3'!$F$3)*('Генерация случайных чисел'!$A19-'Таблица 3'!$F$3)</f>
        <v>-370.0320044</v>
      </c>
      <c r="Q10" s="3" t="str">
        <f t="shared" si="3"/>
        <v>166,93 - 216,47</v>
      </c>
      <c r="R10" s="3">
        <f t="shared" si="4"/>
        <v>4</v>
      </c>
      <c r="S10" s="3">
        <f t="shared" si="1"/>
        <v>216.4739135</v>
      </c>
      <c r="T10" s="3">
        <f>COUNTIF('Генерация случайных чисел'!A:A,"&gt;="&amp;S9)-COUNTIF('Генерация случайных чисел'!A:A,"&gt;="&amp;S10)</f>
        <v>56</v>
      </c>
      <c r="V10" s="3">
        <f t="shared" si="5"/>
        <v>191.7044407</v>
      </c>
      <c r="W10" s="3">
        <f t="shared" si="2"/>
        <v>0.1872909699</v>
      </c>
      <c r="X10" s="3">
        <f>SUMIF('Распределение Эрланга'!A:A,"&gt;="&amp;S9,'Распределение Эрланга'!F:F)-SUMIF('Распределение Эрланга'!A:A,"&gt;="&amp;S10,'Распределение Эрланга'!F:F)</f>
        <v>0.1648303222</v>
      </c>
    </row>
    <row r="11">
      <c r="A11" s="17">
        <f>('Генерация случайных чисел'!$A10-'Таблица 3'!B$3)^2</f>
        <v>2927.454116</v>
      </c>
      <c r="B11" s="17">
        <f>('Генерация случайных чисел'!$A10-'Таблица 3'!C$3)^2</f>
        <v>4636.149527</v>
      </c>
      <c r="C11" s="17">
        <f>('Генерация случайных чисел'!$A10-'Таблица 3'!D$3)^2</f>
        <v>4028.432606</v>
      </c>
      <c r="D11" s="17">
        <f>('Генерация случайных чисел'!$A10-'Таблица 3'!E$3)^2</f>
        <v>3683.709824</v>
      </c>
      <c r="E11" s="17">
        <f>('Генерация случайных чисел'!$A10-'Таблица 3'!F$3)^2</f>
        <v>5251.523831</v>
      </c>
      <c r="F11" s="17">
        <f>('Генерация случайных чисел'!$A10-'Таблица 3'!$F$3)*('Генерация случайных чисел'!$A11-'Таблица 3'!$F$3)</f>
        <v>-2055.368356</v>
      </c>
      <c r="G11" s="17">
        <f>('Генерация случайных чисел'!$A10-'Таблица 3'!$F$3)*('Генерация случайных чисел'!$A12-'Таблица 3'!$F$3)</f>
        <v>11022.03445</v>
      </c>
      <c r="H11" s="17">
        <f>('Генерация случайных чисел'!$A10-'Таблица 3'!$F$3)*('Генерация случайных чисел'!$A13-'Таблица 3'!$F$3)</f>
        <v>7810.55602</v>
      </c>
      <c r="I11" s="17">
        <f>('Генерация случайных чисел'!$A10-'Таблица 3'!$F$3)*('Генерация случайных чисел'!$A14-'Таблица 3'!$F$3)</f>
        <v>-907.7107965</v>
      </c>
      <c r="J11" s="17">
        <f>('Генерация случайных чисел'!$A10-'Таблица 3'!$F$3)*('Генерация случайных чисел'!$A15-'Таблица 3'!$F$3)</f>
        <v>4237.708632</v>
      </c>
      <c r="K11" s="17">
        <f>('Генерация случайных чисел'!$A10-'Таблица 3'!$F$3)*('Генерация случайных чисел'!$A16-'Таблица 3'!$F$3)</f>
        <v>-4923.914074</v>
      </c>
      <c r="L11" s="17">
        <f>('Генерация случайных чисел'!$A10-'Таблица 3'!$F$3)*('Генерация случайных чисел'!$A17-'Таблица 3'!$F$3)</f>
        <v>-3160.55455</v>
      </c>
      <c r="M11" s="17">
        <f>('Генерация случайных чисел'!$A10-'Таблица 3'!$F$3)*('Генерация случайных чисел'!$A18-'Таблица 3'!$F$3)</f>
        <v>10091.83406</v>
      </c>
      <c r="N11" s="17">
        <f>('Генерация случайных чисел'!$A10-'Таблица 3'!$F$3)*('Генерация случайных чисел'!$A19-'Таблица 3'!$F$3)</f>
        <v>-2380.881439</v>
      </c>
      <c r="O11" s="17">
        <f>('Генерация случайных чисел'!$A10-'Таблица 3'!$F$3)*('Генерация случайных чисел'!$A20-'Таблица 3'!$F$3)</f>
        <v>-16998.65809</v>
      </c>
      <c r="Q11" s="3" t="str">
        <f t="shared" si="3"/>
        <v>216,47 - 266,01</v>
      </c>
      <c r="R11" s="3">
        <f t="shared" si="4"/>
        <v>5</v>
      </c>
      <c r="S11" s="3">
        <f t="shared" si="1"/>
        <v>266.012859</v>
      </c>
      <c r="T11" s="3">
        <f>COUNTIF('Генерация случайных чисел'!A:A,"&gt;="&amp;S10)-COUNTIF('Генерация случайных чисел'!A:A,"&gt;="&amp;S11)</f>
        <v>33</v>
      </c>
      <c r="V11" s="3">
        <f t="shared" si="5"/>
        <v>241.2433862</v>
      </c>
      <c r="W11" s="3">
        <f t="shared" si="2"/>
        <v>0.110367893</v>
      </c>
      <c r="X11" s="3">
        <f>SUMIF('Распределение Эрланга'!A:A,"&gt;="&amp;S10,'Распределение Эрланга'!F:F)-SUMIF('Распределение Эрланга'!A:A,"&gt;="&amp;S11,'Распределение Эрланга'!F:F)</f>
        <v>0.1079185138</v>
      </c>
    </row>
    <row r="12">
      <c r="B12" s="17">
        <f>('Генерация случайных чисел'!$A11-'Таблица 3'!C$3)^2</f>
        <v>1071.95898</v>
      </c>
      <c r="C12" s="17">
        <f>('Генерация случайных чисел'!$A11-'Таблица 3'!D$3)^2</f>
        <v>1395.779026</v>
      </c>
      <c r="D12" s="17">
        <f>('Генерация случайных чисел'!$A11-'Таблица 3'!E$3)^2</f>
        <v>1610.93764</v>
      </c>
      <c r="E12" s="17">
        <f>('Генерация случайных чисел'!$A11-'Таблица 3'!F$3)^2</f>
        <v>804.4406188</v>
      </c>
      <c r="F12" s="17">
        <f>('Генерация случайных чисел'!$A11-'Таблица 3'!$F$3)*('Генерация случайных чисел'!$A12-'Таблица 3'!$F$3)</f>
        <v>-4313.860427</v>
      </c>
      <c r="G12" s="17">
        <f>('Генерация случайных чисел'!$A11-'Таблица 3'!$F$3)*('Генерация случайных чисел'!$A13-'Таблица 3'!$F$3)</f>
        <v>-3056.935511</v>
      </c>
      <c r="H12" s="17">
        <f>('Генерация случайных чисел'!$A11-'Таблица 3'!$F$3)*('Генерация случайных чисел'!$A14-'Таблица 3'!$F$3)</f>
        <v>355.2645113</v>
      </c>
      <c r="I12" s="17">
        <f>('Генерация случайных чисел'!$A11-'Таблица 3'!$F$3)*('Генерация случайных чисел'!$A15-'Таблица 3'!$F$3)</f>
        <v>-1658.576159</v>
      </c>
      <c r="J12" s="17">
        <f>('Генерация случайных чисел'!$A11-'Таблица 3'!$F$3)*('Генерация случайных чисел'!$A16-'Таблица 3'!$F$3)</f>
        <v>1927.146768</v>
      </c>
      <c r="K12" s="17">
        <f>('Генерация случайных чисел'!$A11-'Таблица 3'!$F$3)*('Генерация случайных чисел'!$A17-'Таблица 3'!$F$3)</f>
        <v>1236.994065</v>
      </c>
      <c r="L12" s="17">
        <f>('Генерация случайных чисел'!$A11-'Таблица 3'!$F$3)*('Генерация случайных чисел'!$A18-'Таблица 3'!$F$3)</f>
        <v>-3949.793823</v>
      </c>
      <c r="M12" s="17">
        <f>('Генерация случайных чисел'!$A11-'Таблица 3'!$F$3)*('Генерация случайных чисел'!$A19-'Таблица 3'!$F$3)</f>
        <v>931.8416001</v>
      </c>
      <c r="N12" s="17">
        <f>('Генерация случайных чисел'!$A11-'Таблица 3'!$F$3)*('Генерация случайных чисел'!$A20-'Таблица 3'!$F$3)</f>
        <v>6653.022068</v>
      </c>
      <c r="O12" s="17">
        <f>('Генерация случайных чисел'!$A11-'Таблица 3'!$F$3)*('Генерация случайных чисел'!$A21-'Таблица 3'!$F$3)</f>
        <v>-3960.588194</v>
      </c>
      <c r="Q12" s="3" t="str">
        <f t="shared" si="3"/>
        <v>266,01 - 315,55</v>
      </c>
      <c r="R12" s="3">
        <f t="shared" si="4"/>
        <v>6</v>
      </c>
      <c r="S12" s="3">
        <f t="shared" si="1"/>
        <v>315.5518045</v>
      </c>
      <c r="T12" s="3">
        <f>COUNTIF('Генерация случайных чисел'!A:A,"&gt;="&amp;S11)-COUNTIF('Генерация случайных чисел'!A:A,"&gt;="&amp;S12)</f>
        <v>32</v>
      </c>
      <c r="V12" s="3">
        <f t="shared" si="5"/>
        <v>290.7823317</v>
      </c>
      <c r="W12" s="3">
        <f t="shared" si="2"/>
        <v>0.1070234114</v>
      </c>
      <c r="X12" s="3">
        <f>SUMIF('Распределение Эрланга'!A:A,"&gt;="&amp;S11,'Распределение Эрланга'!F:F)-SUMIF('Распределение Эрланга'!A:A,"&gt;="&amp;S12,'Распределение Эрланга'!F:F)</f>
        <v>0.06213117925</v>
      </c>
    </row>
    <row r="13">
      <c r="B13" s="17">
        <f>('Генерация случайных чисел'!$A12-'Таблица 3'!C$3)^2</f>
        <v>21820.70604</v>
      </c>
      <c r="C13" s="17">
        <f>('Генерация случайных чисел'!$A12-'Таблица 3'!D$3)^2</f>
        <v>20477.32151</v>
      </c>
      <c r="D13" s="17">
        <f>('Генерация случайных чисел'!$A12-'Таблица 3'!E$3)^2</f>
        <v>19690.44063</v>
      </c>
      <c r="E13" s="17">
        <f>('Генерация случайных чисел'!$A12-'Таблица 3'!F$3)^2</f>
        <v>23133.33184</v>
      </c>
      <c r="F13" s="17">
        <f>('Генерация случайных чисел'!$A12-'Таблица 3'!$F$3)*('Генерация случайных чисел'!$A13-'Таблица 3'!$F$3)</f>
        <v>16392.9976</v>
      </c>
      <c r="G13" s="17">
        <f>('Генерация случайных чисел'!$A12-'Таблица 3'!$F$3)*('Генерация случайных чисел'!$A14-'Таблица 3'!$F$3)</f>
        <v>-1905.126967</v>
      </c>
      <c r="H13" s="17">
        <f>('Генерация случайных чисел'!$A12-'Таблица 3'!$F$3)*('Генерация случайных чисел'!$A15-'Таблица 3'!$F$3)</f>
        <v>8894.212811</v>
      </c>
      <c r="I13" s="17">
        <f>('Генерация случайных чисел'!$A12-'Таблица 3'!$F$3)*('Генерация случайных чисел'!$A16-'Таблица 3'!$F$3)</f>
        <v>-10334.43859</v>
      </c>
      <c r="J13" s="17">
        <f>('Генерация случайных чисел'!$A12-'Таблица 3'!$F$3)*('Генерация случайных чисел'!$A17-'Таблица 3'!$F$3)</f>
        <v>-6633.453881</v>
      </c>
      <c r="K13" s="17">
        <f>('Генерация случайных чисел'!$A12-'Таблица 3'!$F$3)*('Генерация случайных чисел'!$A18-'Таблица 3'!$F$3)</f>
        <v>21181.00314</v>
      </c>
      <c r="L13" s="17">
        <f>('Генерация случайных чисел'!$A12-'Таблица 3'!$F$3)*('Генерация случайных чисел'!$A19-'Таблица 3'!$F$3)</f>
        <v>-4997.055729</v>
      </c>
      <c r="M13" s="17">
        <f>('Генерация случайных чисел'!$A12-'Таблица 3'!$F$3)*('Генерация случайных чисел'!$A20-'Таблица 3'!$F$3)</f>
        <v>-35677.22458</v>
      </c>
      <c r="N13" s="17">
        <f>('Генерация случайных чисел'!$A12-'Таблица 3'!$F$3)*('Генерация случайных чисел'!$A21-'Таблица 3'!$F$3)</f>
        <v>21238.88859</v>
      </c>
      <c r="O13" s="17">
        <f>('Генерация случайных чисел'!$A12-'Таблица 3'!$F$3)*('Генерация случайных чисел'!$A22-'Таблица 3'!$F$3)</f>
        <v>13632.72715</v>
      </c>
      <c r="Q13" s="3" t="str">
        <f t="shared" si="3"/>
        <v>315,55 - 365,09</v>
      </c>
      <c r="R13" s="3">
        <f t="shared" si="4"/>
        <v>7</v>
      </c>
      <c r="S13" s="3">
        <f t="shared" si="1"/>
        <v>365.09075</v>
      </c>
      <c r="T13" s="3">
        <f>COUNTIF('Генерация случайных чисел'!A:A,"&gt;="&amp;S12)-COUNTIF('Генерация случайных чисел'!A:A,"&gt;="&amp;S13)</f>
        <v>7</v>
      </c>
      <c r="V13" s="3">
        <f t="shared" si="5"/>
        <v>340.3212772</v>
      </c>
      <c r="W13" s="3">
        <f t="shared" si="2"/>
        <v>0.02341137124</v>
      </c>
      <c r="X13" s="3">
        <f>SUMIF('Распределение Эрланга'!A:A,"&gt;="&amp;S12,'Распределение Эрланга'!F:F)-SUMIF('Распределение Эрланга'!A:A,"&gt;="&amp;S13,'Распределение Эрланга'!F:F)</f>
        <v>0.03511141739</v>
      </c>
    </row>
    <row r="14">
      <c r="B14" s="17">
        <f>('Генерация случайных чисел'!$A13-'Таблица 3'!C$3)^2</f>
        <v>10692.00488</v>
      </c>
      <c r="C14" s="17">
        <f>('Генерация случайных чисел'!$A13-'Таблица 3'!D$3)^2</f>
        <v>9758.043504</v>
      </c>
      <c r="D14" s="17">
        <f>('Генерация случайных чисел'!$A13-'Таблица 3'!E$3)^2</f>
        <v>9217.238108</v>
      </c>
      <c r="E14" s="17">
        <f>('Генерация случайных чисел'!$A13-'Таблица 3'!F$3)^2</f>
        <v>11616.58736</v>
      </c>
      <c r="F14" s="17">
        <f>('Генерация случайных чисел'!$A13-'Таблица 3'!$F$3)*('Генерация случайных чисел'!$A14-'Таблица 3'!$F$3)</f>
        <v>-1350.032153</v>
      </c>
      <c r="G14" s="17">
        <f>('Генерация случайных чисел'!$A13-'Таблица 3'!$F$3)*('Генерация случайных чисел'!$A15-'Таблица 3'!$F$3)</f>
        <v>6302.715502</v>
      </c>
      <c r="H14" s="17">
        <f>('Генерация случайных чисел'!$A13-'Таблица 3'!$F$3)*('Генерация случайных чисел'!$A16-'Таблица 3'!$F$3)</f>
        <v>-7323.304234</v>
      </c>
      <c r="I14" s="17">
        <f>('Генерация случайных чисел'!$A13-'Таблица 3'!$F$3)*('Генерация случайных чисел'!$A17-'Таблица 3'!$F$3)</f>
        <v>-4700.671493</v>
      </c>
      <c r="J14" s="17">
        <f>('Генерация случайных чисел'!$A13-'Таблица 3'!$F$3)*('Генерация случайных чисел'!$A18-'Таблица 3'!$F$3)</f>
        <v>15009.51682</v>
      </c>
      <c r="K14" s="17">
        <f>('Генерация случайных чисел'!$A13-'Таблица 3'!$F$3)*('Генерация случайных чисел'!$A19-'Таблица 3'!$F$3)</f>
        <v>-3541.068927</v>
      </c>
      <c r="L14" s="17">
        <f>('Генерация случайных чисел'!$A13-'Таблица 3'!$F$3)*('Генерация случайных чисел'!$A20-'Таблица 3'!$F$3)</f>
        <v>-25281.98967</v>
      </c>
      <c r="M14" s="17">
        <f>('Генерация случайных чисел'!$A13-'Таблица 3'!$F$3)*('Генерация случайных чисел'!$A21-'Таблица 3'!$F$3)</f>
        <v>15050.53625</v>
      </c>
      <c r="N14" s="17">
        <f>('Генерация случайных чисел'!$A13-'Таблица 3'!$F$3)*('Генерация случайных чисел'!$A22-'Таблица 3'!$F$3)</f>
        <v>9660.573968</v>
      </c>
      <c r="O14" s="17">
        <f>('Генерация случайных чисел'!$A13-'Таблица 3'!$F$3)*('Генерация случайных чисел'!$A23-'Таблица 3'!$F$3)</f>
        <v>13081.12281</v>
      </c>
      <c r="Q14" s="3" t="str">
        <f t="shared" si="3"/>
        <v>365,09 - 414,63</v>
      </c>
      <c r="R14" s="3">
        <f t="shared" si="4"/>
        <v>8</v>
      </c>
      <c r="S14" s="3">
        <f t="shared" si="1"/>
        <v>414.6296955</v>
      </c>
      <c r="T14" s="3">
        <f>COUNTIF('Генерация случайных чисел'!A:A,"&gt;="&amp;S13)-COUNTIF('Генерация случайных чисел'!A:A,"&gt;="&amp;S14)</f>
        <v>9</v>
      </c>
      <c r="V14" s="3">
        <f t="shared" si="5"/>
        <v>389.8602227</v>
      </c>
      <c r="W14" s="3">
        <f t="shared" si="2"/>
        <v>0.03010033445</v>
      </c>
      <c r="X14" s="3">
        <f>SUMIF('Распределение Эрланга'!A:A,"&gt;="&amp;S13,'Распределение Эрланга'!F:F)-SUMIF('Распределение Эрланга'!A:A,"&gt;="&amp;S14,'Распределение Эрланга'!F:F)</f>
        <v>0.01822554628</v>
      </c>
    </row>
    <row r="15">
      <c r="B15" s="17">
        <f>('Генерация случайных чисел'!$A14-'Таблица 3'!C$3)^2</f>
        <v>285.7419611</v>
      </c>
      <c r="C15" s="17">
        <f>('Генерация случайных чисел'!$A14-'Таблица 3'!D$3)^2</f>
        <v>463.2500846</v>
      </c>
      <c r="D15" s="17">
        <f>('Генерация случайных чисел'!$A14-'Таблица 3'!E$3)^2</f>
        <v>590.4708862</v>
      </c>
      <c r="E15" s="17">
        <f>('Генерация случайных чисел'!$A14-'Таблица 3'!F$3)^2</f>
        <v>156.8952016</v>
      </c>
      <c r="F15" s="17">
        <f>('Генерация случайных чисел'!$A14-'Таблица 3'!$F$3)*('Генерация случайных чисел'!$A15-'Таблица 3'!$F$3)</f>
        <v>-732.4757538</v>
      </c>
      <c r="G15" s="17">
        <f>('Генерация случайных чисел'!$A14-'Таблица 3'!$F$3)*('Генерация случайных чисел'!$A16-'Таблица 3'!$F$3)</f>
        <v>851.0843917</v>
      </c>
      <c r="H15" s="17">
        <f>('Генерация случайных чисел'!$A14-'Таблица 3'!$F$3)*('Генерация случайных чисел'!$A17-'Таблица 3'!$F$3)</f>
        <v>546.2927676</v>
      </c>
      <c r="I15" s="17">
        <f>('Генерация случайных чисел'!$A14-'Таблица 3'!$F$3)*('Генерация случайных чисел'!$A18-'Таблица 3'!$F$3)</f>
        <v>-1744.344505</v>
      </c>
      <c r="J15" s="17">
        <f>('Генерация случайных чисел'!$A14-'Таблица 3'!$F$3)*('Генерация случайных чисел'!$A19-'Таблица 3'!$F$3)</f>
        <v>411.5285119</v>
      </c>
      <c r="K15" s="17">
        <f>('Генерация случайных чисел'!$A14-'Таблица 3'!$F$3)*('Генерация случайных чисел'!$A20-'Таблица 3'!$F$3)</f>
        <v>2938.169181</v>
      </c>
      <c r="L15" s="17">
        <f>('Генерация случайных чисел'!$A14-'Таблица 3'!$F$3)*('Генерация случайных чисел'!$A21-'Таблица 3'!$F$3)</f>
        <v>-1749.111614</v>
      </c>
      <c r="M15" s="17">
        <f>('Генерация случайных чисел'!$A14-'Таблица 3'!$F$3)*('Генерация случайных чисел'!$A22-'Таблица 3'!$F$3)</f>
        <v>-1122.712297</v>
      </c>
      <c r="N15" s="17">
        <f>('Генерация случайных чисел'!$A14-'Таблица 3'!$F$3)*('Генерация случайных чисел'!$A23-'Таблица 3'!$F$3)</f>
        <v>-1520.234458</v>
      </c>
      <c r="O15" s="17">
        <f>('Генерация случайных чисел'!$A14-'Таблица 3'!$F$3)*('Генерация случайных чисел'!$A24-'Таблица 3'!$F$3)</f>
        <v>-1514.088891</v>
      </c>
      <c r="Q15" s="3" t="str">
        <f t="shared" si="3"/>
        <v>414,63 - 464,17</v>
      </c>
      <c r="R15" s="3">
        <f t="shared" si="4"/>
        <v>9</v>
      </c>
      <c r="S15" s="3">
        <f t="shared" si="1"/>
        <v>464.168641</v>
      </c>
      <c r="T15" s="3">
        <f>COUNTIF('Генерация случайных чисел'!A:A,"&gt;="&amp;S14)-COUNTIF('Генерация случайных чисел'!A:A,"&gt;="&amp;S15)</f>
        <v>4</v>
      </c>
      <c r="V15" s="3">
        <f t="shared" si="5"/>
        <v>439.3991682</v>
      </c>
      <c r="W15" s="3">
        <f t="shared" si="2"/>
        <v>0.01337792642</v>
      </c>
      <c r="X15" s="3">
        <f>SUMIF('Распределение Эрланга'!A:A,"&gt;="&amp;S14,'Распределение Эрланга'!F:F)-SUMIF('Распределение Эрланга'!A:A,"&gt;="&amp;S15,'Распределение Эрланга'!F:F)</f>
        <v>0.009543374086</v>
      </c>
    </row>
    <row r="16">
      <c r="B16" s="17">
        <f>('Генерация случайных чисел'!$A15-'Таблица 3'!C$3)^2</f>
        <v>2926.737211</v>
      </c>
      <c r="C16" s="17">
        <f>('Генерация случайных чисел'!$A15-'Таблица 3'!D$3)^2</f>
        <v>2448.268992</v>
      </c>
      <c r="D16" s="17">
        <f>('Генерация случайных чисел'!$A15-'Таблица 3'!E$3)^2</f>
        <v>2181.228521</v>
      </c>
      <c r="E16" s="17">
        <f>('Генерация случайных чисел'!$A15-'Таблица 3'!F$3)^2</f>
        <v>3419.612102</v>
      </c>
      <c r="F16" s="17">
        <f>('Генерация случайных чисел'!$A15-'Таблица 3'!$F$3)*('Генерация случайных чисел'!$A16-'Таблица 3'!$F$3)</f>
        <v>-3973.344469</v>
      </c>
      <c r="G16" s="17">
        <f>('Генерация случайных чисел'!$A15-'Таблица 3'!$F$3)*('Генерация случайных чисел'!$A17-'Таблица 3'!$F$3)</f>
        <v>-2550.404364</v>
      </c>
      <c r="H16" s="17">
        <f>('Генерация случайных чисел'!$A15-'Таблица 3'!$F$3)*('Генерация случайных чисел'!$A18-'Таблица 3'!$F$3)</f>
        <v>8143.589117</v>
      </c>
      <c r="I16" s="17">
        <f>('Генерация случайных чисел'!$A15-'Таблица 3'!$F$3)*('Генерация случайных чисел'!$A19-'Таблица 3'!$F$3)</f>
        <v>-1921.248413</v>
      </c>
      <c r="J16" s="17">
        <f>('Генерация случайных чисел'!$A15-'Таблица 3'!$F$3)*('Генерация случайных чисел'!$A20-'Таблица 3'!$F$3)</f>
        <v>-13717.03955</v>
      </c>
      <c r="K16" s="17">
        <f>('Генерация случайных чисел'!$A15-'Таблица 3'!$F$3)*('Генерация случайных чисел'!$A21-'Таблица 3'!$F$3)</f>
        <v>8165.844688</v>
      </c>
      <c r="L16" s="17">
        <f>('Генерация случайных чисел'!$A15-'Таблица 3'!$F$3)*('Генерация случайных чисел'!$A22-'Таблица 3'!$F$3)</f>
        <v>5241.457534</v>
      </c>
      <c r="M16" s="17">
        <f>('Генерация случайных чисел'!$A15-'Таблица 3'!$F$3)*('Генерация случайных чисел'!$A23-'Таблица 3'!$F$3)</f>
        <v>7097.31636</v>
      </c>
      <c r="N16" s="17">
        <f>('Генерация случайных чисел'!$A15-'Таблица 3'!$F$3)*('Генерация случайных чисел'!$A24-'Таблица 3'!$F$3)</f>
        <v>7068.625369</v>
      </c>
      <c r="O16" s="17">
        <f>('Генерация случайных чисел'!$A15-'Таблица 3'!$F$3)*('Генерация случайных чисел'!$A25-'Таблица 3'!$F$3)</f>
        <v>2444.035038</v>
      </c>
      <c r="Q16" s="3" t="str">
        <f t="shared" si="3"/>
        <v>464,17 - 513,71</v>
      </c>
      <c r="R16" s="3">
        <f t="shared" si="4"/>
        <v>10</v>
      </c>
      <c r="S16" s="3">
        <f t="shared" si="1"/>
        <v>513.7075865</v>
      </c>
      <c r="T16" s="3">
        <f>COUNTIF('Генерация случайных чисел'!A:A,"&gt;="&amp;S15)-COUNTIF('Генерация случайных чисел'!A:A,"&gt;="&amp;S16)</f>
        <v>0</v>
      </c>
      <c r="V16" s="3">
        <f t="shared" si="5"/>
        <v>488.9381137</v>
      </c>
      <c r="W16" s="3">
        <f t="shared" si="2"/>
        <v>0</v>
      </c>
      <c r="X16" s="3">
        <f>SUMIF('Распределение Эрланга'!A:A,"&gt;="&amp;S15,'Распределение Эрланга'!F:F)-SUMIF('Распределение Эрланга'!A:A,"&gt;="&amp;S16,'Распределение Эрланга'!F:F)</f>
        <v>0.004669738846</v>
      </c>
    </row>
    <row r="17">
      <c r="B17" s="17">
        <f>('Генерация случайных чисел'!$A16-'Таблица 3'!C$3)^2</f>
        <v>5230.866928</v>
      </c>
      <c r="C17" s="17">
        <f>('Генерация случайных чисел'!$A16-'Таблица 3'!D$3)^2</f>
        <v>5920.390519</v>
      </c>
      <c r="D17" s="17">
        <f>('Генерация случайных чисел'!$A16-'Таблица 3'!E$3)^2</f>
        <v>6355.34783</v>
      </c>
      <c r="E17" s="17">
        <f>('Генерация случайных чисел'!$A16-'Таблица 3'!F$3)^2</f>
        <v>4616.741841</v>
      </c>
      <c r="F17" s="17">
        <f>('Генерация случайных чисел'!$A16-'Таблица 3'!$F$3)*('Генерация случайных чисел'!$A17-'Таблица 3'!$F$3)</f>
        <v>2963.3873</v>
      </c>
      <c r="G17" s="17">
        <f>('Генерация случайных чисел'!$A16-'Таблица 3'!$F$3)*('Генерация случайных чисел'!$A18-'Таблица 3'!$F$3)</f>
        <v>-9462.267595</v>
      </c>
      <c r="H17" s="17">
        <f>('Генерация случайных чисел'!$A16-'Таблица 3'!$F$3)*('Генерация случайных чисел'!$A19-'Таблица 3'!$F$3)</f>
        <v>2232.353123</v>
      </c>
      <c r="I17" s="17">
        <f>('Генерация случайных чисел'!$A16-'Таблица 3'!$F$3)*('Генерация случайных чисел'!$A20-'Таблица 3'!$F$3)</f>
        <v>15938.21803</v>
      </c>
      <c r="J17" s="17">
        <f>('Генерация случайных чисел'!$A16-'Таблица 3'!$F$3)*('Генерация случайных чисел'!$A21-'Таблица 3'!$F$3)</f>
        <v>-9488.126975</v>
      </c>
      <c r="K17" s="17">
        <f>('Генерация случайных чисел'!$A16-'Таблица 3'!$F$3)*('Генерация случайных чисел'!$A22-'Таблица 3'!$F$3)</f>
        <v>-6090.198444</v>
      </c>
      <c r="L17" s="17">
        <f>('Генерация случайных чисел'!$A16-'Таблица 3'!$F$3)*('Генерация случайных чисел'!$A23-'Таблица 3'!$F$3)</f>
        <v>-8246.573549</v>
      </c>
      <c r="M17" s="17">
        <f>('Генерация случайных чисел'!$A16-'Таблица 3'!$F$3)*('Генерация случайных чисел'!$A24-'Таблица 3'!$F$3)</f>
        <v>-8213.236671</v>
      </c>
      <c r="N17" s="17">
        <f>('Генерация случайных чисел'!$A16-'Таблица 3'!$F$3)*('Генерация случайных чисел'!$A25-'Таблица 3'!$F$3)</f>
        <v>-2839.793758</v>
      </c>
      <c r="O17" s="17">
        <f>('Генерация случайных чисел'!$A16-'Таблица 3'!$F$3)*('Генерация случайных чисел'!$A26-'Таблица 3'!$F$3)</f>
        <v>944.2169396</v>
      </c>
      <c r="Q17" s="3" t="str">
        <f t="shared" si="3"/>
        <v>513,71 - 563,25</v>
      </c>
      <c r="R17" s="3">
        <f t="shared" si="4"/>
        <v>11</v>
      </c>
      <c r="S17" s="3">
        <f t="shared" si="1"/>
        <v>563.246532</v>
      </c>
      <c r="T17" s="3">
        <f>COUNTIF('Генерация случайных чисел'!A:A,"&gt;="&amp;S16)-COUNTIF('Генерация случайных чисел'!A:A,"&gt;="&amp;S17)</f>
        <v>2</v>
      </c>
      <c r="V17" s="3">
        <f t="shared" si="5"/>
        <v>538.4770592</v>
      </c>
      <c r="W17" s="3">
        <f t="shared" si="2"/>
        <v>0.006688963211</v>
      </c>
      <c r="X17" s="3">
        <f>SUMIF('Распределение Эрланга'!A:A,"&gt;="&amp;S16,'Распределение Эрланга'!F:F)-SUMIF('Распределение Эрланга'!A:A,"&gt;="&amp;S17,'Распределение Эрланга'!F:F)</f>
        <v>0.002333765819</v>
      </c>
    </row>
    <row r="18">
      <c r="B18" s="17">
        <f>('Генерация случайных чисел'!$A17-'Таблица 3'!C$3)^2</f>
        <v>2303.19272</v>
      </c>
      <c r="C18" s="17">
        <f>('Генерация случайных чисел'!$A17-'Таблица 3'!D$3)^2</f>
        <v>2767.910123</v>
      </c>
      <c r="D18" s="17">
        <f>('Генерация случайных чисел'!$A17-'Таблица 3'!E$3)^2</f>
        <v>3067.752235</v>
      </c>
      <c r="E18" s="17">
        <f>('Генерация случайных чисел'!$A17-'Таблица 3'!F$3)^2</f>
        <v>1902.134578</v>
      </c>
      <c r="F18" s="17">
        <f>('Генерация случайных чисел'!$A17-'Таблица 3'!$F$3)*('Генерация случайных чисел'!$A18-'Таблица 3'!$F$3)</f>
        <v>-6073.626074</v>
      </c>
      <c r="G18" s="17">
        <f>('Генерация случайных чисел'!$A17-'Таблица 3'!$F$3)*('Генерация случайных чисел'!$A19-'Таблица 3'!$F$3)</f>
        <v>1432.899461</v>
      </c>
      <c r="H18" s="17">
        <f>('Генерация случайных чисел'!$A17-'Таблица 3'!$F$3)*('Генерация случайных чисел'!$A20-'Таблица 3'!$F$3)</f>
        <v>10230.39938</v>
      </c>
      <c r="I18" s="17">
        <f>('Генерация случайных чисел'!$A17-'Таблица 3'!$F$3)*('Генерация случайных чисел'!$A21-'Таблица 3'!$F$3)</f>
        <v>-6090.224654</v>
      </c>
      <c r="J18" s="17">
        <f>('Генерация случайных чисел'!$A17-'Таблица 3'!$F$3)*('Генерация случайных чисел'!$A22-'Таблица 3'!$F$3)</f>
        <v>-3909.167406</v>
      </c>
      <c r="K18" s="17">
        <f>('Генерация случайных чисел'!$A17-'Таблица 3'!$F$3)*('Генерация случайных чисел'!$A23-'Таблица 3'!$F$3)</f>
        <v>-5293.298211</v>
      </c>
      <c r="L18" s="17">
        <f>('Генерация случайных чисел'!$A17-'Таблица 3'!$F$3)*('Генерация случайных чисел'!$A24-'Таблица 3'!$F$3)</f>
        <v>-5271.899985</v>
      </c>
      <c r="M18" s="17">
        <f>('Генерация случайных чисел'!$A17-'Таблица 3'!$F$3)*('Генерация случайных чисел'!$A25-'Таблица 3'!$F$3)</f>
        <v>-1822.802541</v>
      </c>
      <c r="N18" s="17">
        <f>('Генерация случайных чисел'!$A17-'Таблица 3'!$F$3)*('Генерация случайных чисел'!$A26-'Таблица 3'!$F$3)</f>
        <v>606.0725472</v>
      </c>
      <c r="O18" s="17">
        <f>('Генерация случайных чисел'!$A17-'Таблица 3'!$F$3)*('Генерация случайных чисел'!$A27-'Таблица 3'!$F$3)</f>
        <v>4924.901445</v>
      </c>
      <c r="Q18" s="3" t="str">
        <f t="shared" si="3"/>
        <v>563,25 - 612,79</v>
      </c>
      <c r="R18" s="3">
        <f t="shared" si="4"/>
        <v>12</v>
      </c>
      <c r="S18" s="3">
        <f t="shared" si="1"/>
        <v>612.7854775</v>
      </c>
      <c r="T18" s="3">
        <f>COUNTIF('Генерация случайных чисел'!A:A,"&gt;="&amp;S17)-COUNTIF('Генерация случайных чисел'!A:A,"&gt;="&amp;S18)</f>
        <v>1</v>
      </c>
      <c r="V18" s="3">
        <f t="shared" si="5"/>
        <v>588.0160047</v>
      </c>
      <c r="W18" s="3">
        <f t="shared" si="2"/>
        <v>0.003344481605</v>
      </c>
      <c r="X18" s="3">
        <f>SUMIF('Распределение Эрланга'!A:A,"&gt;="&amp;S17,'Распределение Эрланга'!F:F)-SUMIF('Распределение Эрланга'!A:A,"&gt;="&amp;S18,'Распределение Эрланга'!F:F)</f>
        <v>0.001099209248</v>
      </c>
    </row>
    <row r="19">
      <c r="B19" s="17">
        <f>('Генерация случайных чисел'!$A18-'Таблица 3'!C$3)^2</f>
        <v>18193.21089</v>
      </c>
      <c r="C19" s="17">
        <f>('Генерация случайных чисел'!$A18-'Таблица 3'!D$3)^2</f>
        <v>16968.41522</v>
      </c>
      <c r="D19" s="17">
        <f>('Генерация случайных чисел'!$A18-'Таблица 3'!E$3)^2</f>
        <v>16252.80977</v>
      </c>
      <c r="E19" s="17">
        <f>('Генерация случайных чисел'!$A18-'Таблица 3'!F$3)^2</f>
        <v>19393.44046</v>
      </c>
      <c r="F19" s="17">
        <f>('Генерация случайных чисел'!$A18-'Таблица 3'!$F$3)*('Генерация случайных чисел'!$A19-'Таблица 3'!$F$3)</f>
        <v>-4575.331119</v>
      </c>
      <c r="G19" s="17">
        <f>('Генерация случайных чисел'!$A18-'Таблица 3'!$F$3)*('Генерация случайных чисел'!$A20-'Таблица 3'!$F$3)</f>
        <v>-32666.25883</v>
      </c>
      <c r="H19" s="17">
        <f>('Генерация случайных чисел'!$A18-'Таблица 3'!$F$3)*('Генерация случайных чисел'!$A21-'Таблица 3'!$F$3)</f>
        <v>19446.44069</v>
      </c>
      <c r="I19" s="17">
        <f>('Генерация случайных чисел'!$A18-'Таблица 3'!$F$3)*('Генерация случайных чисел'!$A22-'Таблица 3'!$F$3)</f>
        <v>12482.19835</v>
      </c>
      <c r="J19" s="17">
        <f>('Генерация случайных чисел'!$A18-'Таблица 3'!$F$3)*('Генерация случайных чисел'!$A23-'Таблица 3'!$F$3)</f>
        <v>16901.80832</v>
      </c>
      <c r="K19" s="17">
        <f>('Генерация случайных чисел'!$A18-'Таблица 3'!$F$3)*('Генерация случайных чисел'!$A24-'Таблица 3'!$F$3)</f>
        <v>16833.48255</v>
      </c>
      <c r="L19" s="17">
        <f>('Генерация случайных чисел'!$A18-'Таблица 3'!$F$3)*('Генерация случайных чисел'!$A25-'Таблица 3'!$F$3)</f>
        <v>5820.314277</v>
      </c>
      <c r="M19" s="17">
        <f>('Генерация случайных чисел'!$A18-'Таблица 3'!$F$3)*('Генерация случайных чисел'!$A26-'Таблица 3'!$F$3)</f>
        <v>-1935.22481</v>
      </c>
      <c r="N19" s="17">
        <f>('Генерация случайных чисел'!$A18-'Таблица 3'!$F$3)*('Генерация случайных чисел'!$A27-'Таблица 3'!$F$3)</f>
        <v>-15725.49607</v>
      </c>
      <c r="O19" s="17">
        <f>('Генерация случайных чисел'!$A18-'Таблица 3'!$F$3)*('Генерация случайных чисел'!$A28-'Таблица 3'!$F$3)</f>
        <v>7415.088826</v>
      </c>
      <c r="Q19" s="3" t="str">
        <f t="shared" si="3"/>
        <v>612,79 - 662,32</v>
      </c>
      <c r="R19" s="3">
        <f t="shared" si="4"/>
        <v>13</v>
      </c>
      <c r="S19" s="3">
        <f t="shared" si="1"/>
        <v>662.324423</v>
      </c>
      <c r="T19" s="3">
        <f>COUNTIF('Генерация случайных чисел'!A:A,"&gt;="&amp;S18)-COUNTIF('Генерация случайных чисел'!A:A,"&gt;="&amp;S19)</f>
        <v>0</v>
      </c>
      <c r="V19" s="3">
        <f t="shared" si="5"/>
        <v>637.5549503</v>
      </c>
      <c r="W19" s="3">
        <f t="shared" si="2"/>
        <v>0</v>
      </c>
      <c r="X19" s="3">
        <f>SUMIF('Распределение Эрланга'!A:A,"&gt;="&amp;S18,'Распределение Эрланга'!F:F)-SUMIF('Распределение Эрланга'!A:A,"&gt;="&amp;S19,'Распределение Эрланга'!F:F)</f>
        <v>0.0005323235436</v>
      </c>
    </row>
    <row r="20">
      <c r="B20" s="17">
        <f>('Генерация случайных чисел'!$A19-'Таблица 3'!C$3)^2</f>
        <v>1386.269494</v>
      </c>
      <c r="C20" s="17">
        <f>('Генерация случайных чисел'!$A19-'Таблица 3'!D$3)^2</f>
        <v>1751.588369</v>
      </c>
      <c r="D20" s="17">
        <f>('Генерация случайных чисел'!$A19-'Таблица 3'!E$3)^2</f>
        <v>1991.689012</v>
      </c>
      <c r="E20" s="17">
        <f>('Генерация случайных чисел'!$A19-'Таблица 3'!F$3)^2</f>
        <v>1079.419347</v>
      </c>
      <c r="F20" s="17">
        <f>('Генерация случайных чисел'!$A19-'Таблица 3'!$F$3)*('Генерация случайных чисел'!$A20-'Таблица 3'!$F$3)</f>
        <v>7706.675402</v>
      </c>
      <c r="G20" s="17">
        <f>('Генерация случайных чисел'!$A19-'Таблица 3'!$F$3)*('Генерация случайных чисел'!$A21-'Таблица 3'!$F$3)</f>
        <v>-4587.835017</v>
      </c>
      <c r="H20" s="17">
        <f>('Генерация случайных чисел'!$A19-'Таблица 3'!$F$3)*('Генерация случайных чисел'!$A22-'Таблица 3'!$F$3)</f>
        <v>-2944.819958</v>
      </c>
      <c r="I20" s="17">
        <f>('Генерация случайных чисел'!$A19-'Таблица 3'!$F$3)*('Генерация случайных чисел'!$A23-'Таблица 3'!$F$3)</f>
        <v>-3987.501326</v>
      </c>
      <c r="J20" s="17">
        <f>('Генерация случайных чисел'!$A19-'Таблица 3'!$F$3)*('Генерация случайных чисел'!$A24-'Таблица 3'!$F$3)</f>
        <v>-3971.381802</v>
      </c>
      <c r="K20" s="17">
        <f>('Генерация случайных чисел'!$A19-'Таблица 3'!$F$3)*('Генерация случайных чисел'!$A25-'Таблица 3'!$F$3)</f>
        <v>-1373.137741</v>
      </c>
      <c r="L20" s="17">
        <f>('Генерация случайных чисел'!$A19-'Таблица 3'!$F$3)*('Генерация случайных чисел'!$A26-'Таблица 3'!$F$3)</f>
        <v>456.561295</v>
      </c>
      <c r="M20" s="17">
        <f>('Генерация случайных чисел'!$A19-'Таблица 3'!$F$3)*('Генерация случайных чисел'!$A27-'Таблица 3'!$F$3)</f>
        <v>3709.983882</v>
      </c>
      <c r="N20" s="17">
        <f>('Генерация случайных чисел'!$A19-'Таблица 3'!$F$3)*('Генерация случайных чисел'!$A28-'Таблица 3'!$F$3)</f>
        <v>-1749.379473</v>
      </c>
      <c r="O20" s="17">
        <f>('Генерация случайных чисел'!$A19-'Таблица 3'!$F$3)*('Генерация случайных чисел'!$A29-'Таблица 3'!$F$3)</f>
        <v>4627.838871</v>
      </c>
      <c r="Q20" s="3" t="str">
        <f t="shared" si="3"/>
        <v>662,32 - 711,86</v>
      </c>
      <c r="R20" s="3">
        <f t="shared" si="4"/>
        <v>14</v>
      </c>
      <c r="S20" s="3">
        <f t="shared" si="1"/>
        <v>711.8633685</v>
      </c>
      <c r="T20" s="3">
        <f>COUNTIF('Генерация случайных чисел'!A:A,"&gt;="&amp;S19)-COUNTIF('Генерация случайных чисел'!A:A,"&gt;="&amp;S20)</f>
        <v>0</v>
      </c>
      <c r="V20" s="3">
        <f t="shared" si="5"/>
        <v>687.0938958</v>
      </c>
      <c r="W20" s="3">
        <f t="shared" si="2"/>
        <v>0</v>
      </c>
      <c r="X20" s="3">
        <f>SUMIF('Распределение Эрланга'!A:A,"&gt;="&amp;S19,'Распределение Эрланга'!F:F)-SUMIF('Распределение Эрланга'!A:A,"&gt;="&amp;S20,'Распределение Эрланга'!F:F)</f>
        <v>0.0001169439045</v>
      </c>
    </row>
    <row r="21">
      <c r="B21" s="17">
        <f>('Генерация случайных чисел'!$A20-'Таблица 3'!C$3)^2</f>
        <v>57096.07618</v>
      </c>
      <c r="C21" s="17">
        <f>('Генерация случайных чисел'!$A20-'Таблица 3'!D$3)^2</f>
        <v>59324.97795</v>
      </c>
      <c r="D21" s="17">
        <f>('Генерация случайных чисел'!$A20-'Таблица 3'!E$3)^2</f>
        <v>60685.14729</v>
      </c>
      <c r="E21" s="17">
        <f>('Генерация случайных чисел'!$A20-'Таблица 3'!F$3)^2</f>
        <v>55022.95831</v>
      </c>
      <c r="F21" s="17">
        <f>('Генерация случайных чисел'!$A20-'Таблица 3'!$F$3)*('Генерация случайных чисел'!$A21-'Таблица 3'!$F$3)</f>
        <v>-32755.53228</v>
      </c>
      <c r="G21" s="17">
        <f>('Генерация случайных чисел'!$A20-'Таблица 3'!$F$3)*('Генерация случайных чисел'!$A22-'Таблица 3'!$F$3)</f>
        <v>-21024.98125</v>
      </c>
      <c r="H21" s="17">
        <f>('Генерация случайных чисел'!$A20-'Таблица 3'!$F$3)*('Генерация случайных чисел'!$A23-'Таблица 3'!$F$3)</f>
        <v>-28469.36037</v>
      </c>
      <c r="I21" s="17">
        <f>('Генерация случайных чисел'!$A20-'Таблица 3'!$F$3)*('Генерация случайных чисел'!$A24-'Таблица 3'!$F$3)</f>
        <v>-28354.27262</v>
      </c>
      <c r="J21" s="17">
        <f>('Генерация случайных чисел'!$A20-'Таблица 3'!$F$3)*('Генерация случайных чисел'!$A25-'Таблица 3'!$F$3)</f>
        <v>-9803.721677</v>
      </c>
      <c r="K21" s="17">
        <f>('Генерация случайных чисел'!$A20-'Таблица 3'!$F$3)*('Генерация случайных чисел'!$A26-'Таблица 3'!$F$3)</f>
        <v>3259.687452</v>
      </c>
      <c r="L21" s="17">
        <f>('Генерация случайных чисел'!$A20-'Таблица 3'!$F$3)*('Генерация случайных чисел'!$A27-'Таблица 3'!$F$3)</f>
        <v>26487.98319</v>
      </c>
      <c r="M21" s="17">
        <f>('Генерация случайных чисел'!$A20-'Таблица 3'!$F$3)*('Генерация случайных чисел'!$A28-'Таблица 3'!$F$3)</f>
        <v>-12489.95563</v>
      </c>
      <c r="N21" s="17">
        <f>('Генерация случайных чисел'!$A20-'Таблица 3'!$F$3)*('Генерация случайных чисел'!$A29-'Таблица 3'!$F$3)</f>
        <v>33041.14576</v>
      </c>
      <c r="O21" s="17">
        <f>('Генерация случайных чисел'!$A20-'Таблица 3'!$F$3)*('Генерация случайных чисел'!$A30-'Таблица 3'!$F$3)</f>
        <v>-12507.95016</v>
      </c>
      <c r="Q21" s="3" t="str">
        <f t="shared" si="3"/>
        <v>711,86 - 761,4</v>
      </c>
      <c r="R21" s="3">
        <f t="shared" si="4"/>
        <v>15</v>
      </c>
      <c r="S21" s="3">
        <f t="shared" si="1"/>
        <v>761.402314</v>
      </c>
      <c r="T21" s="3">
        <f>COUNTIF('Генерация случайных чисел'!A:A,"&gt;="&amp;S20)-COUNTIF('Генерация случайных чисел'!A:A,"&gt;="&amp;S21)</f>
        <v>0</v>
      </c>
      <c r="V21" s="3">
        <f t="shared" si="5"/>
        <v>736.6328413</v>
      </c>
      <c r="W21" s="3">
        <f t="shared" si="2"/>
        <v>0</v>
      </c>
      <c r="X21" s="3">
        <f>SUMIF('Распределение Эрланга'!A:A,"&gt;="&amp;S20,'Распределение Эрланга'!F:F)-SUMIF('Распределение Эрланга'!A:A,"&gt;="&amp;S21,'Распределение Эрланга'!F:F)</f>
        <v>0</v>
      </c>
    </row>
    <row r="22">
      <c r="B22" s="17">
        <f>('Генерация случайных чисел'!$A21-'Таблица 3'!C$3)^2</f>
        <v>18296.02371</v>
      </c>
      <c r="C22" s="17">
        <f>('Генерация случайных чисел'!$A21-'Таблица 3'!D$3)^2</f>
        <v>17067.71194</v>
      </c>
      <c r="D22" s="17">
        <f>('Генерация случайных чисел'!$A21-'Таблица 3'!E$3)^2</f>
        <v>16349.99322</v>
      </c>
      <c r="E22" s="17">
        <f>('Генерация случайных чисел'!$A21-'Таблица 3'!F$3)^2</f>
        <v>19499.58577</v>
      </c>
      <c r="F22" s="17">
        <f>('Генерация случайных чисел'!$A21-'Таблица 3'!$F$3)*('Генерация случайных чисел'!$A22-'Таблица 3'!$F$3)</f>
        <v>12516.31088</v>
      </c>
      <c r="G22" s="17">
        <f>('Генерация случайных чисел'!$A21-'Таблица 3'!$F$3)*('Генерация случайных чисел'!$A23-'Таблица 3'!$F$3)</f>
        <v>16947.99918</v>
      </c>
      <c r="H22" s="17">
        <f>('Генерация случайных чисел'!$A21-'Таблица 3'!$F$3)*('Генерация случайных чисел'!$A24-'Таблица 3'!$F$3)</f>
        <v>16879.48668</v>
      </c>
      <c r="I22" s="17">
        <f>('Генерация случайных чисел'!$A21-'Таблица 3'!$F$3)*('Генерация случайных чисел'!$A25-'Таблица 3'!$F$3)</f>
        <v>5836.220582</v>
      </c>
      <c r="J22" s="17">
        <f>('Генерация случайных чисел'!$A21-'Таблица 3'!$F$3)*('Генерация случайных чисел'!$A26-'Таблица 3'!$F$3)</f>
        <v>-1940.513575</v>
      </c>
      <c r="K22" s="17">
        <f>('Генерация случайных чисел'!$A21-'Таблица 3'!$F$3)*('Генерация случайных чисел'!$A27-'Таблица 3'!$F$3)</f>
        <v>-15768.47219</v>
      </c>
      <c r="L22" s="17">
        <f>('Генерация случайных чисел'!$A21-'Таблица 3'!$F$3)*('Генерация случайных чисел'!$A28-'Таблица 3'!$F$3)</f>
        <v>7435.353482</v>
      </c>
      <c r="M22" s="17">
        <f>('Генерация случайных чисел'!$A21-'Таблица 3'!$F$3)*('Генерация случайных чисел'!$A29-'Таблица 3'!$F$3)</f>
        <v>-19669.61337</v>
      </c>
      <c r="N22" s="17">
        <f>('Генерация случайных чисел'!$A21-'Таблица 3'!$F$3)*('Генерация случайных чисел'!$A30-'Таблица 3'!$F$3)</f>
        <v>7446.065749</v>
      </c>
      <c r="O22" s="17">
        <f>('Генерация случайных чисел'!$A21-'Таблица 3'!$F$3)*('Генерация случайных чисел'!$A31-'Таблица 3'!$F$3)</f>
        <v>-7026.581247</v>
      </c>
    </row>
    <row r="23">
      <c r="B23" s="17">
        <f>('Генерация случайных чисел'!$A22-'Таблица 3'!C$3)^2</f>
        <v>7268.243437</v>
      </c>
      <c r="C23" s="17">
        <f>('Генерация случайных чисел'!$A22-'Таблица 3'!D$3)^2</f>
        <v>6501.947132</v>
      </c>
      <c r="D23" s="17">
        <f>('Генерация случайных чисел'!$A22-'Таблица 3'!E$3)^2</f>
        <v>6061.913429</v>
      </c>
      <c r="E23" s="17">
        <f>('Генерация случайных чисел'!$A22-'Таблица 3'!F$3)^2</f>
        <v>8033.916205</v>
      </c>
      <c r="F23" s="17">
        <f>('Генерация случайных чисел'!$A22-'Таблица 3'!$F$3)*('Генерация случайных чисел'!$A23-'Таблица 3'!$F$3)</f>
        <v>10878.50937</v>
      </c>
      <c r="G23" s="17">
        <f>('Генерация случайных чисел'!$A22-'Таблица 3'!$F$3)*('Генерация случайных чисел'!$A24-'Таблица 3'!$F$3)</f>
        <v>10834.53286</v>
      </c>
      <c r="H23" s="17">
        <f>('Генерация случайных чисел'!$A22-'Таблица 3'!$F$3)*('Генерация случайных чисел'!$A25-'Таблица 3'!$F$3)</f>
        <v>3746.128357</v>
      </c>
      <c r="I23" s="17">
        <f>('Генерация случайных чисел'!$A22-'Таблица 3'!$F$3)*('Генерация случайных чисел'!$A26-'Таблица 3'!$F$3)</f>
        <v>-1245.568571</v>
      </c>
      <c r="J23" s="17">
        <f>('Генерация случайных чисел'!$A22-'Таблица 3'!$F$3)*('Генерация случайных чисел'!$A27-'Таблица 3'!$F$3)</f>
        <v>-10121.39963</v>
      </c>
      <c r="K23" s="17">
        <f>('Генерация случайных чисел'!$A22-'Таблица 3'!$F$3)*('Генерация случайных чисел'!$A28-'Таблица 3'!$F$3)</f>
        <v>4772.572957</v>
      </c>
      <c r="L23" s="17">
        <f>('Генерация случайных чисел'!$A22-'Таблица 3'!$F$3)*('Генерация случайных чисел'!$A29-'Таблица 3'!$F$3)</f>
        <v>-12625.44747</v>
      </c>
      <c r="M23" s="17">
        <f>('Генерация случайных чисел'!$A22-'Таблица 3'!$F$3)*('Генерация случайных чисел'!$A30-'Таблица 3'!$F$3)</f>
        <v>4779.448901</v>
      </c>
      <c r="N23" s="17">
        <f>('Генерация случайных чисел'!$A22-'Таблица 3'!$F$3)*('Генерация случайных чисел'!$A31-'Таблица 3'!$F$3)</f>
        <v>-4510.191979</v>
      </c>
      <c r="O23" s="17">
        <f>('Генерация случайных чисел'!$A22-'Таблица 3'!$F$3)*('Генерация случайных чисел'!$A32-'Таблица 3'!$F$3)</f>
        <v>3275.550108</v>
      </c>
    </row>
    <row r="24">
      <c r="B24" s="17">
        <f>('Генерация случайных чисел'!$A23-'Таблица 3'!C$3)^2</f>
        <v>13686.7326</v>
      </c>
      <c r="C24" s="17">
        <f>('Генерация случайных чисел'!$A23-'Таблица 3'!D$3)^2</f>
        <v>12627.23453</v>
      </c>
      <c r="D24" s="17">
        <f>('Генерация случайных чисел'!$A23-'Таблица 3'!E$3)^2</f>
        <v>12010.97785</v>
      </c>
      <c r="E24" s="17">
        <f>('Генерация случайных чисел'!$A23-'Таблица 3'!F$3)^2</f>
        <v>14730.29631</v>
      </c>
      <c r="F24" s="17">
        <f>('Генерация случайных чисел'!$A23-'Таблица 3'!$F$3)*('Генерация случайных чисел'!$A24-'Таблица 3'!$F$3)</f>
        <v>14670.7489</v>
      </c>
      <c r="G24" s="17">
        <f>('Генерация случайных чисел'!$A23-'Таблица 3'!$F$3)*('Генерация случайных чисел'!$A25-'Таблица 3'!$F$3)</f>
        <v>5072.531429</v>
      </c>
      <c r="H24" s="17">
        <f>('Генерация случайных чисел'!$A23-'Таблица 3'!$F$3)*('Генерация случайных чисел'!$A26-'Таблица 3'!$F$3)</f>
        <v>-1686.590827</v>
      </c>
      <c r="I24" s="17">
        <f>('Генерация случайных чисел'!$A23-'Таблица 3'!$F$3)*('Генерация случайных чисел'!$A27-'Таблица 3'!$F$3)</f>
        <v>-13705.11441</v>
      </c>
      <c r="J24" s="17">
        <f>('Генерация случайных чисел'!$A23-'Таблица 3'!$F$3)*('Генерация случайных чисел'!$A28-'Таблица 3'!$F$3)</f>
        <v>6462.412394</v>
      </c>
      <c r="K24" s="17">
        <f>('Генерация случайных чисел'!$A23-'Таблица 3'!$F$3)*('Генерация случайных чисел'!$A29-'Таблица 3'!$F$3)</f>
        <v>-17095.7781</v>
      </c>
      <c r="L24" s="17">
        <f>('Генерация случайных чисел'!$A23-'Таблица 3'!$F$3)*('Генерация случайных чисел'!$A30-'Таблица 3'!$F$3)</f>
        <v>6471.722924</v>
      </c>
      <c r="M24" s="17">
        <f>('Генерация случайных чисел'!$A23-'Таблица 3'!$F$3)*('Генерация случайных чисел'!$A31-'Таблица 3'!$F$3)</f>
        <v>-6107.129384</v>
      </c>
      <c r="N24" s="17">
        <f>('Генерация случайных чисел'!$A23-'Таблица 3'!$F$3)*('Генерация случайных чисел'!$A32-'Таблица 3'!$F$3)</f>
        <v>4435.334107</v>
      </c>
      <c r="O24" s="17">
        <f>('Генерация случайных чисел'!$A23-'Таблица 3'!$F$3)*('Генерация случайных чисел'!$A33-'Таблица 3'!$F$3)</f>
        <v>-115.8772895</v>
      </c>
    </row>
    <row r="25">
      <c r="B25" s="17">
        <f>('Генерация случайных чисел'!$A24-'Таблица 3'!C$3)^2</f>
        <v>13572.1746</v>
      </c>
      <c r="C25" s="17">
        <f>('Генерация случайных чисел'!$A24-'Таблица 3'!D$3)^2</f>
        <v>12517.20934</v>
      </c>
      <c r="D25" s="17">
        <f>('Генерация случайных чисел'!$A24-'Таблица 3'!E$3)^2</f>
        <v>11903.67702</v>
      </c>
      <c r="E25" s="17">
        <f>('Генерация случайных чисел'!$A24-'Таблица 3'!F$3)^2</f>
        <v>14611.44221</v>
      </c>
      <c r="F25" s="17">
        <f>('Генерация случайных чисел'!$A24-'Таблица 3'!$F$3)*('Генерация случайных чисел'!$A25-'Таблица 3'!$F$3)</f>
        <v>5052.025656</v>
      </c>
      <c r="G25" s="17">
        <f>('Генерация случайных чисел'!$A24-'Таблица 3'!$F$3)*('Генерация случайных чисел'!$A26-'Таблица 3'!$F$3)</f>
        <v>-1679.772762</v>
      </c>
      <c r="H25" s="17">
        <f>('Генерация случайных чисел'!$A24-'Таблица 3'!$F$3)*('Генерация случайных чисел'!$A27-'Таблица 3'!$F$3)</f>
        <v>-13649.71131</v>
      </c>
      <c r="I25" s="17">
        <f>('Генерация случайных чисел'!$A24-'Таблица 3'!$F$3)*('Генерация случайных чисел'!$A28-'Таблица 3'!$F$3)</f>
        <v>6436.28801</v>
      </c>
      <c r="J25" s="17">
        <f>('Генерация случайных чисел'!$A24-'Таблица 3'!$F$3)*('Генерация случайных чисел'!$A29-'Таблица 3'!$F$3)</f>
        <v>-17026.6682</v>
      </c>
      <c r="K25" s="17">
        <f>('Генерация случайных чисел'!$A24-'Таблица 3'!$F$3)*('Генерация случайных чисел'!$A30-'Таблица 3'!$F$3)</f>
        <v>6445.560902</v>
      </c>
      <c r="L25" s="17">
        <f>('Генерация случайных чисел'!$A24-'Таблица 3'!$F$3)*('Генерация случайных чисел'!$A31-'Таблица 3'!$F$3)</f>
        <v>-6082.441236</v>
      </c>
      <c r="M25" s="17">
        <f>('Генерация случайных чисел'!$A24-'Таблица 3'!$F$3)*('Генерация случайных чисел'!$A32-'Таблица 3'!$F$3)</f>
        <v>4417.404213</v>
      </c>
      <c r="N25" s="17">
        <f>('Генерация случайных чисел'!$A24-'Таблица 3'!$F$3)*('Генерация случайных чисел'!$A33-'Таблица 3'!$F$3)</f>
        <v>-115.408854</v>
      </c>
      <c r="O25" s="17">
        <f>('Генерация случайных чисел'!$A24-'Таблица 3'!$F$3)*('Генерация случайных чисел'!$A34-'Таблица 3'!$F$3)</f>
        <v>9332.536073</v>
      </c>
    </row>
    <row r="26">
      <c r="B26" s="17">
        <f>('Генерация случайных чисел'!$A25-'Таблица 3'!C$3)^2</f>
        <v>1399.984395</v>
      </c>
      <c r="C26" s="17">
        <f>('Генерация случайных чисел'!$A25-'Таблица 3'!D$3)^2</f>
        <v>1075.644773</v>
      </c>
      <c r="D26" s="17">
        <f>('Генерация случайных чисел'!$A25-'Таблица 3'!E$3)^2</f>
        <v>901.2401683</v>
      </c>
      <c r="E26" s="17">
        <f>('Генерация случайных чисел'!$A25-'Таблица 3'!F$3)^2</f>
        <v>1746.779193</v>
      </c>
      <c r="F26" s="17">
        <f>('Генерация случайных чисел'!$A25-'Таблица 3'!$F$3)*('Генерация случайных чисел'!$A26-'Таблица 3'!$F$3)</f>
        <v>-580.7951719</v>
      </c>
      <c r="G26" s="17">
        <f>('Генерация случайных чисел'!$A25-'Таблица 3'!$F$3)*('Генерация случайных чисел'!$A27-'Таблица 3'!$F$3)</f>
        <v>-4719.499331</v>
      </c>
      <c r="H26" s="17">
        <f>('Генерация случайных чисел'!$A25-'Таблица 3'!$F$3)*('Генерация случайных чисел'!$A28-'Таблица 3'!$F$3)</f>
        <v>2225.399224</v>
      </c>
      <c r="I26" s="17">
        <f>('Генерация случайных чисел'!$A25-'Таблица 3'!$F$3)*('Генерация случайных чисел'!$A29-'Таблица 3'!$F$3)</f>
        <v>-5887.109796</v>
      </c>
      <c r="J26" s="17">
        <f>('Генерация случайных чисел'!$A25-'Таблица 3'!$F$3)*('Генерация случайных чисел'!$A30-'Таблица 3'!$F$3)</f>
        <v>2228.605402</v>
      </c>
      <c r="K26" s="17">
        <f>('Генерация случайных чисел'!$A25-'Таблица 3'!$F$3)*('Генерация случайных чисел'!$A31-'Таблица 3'!$F$3)</f>
        <v>-2103.053808</v>
      </c>
      <c r="L26" s="17">
        <f>('Генерация случайных чисел'!$A25-'Таблица 3'!$F$3)*('Генерация случайных чисел'!$A32-'Таблица 3'!$F$3)</f>
        <v>1527.353638</v>
      </c>
      <c r="M26" s="17">
        <f>('Генерация случайных чисел'!$A25-'Таблица 3'!$F$3)*('Генерация случайных чисел'!$A33-'Таблица 3'!$F$3)</f>
        <v>-39.90355526</v>
      </c>
      <c r="N26" s="17">
        <f>('Генерация случайных чисел'!$A25-'Таблица 3'!$F$3)*('Генерация случайных чисел'!$A34-'Таблица 3'!$F$3)</f>
        <v>3226.800681</v>
      </c>
      <c r="O26" s="17">
        <f>('Генерация случайных чисел'!$A25-'Таблица 3'!$F$3)*('Генерация случайных чисел'!$A35-'Таблица 3'!$F$3)</f>
        <v>-10114.73502</v>
      </c>
    </row>
    <row r="27">
      <c r="B27" s="17">
        <f>('Генерация случайных чисел'!$A26-'Таблица 3'!C$3)^2</f>
        <v>333.960135</v>
      </c>
      <c r="C27" s="17">
        <f>('Генерация случайных чисел'!$A26-'Таблица 3'!D$3)^2</f>
        <v>524.131467</v>
      </c>
      <c r="D27" s="17">
        <f>('Генерация случайных чисел'!$A26-'Таблица 3'!E$3)^2</f>
        <v>658.9632331</v>
      </c>
      <c r="E27" s="17">
        <f>('Генерация случайных чисел'!$A26-'Таблица 3'!F$3)^2</f>
        <v>193.1114322</v>
      </c>
      <c r="F27" s="17">
        <f>('Генерация случайных чисел'!$A26-'Таблица 3'!$F$3)*('Генерация случайных чисел'!$A27-'Таблица 3'!$F$3)</f>
        <v>1569.209455</v>
      </c>
      <c r="G27" s="17">
        <f>('Генерация случайных чисел'!$A26-'Таблица 3'!$F$3)*('Генерация случайных чисел'!$A28-'Таблица 3'!$F$3)</f>
        <v>-739.9338909</v>
      </c>
      <c r="H27" s="17">
        <f>('Генерация случайных чисел'!$A26-'Таблица 3'!$F$3)*('Генерация случайных чисел'!$A29-'Таблица 3'!$F$3)</f>
        <v>1957.433979</v>
      </c>
      <c r="I27" s="17">
        <f>('Генерация случайных чисел'!$A26-'Таблица 3'!$F$3)*('Генерация случайных чисел'!$A30-'Таблица 3'!$F$3)</f>
        <v>-740.9999289</v>
      </c>
      <c r="J27" s="17">
        <f>('Генерация случайных чисел'!$A26-'Таблица 3'!$F$3)*('Генерация случайных чисел'!$A31-'Таблица 3'!$F$3)</f>
        <v>699.2546641</v>
      </c>
      <c r="K27" s="17">
        <f>('Генерация случайных чисел'!$A26-'Таблица 3'!$F$3)*('Генерация случайных чисел'!$A32-'Таблица 3'!$F$3)</f>
        <v>-507.8372941</v>
      </c>
      <c r="L27" s="17">
        <f>('Генерация случайных чисел'!$A26-'Таблица 3'!$F$3)*('Генерация случайных чисел'!$A33-'Таблица 3'!$F$3)</f>
        <v>13.26772859</v>
      </c>
      <c r="M27" s="17">
        <f>('Генерация случайных чисел'!$A26-'Таблица 3'!$F$3)*('Генерация случайных чисел'!$A34-'Таблица 3'!$F$3)</f>
        <v>-1072.894768</v>
      </c>
      <c r="N27" s="17">
        <f>('Генерация случайных чисел'!$A26-'Таблица 3'!$F$3)*('Генерация случайных чисел'!$A35-'Таблица 3'!$F$3)</f>
        <v>3363.097801</v>
      </c>
      <c r="O27" s="17">
        <f>('Генерация случайных чисел'!$A26-'Таблица 3'!$F$3)*('Генерация случайных чисел'!$A36-'Таблица 3'!$F$3)</f>
        <v>-1787.029297</v>
      </c>
    </row>
    <row r="28">
      <c r="B28" s="17">
        <f>('Генерация случайных чисел'!$A27-'Таблица 3'!C$3)^2</f>
        <v>13759.21878</v>
      </c>
      <c r="C28" s="17">
        <f>('Генерация случайных чисел'!$A27-'Таблица 3'!D$3)^2</f>
        <v>14864.25181</v>
      </c>
      <c r="D28" s="17">
        <f>('Генерация случайных чисел'!$A27-'Таблица 3'!E$3)^2</f>
        <v>15548.94264</v>
      </c>
      <c r="E28" s="17">
        <f>('Генерация случайных чисел'!$A27-'Таблица 3'!F$3)^2</f>
        <v>12751.28192</v>
      </c>
      <c r="F28" s="17">
        <f>('Генерация случайных чисел'!$A27-'Таблица 3'!$F$3)*('Генерация случайных чисел'!$A28-'Таблица 3'!$F$3)</f>
        <v>-6012.648989</v>
      </c>
      <c r="G28" s="17">
        <f>('Генерация случайных чисел'!$A27-'Таблица 3'!$F$3)*('Генерация случайных чисел'!$A29-'Таблица 3'!$F$3)</f>
        <v>15905.96617</v>
      </c>
      <c r="H28" s="17">
        <f>('Генерация случайных чисел'!$A27-'Таблица 3'!$F$3)*('Генерация случайных чисел'!$A30-'Таблица 3'!$F$3)</f>
        <v>-6021.311536</v>
      </c>
      <c r="I28" s="17">
        <f>('Генерация случайных чисел'!$A27-'Таблица 3'!$F$3)*('Генерация случайных чисел'!$A31-'Таблица 3'!$F$3)</f>
        <v>5682.09255</v>
      </c>
      <c r="J28" s="17">
        <f>('Генерация случайных чисел'!$A27-'Таблица 3'!$F$3)*('Генерация случайных чисел'!$A32-'Таблица 3'!$F$3)</f>
        <v>-4126.648922</v>
      </c>
      <c r="K28" s="17">
        <f>('Генерация случайных чисел'!$A27-'Таблица 3'!$F$3)*('Генерация случайных чисел'!$A33-'Таблица 3'!$F$3)</f>
        <v>107.8125977</v>
      </c>
      <c r="L28" s="17">
        <f>('Генерация случайных чисел'!$A27-'Таблица 3'!$F$3)*('Генерация случайных чисел'!$A34-'Таблица 3'!$F$3)</f>
        <v>-8718.26486</v>
      </c>
      <c r="M28" s="17">
        <f>('Генерация случайных чисел'!$A27-'Таблица 3'!$F$3)*('Генерация случайных чисел'!$A35-'Таблица 3'!$F$3)</f>
        <v>27328.28817</v>
      </c>
      <c r="N28" s="17">
        <f>('Генерация случайных чисел'!$A27-'Таблица 3'!$F$3)*('Генерация случайных чисел'!$A36-'Таблица 3'!$F$3)</f>
        <v>-14521.27011</v>
      </c>
      <c r="O28" s="17">
        <f>('Генерация случайных чисел'!$A27-'Таблица 3'!$F$3)*('Генерация случайных чисел'!$A37-'Таблица 3'!$F$3)</f>
        <v>7493.838901</v>
      </c>
    </row>
    <row r="29">
      <c r="B29" s="17">
        <f>('Генерация случайных чисел'!$A28-'Таблица 3'!C$3)^2</f>
        <v>2388.092715</v>
      </c>
      <c r="C29" s="17">
        <f>('Генерация случайных чисел'!$A28-'Таблица 3'!D$3)^2</f>
        <v>1957.954004</v>
      </c>
      <c r="D29" s="17">
        <f>('Генерация случайных чисел'!$A28-'Таблица 3'!E$3)^2</f>
        <v>1719.961002</v>
      </c>
      <c r="E29" s="17">
        <f>('Генерация случайных чисел'!$A28-'Таблица 3'!F$3)^2</f>
        <v>2835.161837</v>
      </c>
      <c r="F29" s="17">
        <f>('Генерация случайных чисел'!$A28-'Таблица 3'!$F$3)*('Генерация случайных чисел'!$A29-'Таблица 3'!$F$3)</f>
        <v>-7500.186414</v>
      </c>
      <c r="G29" s="17">
        <f>('Генерация случайных чисел'!$A28-'Таблица 3'!$F$3)*('Генерация случайных чисел'!$A30-'Таблица 3'!$F$3)</f>
        <v>2839.246513</v>
      </c>
      <c r="H29" s="17">
        <f>('Генерация случайных чисел'!$A28-'Таблица 3'!$F$3)*('Генерация случайных чисел'!$A31-'Таблица 3'!$F$3)</f>
        <v>-2679.2936</v>
      </c>
      <c r="I29" s="17">
        <f>('Генерация случайных чисел'!$A28-'Таблица 3'!$F$3)*('Генерация случайных чисел'!$A32-'Таблица 3'!$F$3)</f>
        <v>1945.850749</v>
      </c>
      <c r="J29" s="17">
        <f>('Генерация случайных чисел'!$A28-'Таблица 3'!$F$3)*('Генерация случайных чисел'!$A33-'Таблица 3'!$F$3)</f>
        <v>-50.83718724</v>
      </c>
      <c r="K29" s="17">
        <f>('Генерация случайных чисел'!$A28-'Таблица 3'!$F$3)*('Генерация случайных чисел'!$A34-'Таблица 3'!$F$3)</f>
        <v>4110.948746</v>
      </c>
      <c r="L29" s="17">
        <f>('Генерация случайных чисел'!$A28-'Таблица 3'!$F$3)*('Генерация случайных чисел'!$A35-'Таблица 3'!$F$3)</f>
        <v>-12886.18708</v>
      </c>
      <c r="M29" s="17">
        <f>('Генерация случайных чисел'!$A28-'Таблица 3'!$F$3)*('Генерация случайных чисел'!$A36-'Таблица 3'!$F$3)</f>
        <v>6847.256662</v>
      </c>
      <c r="N29" s="17">
        <f>('Генерация случайных чисел'!$A28-'Таблица 3'!$F$3)*('Генерация случайных чисел'!$A37-'Таблица 3'!$F$3)</f>
        <v>-3533.591618</v>
      </c>
      <c r="O29" s="17">
        <f>('Генерация случайных чисел'!$A28-'Таблица 3'!$F$3)*('Генерация случайных чисел'!$A38-'Таблица 3'!$F$3)</f>
        <v>-4013.324363</v>
      </c>
    </row>
    <row r="30">
      <c r="B30" s="17">
        <f>('Генерация случайных чисел'!$A29-'Таблица 3'!C$3)^2</f>
        <v>21093.68315</v>
      </c>
      <c r="C30" s="17">
        <f>('Генерация случайных чисел'!$A29-'Таблица 3'!D$3)^2</f>
        <v>22456.81679</v>
      </c>
      <c r="D30" s="17">
        <f>('Генерация случайных чисел'!$A29-'Таблица 3'!E$3)^2</f>
        <v>23296.63376</v>
      </c>
      <c r="E30" s="17">
        <f>('Генерация случайных чисел'!$A29-'Таблица 3'!F$3)^2</f>
        <v>19841.12353</v>
      </c>
      <c r="F30" s="17">
        <f>('Генерация случайных чисел'!$A29-'Таблица 3'!$F$3)*('Генерация случайных чисел'!$A30-'Таблица 3'!$F$3)</f>
        <v>-7510.992087</v>
      </c>
      <c r="G30" s="17">
        <f>('Генерация случайных чисел'!$A29-'Таблица 3'!$F$3)*('Генерация случайных чисел'!$A31-'Таблица 3'!$F$3)</f>
        <v>7087.849869</v>
      </c>
      <c r="H30" s="17">
        <f>('Генерация случайных чисел'!$A29-'Таблица 3'!$F$3)*('Генерация случайных чисел'!$A32-'Таблица 3'!$F$3)</f>
        <v>-5147.5874</v>
      </c>
      <c r="I30" s="17">
        <f>('Генерация случайных чисел'!$A29-'Таблица 3'!$F$3)*('Генерация случайных чисел'!$A33-'Таблица 3'!$F$3)</f>
        <v>134.4855789</v>
      </c>
      <c r="J30" s="17">
        <f>('Генерация случайных чисел'!$A29-'Таблица 3'!$F$3)*('Генерация случайных чисел'!$A34-'Таблица 3'!$F$3)</f>
        <v>-10875.17528</v>
      </c>
      <c r="K30" s="17">
        <f>('Генерация случайных чисел'!$A29-'Таблица 3'!$F$3)*('Генерация случайных чисел'!$A35-'Таблица 3'!$F$3)</f>
        <v>34089.34332</v>
      </c>
      <c r="L30" s="17">
        <f>('Генерация случайных чисел'!$A29-'Таблица 3'!$F$3)*('Генерация случайных чисел'!$A36-'Таблица 3'!$F$3)</f>
        <v>-18113.85181</v>
      </c>
      <c r="M30" s="17">
        <f>('Генерация случайных чисел'!$A29-'Таблица 3'!$F$3)*('Генерация случайных чисел'!$A37-'Таблица 3'!$F$3)</f>
        <v>9347.824697</v>
      </c>
      <c r="N30" s="17">
        <f>('Генерация случайных чисел'!$A29-'Таблица 3'!$F$3)*('Генерация случайных чисел'!$A38-'Таблица 3'!$F$3)</f>
        <v>10616.91804</v>
      </c>
      <c r="O30" s="17">
        <f>('Генерация случайных чисел'!$A29-'Таблица 3'!$F$3)*('Генерация случайных чисел'!$A39-'Таблица 3'!$F$3)</f>
        <v>-10266.25873</v>
      </c>
    </row>
    <row r="31">
      <c r="B31" s="17">
        <f>('Генерация случайных чисел'!$A30-'Таблица 3'!C$3)^2</f>
        <v>2395.596235</v>
      </c>
      <c r="C31" s="17">
        <f>('Генерация случайных чисел'!$A30-'Таблица 3'!D$3)^2</f>
        <v>1964.748796</v>
      </c>
      <c r="D31" s="17">
        <f>('Генерация случайных чисел'!$A30-'Таблица 3'!E$3)^2</f>
        <v>1726.329829</v>
      </c>
      <c r="E31" s="17">
        <f>('Генерация случайных чисел'!$A30-'Таблица 3'!F$3)^2</f>
        <v>2843.337074</v>
      </c>
      <c r="F31" s="17">
        <f>('Генерация случайных чисел'!$A30-'Таблица 3'!$F$3)*('Генерация случайных чисел'!$A31-'Таблица 3'!$F$3)</f>
        <v>-2683.153713</v>
      </c>
      <c r="G31" s="17">
        <f>('Генерация случайных чисел'!$A30-'Таблица 3'!$F$3)*('Генерация случайных чисел'!$A32-'Таблица 3'!$F$3)</f>
        <v>1948.654176</v>
      </c>
      <c r="H31" s="17">
        <f>('Генерация случайных чисел'!$A30-'Таблица 3'!$F$3)*('Генерация случайных чисел'!$A33-'Таблица 3'!$F$3)</f>
        <v>-50.91042942</v>
      </c>
      <c r="I31" s="17">
        <f>('Генерация случайных чисел'!$A30-'Таблица 3'!$F$3)*('Генерация случайных чисел'!$A34-'Таблица 3'!$F$3)</f>
        <v>4116.871474</v>
      </c>
      <c r="J31" s="17">
        <f>('Генерация случайных чисел'!$A30-'Таблица 3'!$F$3)*('Генерация случайных чисел'!$A35-'Таблица 3'!$F$3)</f>
        <v>-12904.75247</v>
      </c>
      <c r="K31" s="17">
        <f>('Генерация случайных чисел'!$A30-'Таблица 3'!$F$3)*('Генерация случайных чисел'!$A36-'Таблица 3'!$F$3)</f>
        <v>6857.121645</v>
      </c>
      <c r="L31" s="17">
        <f>('Генерация случайных чисел'!$A30-'Таблица 3'!$F$3)*('Генерация случайных чисел'!$A37-'Таблица 3'!$F$3)</f>
        <v>-3538.682536</v>
      </c>
      <c r="M31" s="17">
        <f>('Генерация случайных чисел'!$A30-'Таблица 3'!$F$3)*('Генерация случайных чисел'!$A38-'Таблица 3'!$F$3)</f>
        <v>-4019.106442</v>
      </c>
      <c r="N31" s="17">
        <f>('Генерация случайных чисел'!$A30-'Таблица 3'!$F$3)*('Генерация случайных чисел'!$A39-'Таблица 3'!$F$3)</f>
        <v>3886.361978</v>
      </c>
      <c r="O31" s="17">
        <f>('Генерация случайных чисел'!$A30-'Таблица 3'!$F$3)*('Генерация случайных чисел'!$A40-'Таблица 3'!$F$3)</f>
        <v>688.3747335</v>
      </c>
    </row>
    <row r="32">
      <c r="B32" s="17">
        <f>('Генерация случайных чисел'!$A31-'Таблица 3'!C$3)^2</f>
        <v>2991.767296</v>
      </c>
      <c r="C32" s="17">
        <f>('Генерация случайных чисел'!$A31-'Таблица 3'!D$3)^2</f>
        <v>3518.434318</v>
      </c>
      <c r="D32" s="17">
        <f>('Генерация случайных чисел'!$A31-'Таблица 3'!E$3)^2</f>
        <v>3855.509993</v>
      </c>
      <c r="E32" s="17">
        <f>('Генерация случайных чисел'!$A31-'Таблица 3'!F$3)^2</f>
        <v>2531.994506</v>
      </c>
      <c r="F32" s="17">
        <f>('Генерация случайных чисел'!$A31-'Таблица 3'!$F$3)*('Генерация случайных чисел'!$A32-'Таблица 3'!$F$3)</f>
        <v>-1838.874025</v>
      </c>
      <c r="G32" s="17">
        <f>('Генерация случайных чисел'!$A31-'Таблица 3'!$F$3)*('Генерация случайных чисел'!$A33-'Таблица 3'!$F$3)</f>
        <v>48.04231936</v>
      </c>
      <c r="H32" s="17">
        <f>('Генерация случайных чисел'!$A31-'Таблица 3'!$F$3)*('Генерация случайных чисел'!$A34-'Таблица 3'!$F$3)</f>
        <v>-3884.941776</v>
      </c>
      <c r="I32" s="17">
        <f>('Генерация случайных чисел'!$A31-'Таблица 3'!$F$3)*('Генерация случайных чисел'!$A35-'Таблица 3'!$F$3)</f>
        <v>12177.74524</v>
      </c>
      <c r="J32" s="17">
        <f>('Генерация случайных чисел'!$A31-'Таблица 3'!$F$3)*('Генерация случайных чисел'!$A36-'Таблица 3'!$F$3)</f>
        <v>-6470.816131</v>
      </c>
      <c r="K32" s="17">
        <f>('Генерация случайных чисел'!$A31-'Таблица 3'!$F$3)*('Генерация случайных чисел'!$A37-'Таблица 3'!$F$3)</f>
        <v>3339.325918</v>
      </c>
      <c r="L32" s="17">
        <f>('Генерация случайных чисел'!$A31-'Таблица 3'!$F$3)*('Генерация случайных чисел'!$A38-'Таблица 3'!$F$3)</f>
        <v>3792.684473</v>
      </c>
      <c r="M32" s="17">
        <f>('Генерация случайных чисел'!$A31-'Таблица 3'!$F$3)*('Генерация случайных чисел'!$A39-'Таблица 3'!$F$3)</f>
        <v>-3667.418354</v>
      </c>
      <c r="N32" s="17">
        <f>('Генерация случайных чисел'!$A31-'Таблица 3'!$F$3)*('Генерация случайных чисел'!$A40-'Таблица 3'!$F$3)</f>
        <v>-649.5941825</v>
      </c>
      <c r="O32" s="17">
        <f>('Генерация случайных чисел'!$A31-'Таблица 3'!$F$3)*('Генерация случайных чисел'!$A41-'Таблица 3'!$F$3)</f>
        <v>1526.578144</v>
      </c>
    </row>
    <row r="33">
      <c r="B33" s="17">
        <f>('Генерация случайных чисел'!$A32-'Таблица 3'!C$3)^2</f>
        <v>1034.66814</v>
      </c>
      <c r="C33" s="17">
        <f>('Генерация случайных чисел'!$A32-'Таблица 3'!D$3)^2</f>
        <v>758.8325975</v>
      </c>
      <c r="D33" s="17">
        <f>('Генерация случайных чисел'!$A32-'Таблица 3'!E$3)^2</f>
        <v>613.5803853</v>
      </c>
      <c r="E33" s="17">
        <f>('Генерация случайных чисел'!$A32-'Таблица 3'!F$3)^2</f>
        <v>1335.491712</v>
      </c>
      <c r="F33" s="17">
        <f>('Генерация случайных чисел'!$A32-'Таблица 3'!$F$3)*('Генерация случайных чисел'!$A33-'Таблица 3'!$F$3)</f>
        <v>-34.89098138</v>
      </c>
      <c r="G33" s="17">
        <f>('Генерация случайных чисел'!$A32-'Таблица 3'!$F$3)*('Генерация случайных чисел'!$A34-'Таблица 3'!$F$3)</f>
        <v>2821.458934</v>
      </c>
      <c r="H33" s="17">
        <f>('Генерация случайных чисел'!$A32-'Таблица 3'!$F$3)*('Генерация случайных чисел'!$A35-'Таблица 3'!$F$3)</f>
        <v>-8844.150073</v>
      </c>
      <c r="I33" s="17">
        <f>('Генерация случайных чисел'!$A32-'Таблица 3'!$F$3)*('Генерация случайных чисел'!$A36-'Таблица 3'!$F$3)</f>
        <v>4699.463476</v>
      </c>
      <c r="J33" s="17">
        <f>('Генерация случайных чисел'!$A32-'Таблица 3'!$F$3)*('Генерация случайных чисел'!$A37-'Таблица 3'!$F$3)</f>
        <v>-2425.202613</v>
      </c>
      <c r="K33" s="17">
        <f>('Генерация случайных чисел'!$A32-'Таблица 3'!$F$3)*('Генерация случайных чисел'!$A38-'Таблица 3'!$F$3)</f>
        <v>-2754.456594</v>
      </c>
      <c r="L33" s="17">
        <f>('Генерация случайных чисел'!$A32-'Таблица 3'!$F$3)*('Генерация случайных чисел'!$A39-'Таблица 3'!$F$3)</f>
        <v>2663.481431</v>
      </c>
      <c r="M33" s="17">
        <f>('Генерация случайных чисел'!$A32-'Таблица 3'!$F$3)*('Генерация случайных чисел'!$A40-'Таблица 3'!$F$3)</f>
        <v>471.7711141</v>
      </c>
      <c r="N33" s="17">
        <f>('Генерация случайных чисел'!$A32-'Таблица 3'!$F$3)*('Генерация случайных чисел'!$A41-'Таблица 3'!$F$3)</f>
        <v>-1108.685224</v>
      </c>
      <c r="O33" s="17">
        <f>('Генерация случайных чисел'!$A32-'Таблица 3'!$F$3)*('Генерация случайных чисел'!$A42-'Таблица 3'!$F$3)</f>
        <v>-4765.196108</v>
      </c>
    </row>
    <row r="34">
      <c r="B34" s="17">
        <f>('Генерация случайных чисел'!$A33-'Таблица 3'!C$3)^2</f>
        <v>28.43959487</v>
      </c>
      <c r="C34" s="17">
        <f>('Генерация случайных чисел'!$A33-'Таблица 3'!D$3)^2</f>
        <v>99.0466861</v>
      </c>
      <c r="D34" s="17">
        <f>('Генерация случайных чисел'!$A33-'Таблица 3'!E$3)^2</f>
        <v>162.0167909</v>
      </c>
      <c r="E34" s="17">
        <f>('Генерация случайных чисел'!$A33-'Таблица 3'!F$3)^2</f>
        <v>0.9115598174</v>
      </c>
      <c r="F34" s="17">
        <f>('Генерация случайных чисел'!$A33-'Таблица 3'!$F$3)*('Генерация случайных чисел'!$A34-'Таблица 3'!$F$3)</f>
        <v>-73.71327745</v>
      </c>
      <c r="G34" s="17">
        <f>('Генерация случайных чисел'!$A33-'Таблица 3'!$F$3)*('Генерация случайных чисел'!$A35-'Таблица 3'!$F$3)</f>
        <v>231.0617675</v>
      </c>
      <c r="H34" s="17">
        <f>('Генерация случайных чисел'!$A33-'Таблица 3'!$F$3)*('Генерация случайных чисел'!$A36-'Таблица 3'!$F$3)</f>
        <v>-122.7779185</v>
      </c>
      <c r="I34" s="17">
        <f>('Генерация случайных чисел'!$A33-'Таблица 3'!$F$3)*('Генерация случайных чисел'!$A37-'Таблица 3'!$F$3)</f>
        <v>63.36070708</v>
      </c>
      <c r="J34" s="17">
        <f>('Генерация случайных чисел'!$A33-'Таблица 3'!$F$3)*('Генерация случайных чисел'!$A38-'Таблица 3'!$F$3)</f>
        <v>71.96277807</v>
      </c>
      <c r="K34" s="17">
        <f>('Генерация случайных чисел'!$A33-'Таблица 3'!$F$3)*('Генерация случайных чисел'!$A39-'Таблица 3'!$F$3)</f>
        <v>-69.58596608</v>
      </c>
      <c r="L34" s="17">
        <f>('Генерация случайных чисел'!$A33-'Таблица 3'!$F$3)*('Генерация случайных чисел'!$A40-'Таблица 3'!$F$3)</f>
        <v>-12.3254656</v>
      </c>
      <c r="M34" s="17">
        <f>('Генерация случайных чисел'!$A33-'Таблица 3'!$F$3)*('Генерация случайных чисел'!$A41-'Таблица 3'!$F$3)</f>
        <v>28.96544781</v>
      </c>
      <c r="N34" s="17">
        <f>('Генерация случайных чисел'!$A33-'Таблица 3'!$F$3)*('Генерация случайных чисел'!$A42-'Таблица 3'!$F$3)</f>
        <v>124.4952455</v>
      </c>
      <c r="O34" s="17">
        <f>('Генерация случайных чисел'!$A33-'Таблица 3'!$F$3)*('Генерация случайных чисел'!$A43-'Таблица 3'!$F$3)</f>
        <v>-146.8892753</v>
      </c>
      <c r="R34" s="4" t="s">
        <v>22</v>
      </c>
      <c r="S34" s="3">
        <f>MAX('Генерация случайных чисел'!$A34:A333)</f>
        <v>761.402314</v>
      </c>
    </row>
    <row r="35">
      <c r="B35" s="17">
        <f>('Генерация случайных чисел'!$A34-'Таблица 3'!C$3)^2</f>
        <v>5303.9537</v>
      </c>
      <c r="C35" s="17">
        <f>('Генерация случайных чисел'!$A34-'Таблица 3'!D$3)^2</f>
        <v>4652.454921</v>
      </c>
      <c r="D35" s="17">
        <f>('Генерация случайных чисел'!$A34-'Таблица 3'!E$3)^2</f>
        <v>4281.417941</v>
      </c>
      <c r="E35" s="17">
        <f>('Генерация случайных чисел'!$A34-'Таблица 3'!F$3)^2</f>
        <v>5960.8236</v>
      </c>
      <c r="F35" s="17">
        <f>('Генерация случайных чисел'!$A34-'Таблица 3'!$F$3)*('Генерация случайных чисел'!$A35-'Таблица 3'!$F$3)</f>
        <v>-18684.80801</v>
      </c>
      <c r="G35" s="17">
        <f>('Генерация случайных чисел'!$A34-'Таблица 3'!$F$3)*('Генерация случайных чисел'!$A36-'Таблица 3'!$F$3)</f>
        <v>9928.435412</v>
      </c>
      <c r="H35" s="17">
        <f>('Генерация случайных чисел'!$A34-'Таблица 3'!$F$3)*('Генерация случайных чисел'!$A37-'Таблица 3'!$F$3)</f>
        <v>-5123.663079</v>
      </c>
      <c r="I35" s="17">
        <f>('Генерация случайных чисел'!$A34-'Таблица 3'!$F$3)*('Генерация случайных чисел'!$A38-'Таблица 3'!$F$3)</f>
        <v>-5819.269482</v>
      </c>
      <c r="J35" s="17">
        <f>('Генерация случайных чисел'!$A34-'Таблица 3'!$F$3)*('Генерация случайных чисел'!$A39-'Таблица 3'!$F$3)</f>
        <v>5627.068599</v>
      </c>
      <c r="K35" s="17">
        <f>('Генерация случайных чисел'!$A34-'Таблица 3'!$F$3)*('Генерация случайных чисел'!$A40-'Таблица 3'!$F$3)</f>
        <v>996.6986783</v>
      </c>
      <c r="L35" s="17">
        <f>('Генерация случайных чисел'!$A34-'Таблица 3'!$F$3)*('Генерация случайных чисел'!$A41-'Таблица 3'!$F$3)</f>
        <v>-2342.290709</v>
      </c>
      <c r="M35" s="17">
        <f>('Генерация случайных чисел'!$A34-'Таблица 3'!$F$3)*('Генерация случайных чисел'!$A42-'Таблица 3'!$F$3)</f>
        <v>-10067.30705</v>
      </c>
      <c r="N35" s="17">
        <f>('Генерация случайных чисел'!$A34-'Таблица 3'!$F$3)*('Генерация случайных чисел'!$A43-'Таблица 3'!$F$3)</f>
        <v>11878.20009</v>
      </c>
      <c r="O35" s="17">
        <f>('Генерация случайных чисел'!$A34-'Таблица 3'!$F$3)*('Генерация случайных чисел'!$A44-'Таблица 3'!$F$3)</f>
        <v>-2068.075627</v>
      </c>
      <c r="R35" s="4" t="s">
        <v>23</v>
      </c>
      <c r="S35" s="18">
        <f>MIN('Генерация случайных чисел'!$A34:$A333)</f>
        <v>18.31813146</v>
      </c>
    </row>
    <row r="36">
      <c r="B36" s="17">
        <f>('Генерация случайных чисел'!$A35-'Таблица 3'!C$3)^2</f>
        <v>60707.70899</v>
      </c>
      <c r="C36" s="17">
        <f>('Генерация случайных чисел'!$A35-'Таблица 3'!D$3)^2</f>
        <v>63005.36035</v>
      </c>
      <c r="D36" s="17">
        <f>('Генерация случайных чисел'!$A35-'Таблица 3'!E$3)^2</f>
        <v>64406.85024</v>
      </c>
      <c r="E36" s="17">
        <f>('Генерация случайных чисел'!$A35-'Таблица 3'!F$3)^2</f>
        <v>58569.43161</v>
      </c>
      <c r="F36" s="17">
        <f>('Генерация случайных чисел'!$A35-'Таблица 3'!$F$3)*('Генерация случайных чисел'!$A36-'Таблица 3'!$F$3)</f>
        <v>-31121.69088</v>
      </c>
      <c r="G36" s="17">
        <f>('Генерация случайных чисел'!$A35-'Таблица 3'!$F$3)*('Генерация случайных чисел'!$A37-'Таблица 3'!$F$3)</f>
        <v>16060.64318</v>
      </c>
      <c r="H36" s="17">
        <f>('Генерация случайных чисел'!$A35-'Таблица 3'!$F$3)*('Генерация случайных чисел'!$A38-'Таблица 3'!$F$3)</f>
        <v>18241.09222</v>
      </c>
      <c r="I36" s="17">
        <f>('Генерация случайных чисел'!$A35-'Таблица 3'!$F$3)*('Генерация случайных чисел'!$A39-'Таблица 3'!$F$3)</f>
        <v>-17638.619</v>
      </c>
      <c r="J36" s="17">
        <f>('Генерация случайных чисел'!$A35-'Таблица 3'!$F$3)*('Генерация случайных чисел'!$A40-'Таблица 3'!$F$3)</f>
        <v>-3124.253407</v>
      </c>
      <c r="K36" s="17">
        <f>('Генерация случайных чисел'!$A35-'Таблица 3'!$F$3)*('Генерация случайных чисел'!$A41-'Таблица 3'!$F$3)</f>
        <v>7342.148522</v>
      </c>
      <c r="L36" s="17">
        <f>('Генерация случайных чисел'!$A35-'Таблица 3'!$F$3)*('Генерация случайных чисел'!$A42-'Таблица 3'!$F$3)</f>
        <v>31556.99815</v>
      </c>
      <c r="M36" s="17">
        <f>('Генерация случайных чисел'!$A35-'Таблица 3'!$F$3)*('Генерация случайных чисел'!$A43-'Таблица 3'!$F$3)</f>
        <v>-37233.42662</v>
      </c>
      <c r="N36" s="17">
        <f>('Генерация случайных чисел'!$A35-'Таблица 3'!$F$3)*('Генерация случайных чисел'!$A44-'Таблица 3'!$F$3)</f>
        <v>6482.593451</v>
      </c>
      <c r="O36" s="17">
        <f>('Генерация случайных чисел'!$A35-'Таблица 3'!$F$3)*('Генерация случайных чисел'!$A45-'Таблица 3'!$F$3)</f>
        <v>49943.41146</v>
      </c>
      <c r="R36" s="4" t="s">
        <v>24</v>
      </c>
      <c r="S36" s="3">
        <f>S34-S35</f>
        <v>743.0841826</v>
      </c>
    </row>
    <row r="37">
      <c r="B37" s="17">
        <f>('Генерация случайных чисел'!$A36-'Таблица 3'!C$3)^2</f>
        <v>15430.09734</v>
      </c>
      <c r="C37" s="17">
        <f>('Генерация случайных чисел'!$A36-'Таблица 3'!D$3)^2</f>
        <v>14303.82546</v>
      </c>
      <c r="D37" s="17">
        <f>('Генерация случайных чисел'!$A36-'Таблица 3'!E$3)^2</f>
        <v>13647.43574</v>
      </c>
      <c r="E37" s="17">
        <f>('Генерация случайных чисел'!$A36-'Таблица 3'!F$3)^2</f>
        <v>16536.94797</v>
      </c>
      <c r="F37" s="17">
        <f>('Генерация случайных чисел'!$A36-'Таблица 3'!$F$3)*('Генерация случайных чисел'!$A37-'Таблица 3'!$F$3)</f>
        <v>-8534.048541</v>
      </c>
      <c r="G37" s="17">
        <f>('Генерация случайных чисел'!$A36-'Таблица 3'!$F$3)*('Генерация случайных чисел'!$A38-'Таблица 3'!$F$3)</f>
        <v>-9692.660792</v>
      </c>
      <c r="H37" s="17">
        <f>('Генерация случайных чисел'!$A36-'Таблица 3'!$F$3)*('Генерация случайных чисел'!$A39-'Таблица 3'!$F$3)</f>
        <v>9372.528176</v>
      </c>
      <c r="I37" s="17">
        <f>('Генерация случайных чисел'!$A36-'Таблица 3'!$F$3)*('Генерация случайных чисел'!$A40-'Таблица 3'!$F$3)</f>
        <v>1660.11597</v>
      </c>
      <c r="J37" s="17">
        <f>('Генерация случайных чисел'!$A36-'Таблица 3'!$F$3)*('Генерация случайных чисел'!$A41-'Таблица 3'!$F$3)</f>
        <v>-3901.353836</v>
      </c>
      <c r="K37" s="17">
        <f>('Генерация случайных чисел'!$A36-'Таблица 3'!$F$3)*('Генерация случайных чисел'!$A42-'Таблица 3'!$F$3)</f>
        <v>-16768.25461</v>
      </c>
      <c r="L37" s="17">
        <f>('Генерация случайных чисел'!$A36-'Таблица 3'!$F$3)*('Генерация случайных чисел'!$A43-'Таблица 3'!$F$3)</f>
        <v>19784.50468</v>
      </c>
      <c r="M37" s="17">
        <f>('Генерация случайных чисел'!$A36-'Таблица 3'!$F$3)*('Генерация случайных чисел'!$A44-'Таблица 3'!$F$3)</f>
        <v>-3444.617165</v>
      </c>
      <c r="N37" s="17">
        <f>('Генерация случайных чисел'!$A36-'Таблица 3'!$F$3)*('Генерация случайных чисел'!$A45-'Таблица 3'!$F$3)</f>
        <v>-26538.1338</v>
      </c>
      <c r="O37" s="17">
        <f>('Генерация случайных чисел'!$A36-'Таблица 3'!$F$3)*('Генерация случайных чисел'!$A46-'Таблица 3'!$F$3)</f>
        <v>-15123.743</v>
      </c>
      <c r="R37" s="4" t="s">
        <v>25</v>
      </c>
      <c r="S37" s="4">
        <v>15.0</v>
      </c>
    </row>
    <row r="38">
      <c r="B38" s="17">
        <f>('Генерация случайных чисел'!$A37-'Таблица 3'!C$3)^2</f>
        <v>5004.33704</v>
      </c>
      <c r="C38" s="17">
        <f>('Генерация случайных чисел'!$A37-'Таблица 3'!D$3)^2</f>
        <v>5679.232161</v>
      </c>
      <c r="D38" s="17">
        <f>('Генерация случайных чисел'!$A37-'Таблица 3'!E$3)^2</f>
        <v>6105.397327</v>
      </c>
      <c r="E38" s="17">
        <f>('Генерация случайных чисел'!$A37-'Таблица 3'!F$3)^2</f>
        <v>4404.076534</v>
      </c>
      <c r="F38" s="17">
        <f>('Генерация случайных чисел'!$A37-'Таблица 3'!$F$3)*('Генерация случайных чисел'!$A38-'Таблица 3'!$F$3)</f>
        <v>5001.989354</v>
      </c>
      <c r="G38" s="17">
        <f>('Генерация случайных чисел'!$A37-'Таблица 3'!$F$3)*('Генерация случайных чисел'!$A39-'Таблица 3'!$F$3)</f>
        <v>-4836.781887</v>
      </c>
      <c r="H38" s="17">
        <f>('Генерация случайных чисел'!$A37-'Таблица 3'!$F$3)*('Генерация случайных чисел'!$A40-'Таблица 3'!$F$3)</f>
        <v>-856.7185613</v>
      </c>
      <c r="I38" s="17">
        <f>('Генерация случайных чисел'!$A37-'Таблица 3'!$F$3)*('Генерация случайных чисел'!$A41-'Таблица 3'!$F$3)</f>
        <v>2013.330578</v>
      </c>
      <c r="J38" s="17">
        <f>('Генерация случайных чисел'!$A37-'Таблица 3'!$F$3)*('Генерация случайных чисел'!$A42-'Таблица 3'!$F$3)</f>
        <v>8653.416523</v>
      </c>
      <c r="K38" s="17">
        <f>('Генерация случайных чисел'!$A37-'Таблица 3'!$F$3)*('Генерация случайных чисел'!$A43-'Таблица 3'!$F$3)</f>
        <v>-10209.98092</v>
      </c>
      <c r="L38" s="17">
        <f>('Генерация случайных чисел'!$A37-'Таблица 3'!$F$3)*('Генерация случайных чисел'!$A44-'Таблица 3'!$F$3)</f>
        <v>1777.627296</v>
      </c>
      <c r="M38" s="17">
        <f>('Генерация случайных чисел'!$A37-'Таблица 3'!$F$3)*('Генерация случайных чисел'!$A45-'Таблица 3'!$F$3)</f>
        <v>13695.25516</v>
      </c>
      <c r="N38" s="17">
        <f>('Генерация случайных чисел'!$A37-'Таблица 3'!$F$3)*('Генерация случайных чисел'!$A46-'Таблица 3'!$F$3)</f>
        <v>7804.750738</v>
      </c>
      <c r="O38" s="17">
        <f>('Генерация случайных чисел'!$A37-'Таблица 3'!$F$3)*('Генерация случайных чисел'!$A47-'Таблица 3'!$F$3)</f>
        <v>3003.376967</v>
      </c>
      <c r="R38" s="4" t="s">
        <v>26</v>
      </c>
      <c r="S38" s="3">
        <f>S36/S37</f>
        <v>49.5389455</v>
      </c>
    </row>
    <row r="39">
      <c r="B39" s="17">
        <f>('Генерация случайных чисел'!$A38-'Таблица 3'!C$3)^2</f>
        <v>6360.228568</v>
      </c>
      <c r="C39" s="17">
        <f>('Генерация случайных чисел'!$A38-'Таблица 3'!D$3)^2</f>
        <v>7118.361471</v>
      </c>
      <c r="D39" s="17">
        <f>('Генерация случайных чисел'!$A38-'Таблица 3'!E$3)^2</f>
        <v>7594.555017</v>
      </c>
      <c r="E39" s="17">
        <f>('Генерация случайных чисел'!$A38-'Таблица 3'!F$3)^2</f>
        <v>5681.076907</v>
      </c>
      <c r="F39" s="17">
        <f>('Генерация случайных чисел'!$A38-'Таблица 3'!$F$3)*('Генерация случайных чисел'!$A39-'Таблица 3'!$F$3)</f>
        <v>-5493.440297</v>
      </c>
      <c r="G39" s="17">
        <f>('Генерация случайных чисел'!$A38-'Таблица 3'!$F$3)*('Генерация случайных чисел'!$A40-'Таблица 3'!$F$3)</f>
        <v>-973.0296668</v>
      </c>
      <c r="H39" s="17">
        <f>('Генерация случайных чисел'!$A38-'Таблица 3'!$F$3)*('Генерация случайных чисел'!$A41-'Таблица 3'!$F$3)</f>
        <v>2286.667372</v>
      </c>
      <c r="I39" s="17">
        <f>('Генерация случайных чисел'!$A38-'Таблица 3'!$F$3)*('Генерация случайных чисел'!$A42-'Таблица 3'!$F$3)</f>
        <v>9828.234588</v>
      </c>
      <c r="J39" s="17">
        <f>('Генерация случайных чисел'!$A38-'Таблица 3'!$F$3)*('Генерация случайных чисел'!$A43-'Таблица 3'!$F$3)</f>
        <v>-11596.12361</v>
      </c>
      <c r="K39" s="17">
        <f>('Генерация случайных чисел'!$A38-'Таблица 3'!$F$3)*('Генерация случайных чисел'!$A44-'Таблица 3'!$F$3)</f>
        <v>2018.964189</v>
      </c>
      <c r="L39" s="17">
        <f>('Генерация случайных чисел'!$A38-'Таблица 3'!$F$3)*('Генерация случайных чисел'!$A45-'Таблица 3'!$F$3)</f>
        <v>15554.57086</v>
      </c>
      <c r="M39" s="17">
        <f>('Генерация случайных чисел'!$A38-'Таблица 3'!$F$3)*('Генерация случайных чисел'!$A46-'Таблица 3'!$F$3)</f>
        <v>8864.35097</v>
      </c>
      <c r="N39" s="17">
        <f>('Генерация случайных чисел'!$A38-'Таблица 3'!$F$3)*('Генерация случайных чисел'!$A47-'Таблица 3'!$F$3)</f>
        <v>3411.125919</v>
      </c>
      <c r="O39" s="17">
        <f>('Генерация случайных чисел'!$A38-'Таблица 3'!$F$3)*('Генерация случайных чисел'!$A48-'Таблица 3'!$F$3)</f>
        <v>-7483.526444</v>
      </c>
      <c r="Q39" s="4" t="s">
        <v>27</v>
      </c>
      <c r="R39" s="4" t="s">
        <v>28</v>
      </c>
      <c r="S39" s="4" t="s">
        <v>29</v>
      </c>
      <c r="T39" s="4" t="s">
        <v>30</v>
      </c>
      <c r="V39" s="4" t="s">
        <v>31</v>
      </c>
      <c r="W39" s="4" t="s">
        <v>55</v>
      </c>
      <c r="X39" s="4" t="s">
        <v>33</v>
      </c>
    </row>
    <row r="40">
      <c r="B40" s="17">
        <f>('Генерация случайных чисел'!$A39-'Таблица 3'!C$3)^2</f>
        <v>4692.983437</v>
      </c>
      <c r="C40" s="17">
        <f>('Генерация случайных чисел'!$A39-'Таблица 3'!D$3)^2</f>
        <v>4081.422511</v>
      </c>
      <c r="D40" s="17">
        <f>('Генерация случайных чисел'!$A39-'Таблица 3'!E$3)^2</f>
        <v>3734.389367</v>
      </c>
      <c r="E40" s="17">
        <f>('Генерация случайных чисел'!$A39-'Таблица 3'!F$3)^2</f>
        <v>5312.001015</v>
      </c>
      <c r="F40" s="17">
        <f>('Генерация случайных чисел'!$A39-'Таблица 3'!$F$3)*('Генерация случайных чисел'!$A40-'Таблица 3'!$F$3)</f>
        <v>940.8921</v>
      </c>
      <c r="G40" s="17">
        <f>('Генерация случайных чисел'!$A39-'Таблица 3'!$F$3)*('Генерация случайных чисел'!$A41-'Таблица 3'!$F$3)</f>
        <v>-2211.142517</v>
      </c>
      <c r="H40" s="17">
        <f>('Генерация случайных чисел'!$A39-'Таблица 3'!$F$3)*('Генерация случайных чисел'!$A42-'Таблица 3'!$F$3)</f>
        <v>-9503.624192</v>
      </c>
      <c r="I40" s="17">
        <f>('Генерация случайных чисел'!$A39-'Таблица 3'!$F$3)*('Генерация случайных чисел'!$A43-'Таблица 3'!$F$3)</f>
        <v>11213.12275</v>
      </c>
      <c r="J40" s="17">
        <f>('Генерация случайных чисел'!$A39-'Таблица 3'!$F$3)*('Генерация случайных чисел'!$A44-'Таблица 3'!$F$3)</f>
        <v>-1952.281128</v>
      </c>
      <c r="K40" s="17">
        <f>('Генерация случайных чисел'!$A39-'Таблица 3'!$F$3)*('Генерация случайных чисел'!$A45-'Таблица 3'!$F$3)</f>
        <v>-15040.82901</v>
      </c>
      <c r="L40" s="17">
        <f>('Генерация случайных чисел'!$A39-'Таблица 3'!$F$3)*('Генерация случайных чисел'!$A46-'Таблица 3'!$F$3)</f>
        <v>-8571.576062</v>
      </c>
      <c r="M40" s="17">
        <f>('Генерация случайных чисел'!$A39-'Таблица 3'!$F$3)*('Генерация случайных чисел'!$A47-'Таблица 3'!$F$3)</f>
        <v>-3298.46205</v>
      </c>
      <c r="N40" s="17">
        <f>('Генерация случайных чисел'!$A39-'Таблица 3'!$F$3)*('Генерация случайных чисел'!$A48-'Таблица 3'!$F$3)</f>
        <v>7236.357896</v>
      </c>
      <c r="O40" s="17">
        <f>('Генерация случайных чисел'!$A39-'Таблица 3'!$F$3)*('Генерация случайных чисел'!$A49-'Таблица 3'!$F$3)</f>
        <v>-839.7796035</v>
      </c>
      <c r="Q40" s="3" t="str">
        <f t="shared" ref="Q40:Q54" si="6">CONCATENATE(ROUND($S$35,2)," - ",ROUND(S40,2))</f>
        <v>18,32 - 67,86</v>
      </c>
      <c r="R40" s="4">
        <v>1.0</v>
      </c>
      <c r="S40" s="3">
        <f t="shared" ref="S40:S54" si="7">S$35+R40*S$38</f>
        <v>67.85707696</v>
      </c>
      <c r="T40" s="3">
        <f>COUNTIF('Генерация случайных чисел'!A:A,"&lt;="&amp;S40)</f>
        <v>31</v>
      </c>
      <c r="V40" s="3">
        <f>AVERAGE(S35,S40)</f>
        <v>43.08760421</v>
      </c>
      <c r="W40" s="3">
        <f t="shared" ref="W40:W54" si="8">T40/300</f>
        <v>0.1033333333</v>
      </c>
      <c r="X40" s="3">
        <f>SUMIF('Распределение Эрланга'!A:A,"&gt;="&amp;S35,'Распределение Эрланга'!F:F)-SUMIF('Распределение Эрланга'!A:A,"&gt;="&amp;S40,'Распределение Эрланга'!F:F)</f>
        <v>0.1238225389</v>
      </c>
    </row>
    <row r="41">
      <c r="B41" s="17">
        <f>('Генерация случайных чисел'!$A40-'Таблица 3'!C$3)^2</f>
        <v>72.78507866</v>
      </c>
      <c r="C41" s="17">
        <f>('Генерация случайных чисел'!$A40-'Таблица 3'!D$3)^2</f>
        <v>15.30433598</v>
      </c>
      <c r="D41" s="17">
        <f>('Генерация случайных чисел'!$A40-'Таблица 3'!E$3)^2</f>
        <v>1.289846673</v>
      </c>
      <c r="E41" s="17">
        <f>('Генерация случайных чисел'!$A40-'Таблица 3'!F$3)^2</f>
        <v>166.6562076</v>
      </c>
      <c r="F41" s="17">
        <f>('Генерация случайных чисел'!$A40-'Таблица 3'!$F$3)*('Генерация случайных чисел'!$A41-'Таблица 3'!$F$3)</f>
        <v>-391.6502501</v>
      </c>
      <c r="G41" s="17">
        <f>('Генерация случайных чисел'!$A40-'Таблица 3'!$F$3)*('Генерация случайных чисел'!$A42-'Таблица 3'!$F$3)</f>
        <v>-1683.336449</v>
      </c>
      <c r="H41" s="17">
        <f>('Генерация случайных чисел'!$A40-'Таблица 3'!$F$3)*('Генерация случайных чисел'!$A43-'Таблица 3'!$F$3)</f>
        <v>1986.132643</v>
      </c>
      <c r="I41" s="17">
        <f>('Генерация случайных чисел'!$A40-'Таблица 3'!$F$3)*('Генерация случайных чисел'!$A44-'Таблица 3'!$F$3)</f>
        <v>-345.7992356</v>
      </c>
      <c r="J41" s="17">
        <f>('Генерация случайных чисел'!$A40-'Таблица 3'!$F$3)*('Генерация случайных чисел'!$A45-'Таблица 3'!$F$3)</f>
        <v>-2664.117939</v>
      </c>
      <c r="K41" s="17">
        <f>('Генерация случайных чисел'!$A40-'Таблица 3'!$F$3)*('Генерация случайных чисел'!$A46-'Таблица 3'!$F$3)</f>
        <v>-1518.246736</v>
      </c>
      <c r="L41" s="17">
        <f>('Генерация случайных чисел'!$A40-'Таблица 3'!$F$3)*('Генерация случайных чисел'!$A47-'Таблица 3'!$F$3)</f>
        <v>-584.2425248</v>
      </c>
      <c r="M41" s="17">
        <f>('Генерация случайных чисел'!$A40-'Таблица 3'!$F$3)*('Генерация случайных чисел'!$A48-'Таблица 3'!$F$3)</f>
        <v>1281.745233</v>
      </c>
      <c r="N41" s="17">
        <f>('Генерация случайных чисел'!$A40-'Таблица 3'!$F$3)*('Генерация случайных чисел'!$A49-'Таблица 3'!$F$3)</f>
        <v>-148.746582</v>
      </c>
      <c r="O41" s="17">
        <f>('Генерация случайных чисел'!$A40-'Таблица 3'!$F$3)*('Генерация случайных чисел'!$A50-'Таблица 3'!$F$3)</f>
        <v>869.5973075</v>
      </c>
      <c r="Q41" s="3" t="str">
        <f t="shared" si="6"/>
        <v>18,32 - 117,4</v>
      </c>
      <c r="R41" s="3">
        <f t="shared" ref="R41:R54" si="9">R40+1</f>
        <v>2</v>
      </c>
      <c r="S41" s="3">
        <f t="shared" si="7"/>
        <v>117.3960225</v>
      </c>
      <c r="T41" s="3">
        <f>COUNTIF('Генерация случайных чисел'!A:A,"&lt;="&amp;S41)</f>
        <v>87</v>
      </c>
      <c r="V41" s="3">
        <f t="shared" ref="V41:V54" si="10">AVERAGE(S40,S41)</f>
        <v>92.62654971</v>
      </c>
      <c r="W41" s="3">
        <f t="shared" si="8"/>
        <v>0.29</v>
      </c>
      <c r="X41" s="3">
        <f>SUMIF('Распределение Эрланга'!A:A,"&gt;="&amp;S40,'Распределение Эрланга'!F:F)-SUMIF('Распределение Эрланга'!A:A,"&gt;="&amp;S41,'Распределение Эрланга'!F:F)</f>
        <v>0.2365965607</v>
      </c>
    </row>
    <row r="42">
      <c r="B42" s="17">
        <f>('Генерация случайных чисел'!$A41-'Таблица 3'!C$3)^2</f>
        <v>1205.212606</v>
      </c>
      <c r="C42" s="17">
        <f>('Генерация случайных чисел'!$A41-'Таблица 3'!D$3)^2</f>
        <v>1547.28263</v>
      </c>
      <c r="D42" s="17">
        <f>('Генерация случайных чисел'!$A41-'Таблица 3'!E$3)^2</f>
        <v>1773.410024</v>
      </c>
      <c r="E42" s="17">
        <f>('Генерация случайных чисел'!$A41-'Таблица 3'!F$3)^2</f>
        <v>920.3972694</v>
      </c>
      <c r="F42" s="17">
        <f>('Генерация случайных чисел'!$A41-'Таблица 3'!$F$3)*('Генерация случайных чисел'!$A42-'Таблица 3'!$F$3)</f>
        <v>3955.923098</v>
      </c>
      <c r="G42" s="17">
        <f>('Генерация случайных чисел'!$A41-'Таблица 3'!$F$3)*('Генерация случайных чисел'!$A43-'Таблица 3'!$F$3)</f>
        <v>-4667.508984</v>
      </c>
      <c r="H42" s="17">
        <f>('Генерация случайных чисел'!$A41-'Таблица 3'!$F$3)*('Генерация случайных чисел'!$A44-'Таблица 3'!$F$3)</f>
        <v>812.6451397</v>
      </c>
      <c r="I42" s="17">
        <f>('Генерация случайных чисел'!$A41-'Таблица 3'!$F$3)*('Генерация случайных чисел'!$A45-'Таблица 3'!$F$3)</f>
        <v>6260.807635</v>
      </c>
      <c r="J42" s="17">
        <f>('Генерация случайных чисел'!$A41-'Таблица 3'!$F$3)*('Генерация случайных чисел'!$A46-'Таблица 3'!$F$3)</f>
        <v>3567.954188</v>
      </c>
      <c r="K42" s="17">
        <f>('Генерация случайных чисел'!$A41-'Таблица 3'!$F$3)*('Генерация случайных чисел'!$A47-'Таблица 3'!$F$3)</f>
        <v>1372.998547</v>
      </c>
      <c r="L42" s="17">
        <f>('Генерация случайных чисел'!$A41-'Таблица 3'!$F$3)*('Генерация случайных чисел'!$A48-'Таблица 3'!$F$3)</f>
        <v>-3012.164072</v>
      </c>
      <c r="M42" s="17">
        <f>('Генерация случайных чисел'!$A41-'Таблица 3'!$F$3)*('Генерация случайных чисел'!$A49-'Таблица 3'!$F$3)</f>
        <v>349.5617528</v>
      </c>
      <c r="N42" s="17">
        <f>('Генерация случайных чисел'!$A41-'Таблица 3'!$F$3)*('Генерация случайных чисел'!$A50-'Таблица 3'!$F$3)</f>
        <v>-2043.596262</v>
      </c>
      <c r="O42" s="17">
        <f>('Генерация случайных чисел'!$A41-'Таблица 3'!$F$3)*('Генерация случайных чисел'!$A51-'Таблица 3'!$F$3)</f>
        <v>827.4128978</v>
      </c>
      <c r="Q42" s="3" t="str">
        <f t="shared" si="6"/>
        <v>18,32 - 166,93</v>
      </c>
      <c r="R42" s="3">
        <f t="shared" si="9"/>
        <v>3</v>
      </c>
      <c r="S42" s="3">
        <f t="shared" si="7"/>
        <v>166.934968</v>
      </c>
      <c r="T42" s="3">
        <f>COUNTIF('Генерация случайных чисел'!A:A,"&lt;="&amp;S42)</f>
        <v>155</v>
      </c>
      <c r="V42" s="3">
        <f t="shared" si="10"/>
        <v>142.1654952</v>
      </c>
      <c r="W42" s="3">
        <f t="shared" si="8"/>
        <v>0.5166666667</v>
      </c>
      <c r="X42" s="3">
        <f>SUMIF('Распределение Эрланга'!A:A,"&gt;="&amp;S41,'Распределение Эрланга'!F:F)-SUMIF('Распределение Эрланга'!A:A,"&gt;="&amp;S42,'Распределение Эрланга'!F:F)</f>
        <v>0.2277136688</v>
      </c>
    </row>
    <row r="43">
      <c r="B43" s="17">
        <f>('Генерация случайных чисел'!$A42-'Таблица 3'!C$3)^2</f>
        <v>18163.73306</v>
      </c>
      <c r="C43" s="17">
        <f>('Генерация случайных чисел'!$A42-'Таблица 3'!D$3)^2</f>
        <v>19430.19542</v>
      </c>
      <c r="D43" s="17">
        <f>('Генерация случайных чисел'!$A42-'Таблица 3'!E$3)^2</f>
        <v>20211.91008</v>
      </c>
      <c r="E43" s="17">
        <f>('Генерация случайных чисел'!$A42-'Таблица 3'!F$3)^2</f>
        <v>17002.7966</v>
      </c>
      <c r="F43" s="17">
        <f>('Генерация случайных чисел'!$A42-'Таблица 3'!$F$3)*('Генерация случайных чисел'!$A43-'Таблица 3'!$F$3)</f>
        <v>-20061.23575</v>
      </c>
      <c r="G43" s="17">
        <f>('Генерация случайных чисел'!$A42-'Таблица 3'!$F$3)*('Генерация случайных чисел'!$A44-'Таблица 3'!$F$3)</f>
        <v>3492.797932</v>
      </c>
      <c r="H43" s="17">
        <f>('Генерация случайных чисел'!$A42-'Таблица 3'!$F$3)*('Генерация случайных чисел'!$A45-'Таблица 3'!$F$3)</f>
        <v>26909.32966</v>
      </c>
      <c r="I43" s="17">
        <f>('Генерация случайных чисел'!$A42-'Таблица 3'!$F$3)*('Генерация случайных чисел'!$A46-'Таблица 3'!$F$3)</f>
        <v>15335.28277</v>
      </c>
      <c r="J43" s="17">
        <f>('Генерация случайных чисел'!$A42-'Таблица 3'!$F$3)*('Генерация случайных чисел'!$A47-'Таблица 3'!$F$3)</f>
        <v>5901.23075</v>
      </c>
      <c r="K43" s="17">
        <f>('Генерация случайных чисел'!$A42-'Таблица 3'!$F$3)*('Генерация случайных чисел'!$A48-'Таблица 3'!$F$3)</f>
        <v>-12946.46326</v>
      </c>
      <c r="L43" s="17">
        <f>('Генерация случайных чисел'!$A42-'Таблица 3'!$F$3)*('Генерация случайных чисел'!$A49-'Таблица 3'!$F$3)</f>
        <v>1502.437543</v>
      </c>
      <c r="M43" s="17">
        <f>('Генерация случайных чисел'!$A42-'Таблица 3'!$F$3)*('Генерация случайных чисел'!$A50-'Таблица 3'!$F$3)</f>
        <v>-8783.500264</v>
      </c>
      <c r="N43" s="17">
        <f>('Генерация случайных чисел'!$A42-'Таблица 3'!$F$3)*('Генерация случайных чисел'!$A51-'Таблица 3'!$F$3)</f>
        <v>3556.270649</v>
      </c>
      <c r="O43" s="17">
        <f>('Генерация случайных чисел'!$A42-'Таблица 3'!$F$3)*('Генерация случайных чисел'!$A52-'Таблица 3'!$F$3)</f>
        <v>21514.04731</v>
      </c>
      <c r="Q43" s="3" t="str">
        <f t="shared" si="6"/>
        <v>18,32 - 216,47</v>
      </c>
      <c r="R43" s="3">
        <f t="shared" si="9"/>
        <v>4</v>
      </c>
      <c r="S43" s="3">
        <f t="shared" si="7"/>
        <v>216.4739135</v>
      </c>
      <c r="T43" s="3">
        <f>COUNTIF('Генерация случайных чисел'!A:A,"&lt;="&amp;S43)</f>
        <v>211</v>
      </c>
      <c r="V43" s="3">
        <f t="shared" si="10"/>
        <v>191.7044407</v>
      </c>
      <c r="W43" s="3">
        <f t="shared" si="8"/>
        <v>0.7033333333</v>
      </c>
      <c r="X43" s="3">
        <f>SUMIF('Распределение Эрланга'!A:A,"&gt;="&amp;S42,'Распределение Эрланга'!F:F)-SUMIF('Распределение Эрланга'!A:A,"&gt;="&amp;S43,'Распределение Эрланга'!F:F)</f>
        <v>0.1648303222</v>
      </c>
    </row>
    <row r="44">
      <c r="B44" s="17">
        <f>('Генерация случайных чисел'!$A43-'Таблица 3'!C$3)^2</f>
        <v>22341.84237</v>
      </c>
      <c r="C44" s="17">
        <f>('Генерация случайных чисел'!$A43-'Таблица 3'!D$3)^2</f>
        <v>20982.25739</v>
      </c>
      <c r="D44" s="17">
        <f>('Генерация случайных чисел'!$A43-'Таблица 3'!E$3)^2</f>
        <v>20185.63956</v>
      </c>
      <c r="E44" s="17">
        <f>('Генерация случайных чисел'!$A43-'Таблица 3'!F$3)^2</f>
        <v>23669.82264</v>
      </c>
      <c r="F44" s="17">
        <f>('Генерация случайных чисел'!$A43-'Таблица 3'!$F$3)*('Генерация случайных чисел'!$A44-'Таблица 3'!$F$3)</f>
        <v>-4121.077514</v>
      </c>
      <c r="G44" s="17">
        <f>('Генерация случайных чисел'!$A43-'Таблица 3'!$F$3)*('Генерация случайных чисел'!$A45-'Таблица 3'!$F$3)</f>
        <v>-31749.74205</v>
      </c>
      <c r="H44" s="17">
        <f>('Генерация случайных чисел'!$A43-'Таблица 3'!$F$3)*('Генерация случайных чисел'!$A46-'Таблица 3'!$F$3)</f>
        <v>-18093.77188</v>
      </c>
      <c r="I44" s="17">
        <f>('Генерация случайных чисел'!$A43-'Таблица 3'!$F$3)*('Генерация случайных чисел'!$A47-'Таблица 3'!$F$3)</f>
        <v>-6962.735841</v>
      </c>
      <c r="J44" s="17">
        <f>('Генерация случайных чисел'!$A43-'Таблица 3'!$F$3)*('Генерация случайных чисел'!$A48-'Таблица 3'!$F$3)</f>
        <v>15275.25487</v>
      </c>
      <c r="K44" s="17">
        <f>('Генерация случайных чисел'!$A43-'Таблица 3'!$F$3)*('Генерация случайных чисел'!$A49-'Таблица 3'!$F$3)</f>
        <v>-1772.693897</v>
      </c>
      <c r="L44" s="17">
        <f>('Генерация случайных чисел'!$A43-'Таблица 3'!$F$3)*('Генерация случайных чисел'!$A50-'Таблица 3'!$F$3)</f>
        <v>10363.46394</v>
      </c>
      <c r="M44" s="17">
        <f>('Генерация случайных чисел'!$A43-'Таблица 3'!$F$3)*('Генерация случайных чисел'!$A51-'Таблица 3'!$F$3)</f>
        <v>-4195.967614</v>
      </c>
      <c r="N44" s="17">
        <f>('Генерация случайных чисел'!$A43-'Таблица 3'!$F$3)*('Генерация случайных чисел'!$A52-'Таблица 3'!$F$3)</f>
        <v>-25383.96389</v>
      </c>
      <c r="O44" s="17">
        <f>('Генерация случайных чисел'!$A43-'Таблица 3'!$F$3)*('Генерация случайных чисел'!$A53-'Таблица 3'!$F$3)</f>
        <v>6749.500383</v>
      </c>
      <c r="Q44" s="3" t="str">
        <f t="shared" si="6"/>
        <v>18,32 - 266,01</v>
      </c>
      <c r="R44" s="3">
        <f t="shared" si="9"/>
        <v>5</v>
      </c>
      <c r="S44" s="3">
        <f t="shared" si="7"/>
        <v>266.012859</v>
      </c>
      <c r="T44" s="3">
        <f>COUNTIF('Генерация случайных чисел'!A:A,"&lt;="&amp;S44)</f>
        <v>244</v>
      </c>
      <c r="V44" s="3">
        <f t="shared" si="10"/>
        <v>241.2433862</v>
      </c>
      <c r="W44" s="3">
        <f t="shared" si="8"/>
        <v>0.8133333333</v>
      </c>
      <c r="X44" s="3">
        <f>SUMIF('Распределение Эрланга'!A:A,"&gt;="&amp;S43,'Распределение Эрланга'!F:F)-SUMIF('Распределение Эрланга'!A:A,"&gt;="&amp;S44,'Распределение Эрланга'!F:F)</f>
        <v>0.1079185138</v>
      </c>
    </row>
    <row r="45">
      <c r="B45" s="17">
        <f>('Генерация случайных чисел'!$A44-'Таблица 3'!C$3)^2</f>
        <v>971.2233398</v>
      </c>
      <c r="C45" s="17">
        <f>('Генерация случайных чисел'!$A44-'Таблица 3'!D$3)^2</f>
        <v>1280.480188</v>
      </c>
      <c r="D45" s="17">
        <f>('Генерация случайных чисел'!$A44-'Таблица 3'!E$3)^2</f>
        <v>1486.885888</v>
      </c>
      <c r="E45" s="17">
        <f>('Генерация случайных чисел'!$A44-'Таблица 3'!F$3)^2</f>
        <v>717.5076948</v>
      </c>
      <c r="F45" s="17">
        <f>('Генерация случайных чисел'!$A44-'Таблица 3'!$F$3)*('Генерация случайных чисел'!$A45-'Таблица 3'!$F$3)</f>
        <v>5527.846577</v>
      </c>
      <c r="G45" s="17">
        <f>('Генерация случайных чисел'!$A44-'Таблица 3'!$F$3)*('Генерация случайных чисел'!$A46-'Таблица 3'!$F$3)</f>
        <v>3150.249056</v>
      </c>
      <c r="H45" s="17">
        <f>('Генерация случайных чисел'!$A44-'Таблица 3'!$F$3)*('Генерация случайных чисел'!$A47-'Таблица 3'!$F$3)</f>
        <v>1212.259785</v>
      </c>
      <c r="I45" s="17">
        <f>('Генерация случайных чисел'!$A44-'Таблица 3'!$F$3)*('Генерация случайных чисел'!$A48-'Таблица 3'!$F$3)</f>
        <v>-2659.526027</v>
      </c>
      <c r="J45" s="17">
        <f>('Генерация случайных чисел'!$A44-'Таблица 3'!$F$3)*('Генерация случайных чисел'!$A49-'Таблица 3'!$F$3)</f>
        <v>308.6380946</v>
      </c>
      <c r="K45" s="17">
        <f>('Генерация случайных чисел'!$A44-'Таблица 3'!$F$3)*('Генерация случайных чисел'!$A50-'Таблица 3'!$F$3)</f>
        <v>-1804.349736</v>
      </c>
      <c r="L45" s="17">
        <f>('Генерация случайных чисел'!$A44-'Таблица 3'!$F$3)*('Генерация случайных чисел'!$A51-'Таблица 3'!$F$3)</f>
        <v>730.5465719</v>
      </c>
      <c r="M45" s="17">
        <f>('Генерация случайных чисел'!$A44-'Таблица 3'!$F$3)*('Генерация случайных чисел'!$A52-'Таблица 3'!$F$3)</f>
        <v>4419.521194</v>
      </c>
      <c r="N45" s="17">
        <f>('Генерация случайных чисел'!$A44-'Таблица 3'!$F$3)*('Генерация случайных чисел'!$A53-'Таблица 3'!$F$3)</f>
        <v>-1175.134038</v>
      </c>
      <c r="O45" s="17">
        <f>('Генерация случайных чисел'!$A44-'Таблица 3'!$F$3)*('Генерация случайных чисел'!$A54-'Таблица 3'!$F$3)</f>
        <v>-2992.106023</v>
      </c>
      <c r="Q45" s="3" t="str">
        <f t="shared" si="6"/>
        <v>18,32 - 315,55</v>
      </c>
      <c r="R45" s="3">
        <f t="shared" si="9"/>
        <v>6</v>
      </c>
      <c r="S45" s="3">
        <f t="shared" si="7"/>
        <v>315.5518045</v>
      </c>
      <c r="T45" s="3">
        <f>COUNTIF('Генерация случайных чисел'!A:A,"&lt;="&amp;S45)</f>
        <v>276</v>
      </c>
      <c r="V45" s="3">
        <f t="shared" si="10"/>
        <v>290.7823317</v>
      </c>
      <c r="W45" s="3">
        <f t="shared" si="8"/>
        <v>0.92</v>
      </c>
      <c r="X45" s="3">
        <f>SUMIF('Распределение Эрланга'!A:A,"&gt;="&amp;S44,'Распределение Эрланга'!F:F)-SUMIF('Распределение Эрланга'!A:A,"&gt;="&amp;S45,'Распределение Эрланга'!F:F)</f>
        <v>0.06213117925</v>
      </c>
    </row>
    <row r="46">
      <c r="B46" s="17">
        <f>('Генерация случайных чисел'!$A45-'Таблица 3'!C$3)^2</f>
        <v>44413.99698</v>
      </c>
      <c r="C46" s="17">
        <f>('Генерация случайных чисел'!$A45-'Таблица 3'!D$3)^2</f>
        <v>46382.35342</v>
      </c>
      <c r="D46" s="17">
        <f>('Генерация случайных чисел'!$A45-'Таблица 3'!E$3)^2</f>
        <v>47585.92727</v>
      </c>
      <c r="E46" s="17">
        <f>('Генерация случайных чисел'!$A45-'Таблица 3'!F$3)^2</f>
        <v>42587.81892</v>
      </c>
      <c r="F46" s="17">
        <f>('Генерация случайных чисел'!$A45-'Таблица 3'!$F$3)*('Генерация случайных чисел'!$A46-'Таблица 3'!$F$3)</f>
        <v>24270.25325</v>
      </c>
      <c r="G46" s="17">
        <f>('Генерация случайных чисел'!$A45-'Таблица 3'!$F$3)*('Генерация случайных чисел'!$A47-'Таблица 3'!$F$3)</f>
        <v>9339.532042</v>
      </c>
      <c r="H46" s="17">
        <f>('Генерация случайных чисел'!$A45-'Таблица 3'!$F$3)*('Генерация случайных чисел'!$A48-'Таблица 3'!$F$3)</f>
        <v>-20489.60862</v>
      </c>
      <c r="I46" s="17">
        <f>('Генерация случайных чисел'!$A45-'Таблица 3'!$F$3)*('Генерация случайных чисел'!$A49-'Таблица 3'!$F$3)</f>
        <v>2377.819844</v>
      </c>
      <c r="J46" s="17">
        <f>('Генерация случайных чисел'!$A45-'Таблица 3'!$F$3)*('Генерация случайных чисел'!$A50-'Таблица 3'!$F$3)</f>
        <v>-13901.13108</v>
      </c>
      <c r="K46" s="17">
        <f>('Генерация случайных чисел'!$A45-'Таблица 3'!$F$3)*('Генерация случайных чисел'!$A51-'Таблица 3'!$F$3)</f>
        <v>5628.301127</v>
      </c>
      <c r="L46" s="17">
        <f>('Генерация случайных чисел'!$A45-'Таблица 3'!$F$3)*('Генерация случайных чисел'!$A52-'Таблица 3'!$F$3)</f>
        <v>34049.02175</v>
      </c>
      <c r="M46" s="17">
        <f>('Генерация случайных чисел'!$A45-'Таблица 3'!$F$3)*('Генерация случайных чисел'!$A53-'Таблица 3'!$F$3)</f>
        <v>-9053.506629</v>
      </c>
      <c r="N46" s="17">
        <f>('Генерация случайных чисел'!$A45-'Таблица 3'!$F$3)*('Генерация случайных чисел'!$A54-'Таблица 3'!$F$3)</f>
        <v>-23051.88245</v>
      </c>
      <c r="O46" s="17">
        <f>('Генерация случайных чисел'!$A45-'Таблица 3'!$F$3)*('Генерация случайных чисел'!$A55-'Таблица 3'!$F$3)</f>
        <v>-22599.27402</v>
      </c>
      <c r="Q46" s="3" t="str">
        <f t="shared" si="6"/>
        <v>18,32 - 365,09</v>
      </c>
      <c r="R46" s="3">
        <f t="shared" si="9"/>
        <v>7</v>
      </c>
      <c r="S46" s="3">
        <f t="shared" si="7"/>
        <v>365.09075</v>
      </c>
      <c r="T46" s="3">
        <f>COUNTIF('Генерация случайных чисел'!A:A,"&lt;="&amp;S46)</f>
        <v>283</v>
      </c>
      <c r="V46" s="3">
        <f t="shared" si="10"/>
        <v>340.3212772</v>
      </c>
      <c r="W46" s="3">
        <f t="shared" si="8"/>
        <v>0.9433333333</v>
      </c>
      <c r="X46" s="3">
        <f>SUMIF('Распределение Эрланга'!A:A,"&gt;="&amp;S45,'Распределение Эрланга'!F:F)-SUMIF('Распределение Эрланга'!A:A,"&gt;="&amp;S46,'Распределение Эрланга'!F:F)</f>
        <v>0.03511141739</v>
      </c>
    </row>
    <row r="47">
      <c r="B47" s="17">
        <f>('Генерация случайных чисел'!$A46-'Таблица 3'!C$3)^2</f>
        <v>14880.26678</v>
      </c>
      <c r="C47" s="17">
        <f>('Генерация случайных чисел'!$A46-'Таблица 3'!D$3)^2</f>
        <v>16028.58305</v>
      </c>
      <c r="D47" s="17">
        <f>('Генерация случайных чисел'!$A46-'Таблица 3'!E$3)^2</f>
        <v>16739.2884</v>
      </c>
      <c r="E47" s="17">
        <f>('Генерация случайных чисел'!$A46-'Таблица 3'!F$3)^2</f>
        <v>13831.30688</v>
      </c>
      <c r="F47" s="17">
        <f>('Генерация случайных чисел'!$A46-'Таблица 3'!$F$3)*('Генерация случайных чисел'!$A47-'Таблица 3'!$F$3)</f>
        <v>5322.479846</v>
      </c>
      <c r="G47" s="17">
        <f>('Генерация случайных чисел'!$A46-'Таблица 3'!$F$3)*('Генерация случайных чисел'!$A48-'Таблица 3'!$F$3)</f>
        <v>-11676.76586</v>
      </c>
      <c r="H47" s="17">
        <f>('Генерация случайных чисел'!$A46-'Таблица 3'!$F$3)*('Генерация случайных чисел'!$A49-'Таблица 3'!$F$3)</f>
        <v>1355.089114</v>
      </c>
      <c r="I47" s="17">
        <f>('Генерация случайных чисел'!$A46-'Таблица 3'!$F$3)*('Генерация случайных чисел'!$A50-'Таблица 3'!$F$3)</f>
        <v>-7922.076787</v>
      </c>
      <c r="J47" s="17">
        <f>('Генерация случайных чисел'!$A46-'Таблица 3'!$F$3)*('Генерация случайных чисел'!$A51-'Таблица 3'!$F$3)</f>
        <v>3207.496819</v>
      </c>
      <c r="K47" s="17">
        <f>('Генерация случайных чисел'!$A46-'Таблица 3'!$F$3)*('Генерация случайных чисел'!$A52-'Таблица 3'!$F$3)</f>
        <v>19404.10197</v>
      </c>
      <c r="L47" s="17">
        <f>('Генерация случайных чисел'!$A46-'Таблица 3'!$F$3)*('Генерация случайных чисел'!$A53-'Таблица 3'!$F$3)</f>
        <v>-5159.477622</v>
      </c>
      <c r="M47" s="17">
        <f>('Генерация случайных чисел'!$A46-'Таблица 3'!$F$3)*('Генерация случайных чисел'!$A54-'Таблица 3'!$F$3)</f>
        <v>-13136.97295</v>
      </c>
      <c r="N47" s="17">
        <f>('Генерация случайных чисел'!$A46-'Таблица 3'!$F$3)*('Генерация случайных чисел'!$A55-'Таблица 3'!$F$3)</f>
        <v>-12879.03719</v>
      </c>
      <c r="O47" s="17">
        <f>('Генерация случайных чисел'!$A46-'Таблица 3'!$F$3)*('Генерация случайных чисел'!$A56-'Таблица 3'!$F$3)</f>
        <v>3391.187162</v>
      </c>
      <c r="Q47" s="3" t="str">
        <f t="shared" si="6"/>
        <v>18,32 - 414,63</v>
      </c>
      <c r="R47" s="3">
        <f t="shared" si="9"/>
        <v>8</v>
      </c>
      <c r="S47" s="3">
        <f t="shared" si="7"/>
        <v>414.6296955</v>
      </c>
      <c r="T47" s="3">
        <f>COUNTIF('Генерация случайных чисел'!A:A,"&lt;="&amp;S47)</f>
        <v>292</v>
      </c>
      <c r="V47" s="3">
        <f t="shared" si="10"/>
        <v>389.8602227</v>
      </c>
      <c r="W47" s="3">
        <f t="shared" si="8"/>
        <v>0.9733333333</v>
      </c>
      <c r="X47" s="3">
        <f>SUMIF('Распределение Эрланга'!A:A,"&gt;="&amp;S46,'Распределение Эрланга'!F:F)-SUMIF('Распределение Эрланга'!A:A,"&gt;="&amp;S47,'Распределение Эрланга'!F:F)</f>
        <v>0.01822554628</v>
      </c>
    </row>
    <row r="48">
      <c r="B48" s="17">
        <f>('Генерация случайных чисел'!$A47-'Таблица 3'!C$3)^2</f>
        <v>2463.610758</v>
      </c>
      <c r="C48" s="17">
        <f>('Генерация случайных чисел'!$A47-'Таблица 3'!D$3)^2</f>
        <v>2943.509012</v>
      </c>
      <c r="D48" s="17">
        <f>('Генерация случайных чисел'!$A47-'Таблица 3'!E$3)^2</f>
        <v>3252.475268</v>
      </c>
      <c r="E48" s="17">
        <f>('Генерация случайных чисел'!$A47-'Таблица 3'!F$3)^2</f>
        <v>2048.164498</v>
      </c>
      <c r="F48" s="17">
        <f>('Генерация случайных чисел'!$A47-'Таблица 3'!$F$3)*('Генерация случайных чисел'!$A48-'Таблица 3'!$F$3)</f>
        <v>-4493.382405</v>
      </c>
      <c r="G48" s="17">
        <f>('Генерация случайных чисел'!$A47-'Таблица 3'!$F$3)*('Генерация случайных чисел'!$A49-'Таблица 3'!$F$3)</f>
        <v>521.4571956</v>
      </c>
      <c r="H48" s="17">
        <f>('Генерация случайных чисел'!$A47-'Таблица 3'!$F$3)*('Генерация случайных чисел'!$A50-'Таблица 3'!$F$3)</f>
        <v>-3048.525667</v>
      </c>
      <c r="I48" s="17">
        <f>('Генерация случайных чисел'!$A47-'Таблица 3'!$F$3)*('Генерация случайных чисел'!$A51-'Таблица 3'!$F$3)</f>
        <v>1234.289523</v>
      </c>
      <c r="J48" s="17">
        <f>('Генерация случайных чисел'!$A47-'Таблица 3'!$F$3)*('Генерация случайных чисел'!$A52-'Таблица 3'!$F$3)</f>
        <v>7466.969141</v>
      </c>
      <c r="K48" s="17">
        <f>('Генерация случайных чисел'!$A47-'Таблица 3'!$F$3)*('Генерация случайных чисел'!$A53-'Таблица 3'!$F$3)</f>
        <v>-1985.438968</v>
      </c>
      <c r="L48" s="17">
        <f>('Генерация случайных чисел'!$A47-'Таблица 3'!$F$3)*('Генерация случайных чисел'!$A54-'Таблица 3'!$F$3)</f>
        <v>-5055.290462</v>
      </c>
      <c r="M48" s="17">
        <f>('Генерация случайных чисел'!$A47-'Таблица 3'!$F$3)*('Генерация случайных чисел'!$A55-'Таблица 3'!$F$3)</f>
        <v>-4956.033186</v>
      </c>
      <c r="N48" s="17">
        <f>('Генерация случайных чисел'!$A47-'Таблица 3'!$F$3)*('Генерация случайных чисел'!$A56-'Таблица 3'!$F$3)</f>
        <v>1304.97613</v>
      </c>
      <c r="O48" s="17">
        <f>('Генерация случайных чисел'!$A47-'Таблица 3'!$F$3)*('Генерация случайных чисел'!$A57-'Таблица 3'!$F$3)</f>
        <v>-3844.035674</v>
      </c>
      <c r="Q48" s="3" t="str">
        <f t="shared" si="6"/>
        <v>18,32 - 464,17</v>
      </c>
      <c r="R48" s="3">
        <f t="shared" si="9"/>
        <v>9</v>
      </c>
      <c r="S48" s="3">
        <f t="shared" si="7"/>
        <v>464.168641</v>
      </c>
      <c r="T48" s="3">
        <f>COUNTIF('Генерация случайных чисел'!A:A,"&lt;="&amp;S48)</f>
        <v>296</v>
      </c>
      <c r="V48" s="3">
        <f t="shared" si="10"/>
        <v>439.3991682</v>
      </c>
      <c r="W48" s="3">
        <f t="shared" si="8"/>
        <v>0.9866666667</v>
      </c>
      <c r="X48" s="3">
        <f>SUMIF('Распределение Эрланга'!A:A,"&gt;="&amp;S47,'Распределение Эрланга'!F:F)-SUMIF('Распределение Эрланга'!A:A,"&gt;="&amp;S48,'Распределение Эрланга'!F:F)</f>
        <v>0.009543374086</v>
      </c>
    </row>
    <row r="49">
      <c r="B49" s="17">
        <f>('Генерация случайных чисел'!$A48-'Таблица 3'!C$3)^2</f>
        <v>9007.633232</v>
      </c>
      <c r="C49" s="17">
        <f>('Генерация случайных чисел'!$A48-'Таблица 3'!D$3)^2</f>
        <v>8152.141524</v>
      </c>
      <c r="D49" s="17">
        <f>('Генерация случайных чисел'!$A48-'Таблица 3'!E$3)^2</f>
        <v>7658.498733</v>
      </c>
      <c r="E49" s="17">
        <f>('Генерация случайных чисел'!$A48-'Таблица 3'!F$3)^2</f>
        <v>9857.843672</v>
      </c>
      <c r="F49" s="17">
        <f>('Генерация случайных чисел'!$A48-'Таблица 3'!$F$3)*('Генерация случайных чисел'!$A49-'Таблица 3'!$F$3)</f>
        <v>-1144.003126</v>
      </c>
      <c r="G49" s="17">
        <f>('Генерация случайных чисел'!$A48-'Таблица 3'!$F$3)*('Генерация случайных чисел'!$A50-'Таблица 3'!$F$3)</f>
        <v>6688.032923</v>
      </c>
      <c r="H49" s="17">
        <f>('Генерация случайных чисел'!$A48-'Таблица 3'!$F$3)*('Генерация случайных чисел'!$A51-'Таблица 3'!$F$3)</f>
        <v>-2707.856147</v>
      </c>
      <c r="I49" s="17">
        <f>('Генерация случайных чисел'!$A48-'Таблица 3'!$F$3)*('Генерация случайных чисел'!$A52-'Таблица 3'!$F$3)</f>
        <v>-16381.47121</v>
      </c>
      <c r="J49" s="17">
        <f>('Генерация случайных чисел'!$A48-'Таблица 3'!$F$3)*('Генерация случайных чисел'!$A53-'Таблица 3'!$F$3)</f>
        <v>4355.771489</v>
      </c>
      <c r="K49" s="17">
        <f>('Генерация случайных чисел'!$A48-'Таблица 3'!$F$3)*('Генерация случайных чисел'!$A54-'Таблица 3'!$F$3)</f>
        <v>11090.59025</v>
      </c>
      <c r="L49" s="17">
        <f>('Генерация случайных чисел'!$A48-'Таблица 3'!$F$3)*('Генерация случайных чисел'!$A55-'Таблица 3'!$F$3)</f>
        <v>10872.83386</v>
      </c>
      <c r="M49" s="17">
        <f>('Генерация случайных чисел'!$A48-'Таблица 3'!$F$3)*('Генерация случайных чисел'!$A56-'Таблица 3'!$F$3)</f>
        <v>-2862.932536</v>
      </c>
      <c r="N49" s="17">
        <f>('Генерация случайных чисел'!$A48-'Таблица 3'!$F$3)*('Генерация случайных чисел'!$A57-'Таблица 3'!$F$3)</f>
        <v>8433.269046</v>
      </c>
      <c r="O49" s="17">
        <f>('Генерация случайных чисел'!$A48-'Таблица 3'!$F$3)*('Генерация случайных чисел'!$A58-'Таблица 3'!$F$3)</f>
        <v>9517.04675</v>
      </c>
      <c r="Q49" s="3" t="str">
        <f t="shared" si="6"/>
        <v>18,32 - 513,71</v>
      </c>
      <c r="R49" s="3">
        <f t="shared" si="9"/>
        <v>10</v>
      </c>
      <c r="S49" s="3">
        <f t="shared" si="7"/>
        <v>513.7075865</v>
      </c>
      <c r="T49" s="3">
        <f>COUNTIF('Генерация случайных чисел'!A:A,"&lt;="&amp;S49)</f>
        <v>296</v>
      </c>
      <c r="V49" s="3">
        <f t="shared" si="10"/>
        <v>488.9381137</v>
      </c>
      <c r="W49" s="3">
        <f t="shared" si="8"/>
        <v>0.9866666667</v>
      </c>
      <c r="X49" s="3">
        <f>SUMIF('Распределение Эрланга'!A:A,"&gt;="&amp;S48,'Распределение Эрланга'!F:F)-SUMIF('Распределение Эрланга'!A:A,"&gt;="&amp;S49,'Распределение Эрланга'!F:F)</f>
        <v>0.004669738846</v>
      </c>
    </row>
    <row r="50">
      <c r="B50" s="17">
        <f>('Генерация случайных чисел'!$A49-'Таблица 3'!C$3)^2</f>
        <v>252.8209549</v>
      </c>
      <c r="C50" s="17">
        <f>('Генерация случайных чисел'!$A49-'Таблица 3'!D$3)^2</f>
        <v>421.0575128</v>
      </c>
      <c r="D50" s="17">
        <f>('Генерация случайных чисел'!$A49-'Таблица 3'!E$3)^2</f>
        <v>542.705828</v>
      </c>
      <c r="E50" s="17">
        <f>('Генерация случайных чисел'!$A49-'Таблица 3'!F$3)^2</f>
        <v>132.7616054</v>
      </c>
      <c r="F50" s="17">
        <f>('Генерация случайных чисел'!$A49-'Таблица 3'!$F$3)*('Генерация случайных чисел'!$A50-'Таблица 3'!$F$3)</f>
        <v>-776.14647</v>
      </c>
      <c r="G50" s="17">
        <f>('Генерация случайных чисел'!$A49-'Таблица 3'!$F$3)*('Генерация случайных чисел'!$A51-'Таблица 3'!$F$3)</f>
        <v>314.2468068</v>
      </c>
      <c r="H50" s="17">
        <f>('Генерация случайных чисел'!$A49-'Таблица 3'!$F$3)*('Генерация случайных чисел'!$A52-'Таблица 3'!$F$3)</f>
        <v>1901.070344</v>
      </c>
      <c r="I50" s="17">
        <f>('Генерация случайных чисел'!$A49-'Таблица 3'!$F$3)*('Генерация случайных чисел'!$A53-'Таблица 3'!$F$3)</f>
        <v>-505.4874436</v>
      </c>
      <c r="J50" s="17">
        <f>('Генерация случайных чисел'!$A49-'Таблица 3'!$F$3)*('Генерация случайных чисел'!$A54-'Таблица 3'!$F$3)</f>
        <v>-1287.063412</v>
      </c>
      <c r="K50" s="17">
        <f>('Генерация случайных чисел'!$A49-'Таблица 3'!$F$3)*('Генерация случайных чисел'!$A55-'Таблица 3'!$F$3)</f>
        <v>-1261.792775</v>
      </c>
      <c r="L50" s="17">
        <f>('Генерация случайных чисел'!$A49-'Таблица 3'!$F$3)*('Генерация случайных чисел'!$A56-'Таблица 3'!$F$3)</f>
        <v>332.2434276</v>
      </c>
      <c r="M50" s="17">
        <f>('Генерация случайных чисел'!$A49-'Таблица 3'!$F$3)*('Генерация случайных чисел'!$A57-'Таблица 3'!$F$3)</f>
        <v>-978.6811871</v>
      </c>
      <c r="N50" s="17">
        <f>('Генерация случайных чисел'!$A49-'Таблица 3'!$F$3)*('Генерация случайных чисел'!$A58-'Таблица 3'!$F$3)</f>
        <v>-1104.45363</v>
      </c>
      <c r="O50" s="17">
        <f>('Генерация случайных чисел'!$A49-'Таблица 3'!$F$3)*('Генерация случайных чисел'!$A59-'Таблица 3'!$F$3)</f>
        <v>-1440.734147</v>
      </c>
      <c r="Q50" s="3" t="str">
        <f t="shared" si="6"/>
        <v>18,32 - 563,25</v>
      </c>
      <c r="R50" s="3">
        <f t="shared" si="9"/>
        <v>11</v>
      </c>
      <c r="S50" s="3">
        <f t="shared" si="7"/>
        <v>563.246532</v>
      </c>
      <c r="T50" s="3">
        <f>COUNTIF('Генерация случайных чисел'!A:A,"&lt;="&amp;S50)</f>
        <v>298</v>
      </c>
      <c r="V50" s="3">
        <f t="shared" si="10"/>
        <v>538.4770592</v>
      </c>
      <c r="W50" s="3">
        <f t="shared" si="8"/>
        <v>0.9933333333</v>
      </c>
      <c r="X50" s="3">
        <f>SUMIF('Распределение Эрланга'!A:A,"&gt;="&amp;S49,'Распределение Эрланга'!F:F)-SUMIF('Распределение Эрланга'!A:A,"&gt;="&amp;S50,'Распределение Эрланга'!F:F)</f>
        <v>0.002333765819</v>
      </c>
    </row>
    <row r="51">
      <c r="B51" s="17">
        <f>('Генерация случайных чисел'!$A50-'Таблица 3'!C$3)^2</f>
        <v>3966.821655</v>
      </c>
      <c r="C51" s="17">
        <f>('Генерация случайных чисел'!$A50-'Таблица 3'!D$3)^2</f>
        <v>3406.282687</v>
      </c>
      <c r="D51" s="17">
        <f>('Генерация случайных чисел'!$A50-'Таблица 3'!E$3)^2</f>
        <v>3089.915257</v>
      </c>
      <c r="E51" s="17">
        <f>('Генерация случайных чисел'!$A50-'Таблица 3'!F$3)^2</f>
        <v>4537.48161</v>
      </c>
      <c r="F51" s="17">
        <f>('Генерация случайных чисел'!$A50-'Таблица 3'!$F$3)*('Генерация случайных чисел'!$A51-'Таблица 3'!$F$3)</f>
        <v>-1837.139202</v>
      </c>
      <c r="G51" s="17">
        <f>('Генерация случайных чисел'!$A50-'Таблица 3'!$F$3)*('Генерация случайных чисел'!$A52-'Таблица 3'!$F$3)</f>
        <v>-11113.97405</v>
      </c>
      <c r="H51" s="17">
        <f>('Генерация случайных чисел'!$A50-'Таблица 3'!$F$3)*('Генерация случайных чисел'!$A53-'Таблица 3'!$F$3)</f>
        <v>2955.163836</v>
      </c>
      <c r="I51" s="17">
        <f>('Генерация случайных чисел'!$A50-'Таблица 3'!$F$3)*('Генерация случайных чисел'!$A54-'Таблица 3'!$F$3)</f>
        <v>7524.387198</v>
      </c>
      <c r="J51" s="17">
        <f>('Генерация случайных чисел'!$A50-'Таблица 3'!$F$3)*('Генерация случайных чисел'!$A55-'Таблица 3'!$F$3)</f>
        <v>7376.650844</v>
      </c>
      <c r="K51" s="17">
        <f>('Генерация случайных чисел'!$A50-'Таблица 3'!$F$3)*('Генерация случайных чисел'!$A56-'Таблица 3'!$F$3)</f>
        <v>-1942.350447</v>
      </c>
      <c r="L51" s="17">
        <f>('Генерация случайных чисел'!$A50-'Таблица 3'!$F$3)*('Генерация случайных чисел'!$A57-'Таблица 3'!$F$3)</f>
        <v>5721.533319</v>
      </c>
      <c r="M51" s="17">
        <f>('Генерация случайных чисел'!$A50-'Таблица 3'!$F$3)*('Генерация случайных чисел'!$A58-'Таблица 3'!$F$3)</f>
        <v>6456.819981</v>
      </c>
      <c r="N51" s="17">
        <f>('Генерация случайных чисел'!$A50-'Таблица 3'!$F$3)*('Генерация случайных чисел'!$A59-'Таблица 3'!$F$3)</f>
        <v>8422.771923</v>
      </c>
      <c r="O51" s="17">
        <f>('Генерация случайных чисел'!$A50-'Таблица 3'!$F$3)*('Генерация случайных чисел'!$A60-'Таблица 3'!$F$3)</f>
        <v>2011.760946</v>
      </c>
      <c r="Q51" s="3" t="str">
        <f t="shared" si="6"/>
        <v>18,32 - 612,79</v>
      </c>
      <c r="R51" s="3">
        <f t="shared" si="9"/>
        <v>12</v>
      </c>
      <c r="S51" s="3">
        <f t="shared" si="7"/>
        <v>612.7854775</v>
      </c>
      <c r="T51" s="3">
        <f>COUNTIF('Генерация случайных чисел'!A:A,"&lt;="&amp;S51)</f>
        <v>299</v>
      </c>
      <c r="V51" s="3">
        <f t="shared" si="10"/>
        <v>588.0160047</v>
      </c>
      <c r="W51" s="3">
        <f t="shared" si="8"/>
        <v>0.9966666667</v>
      </c>
      <c r="X51" s="3">
        <f>SUMIF('Распределение Эрланга'!A:A,"&gt;="&amp;S50,'Распределение Эрланга'!F:F)-SUMIF('Распределение Эрланга'!A:A,"&gt;="&amp;S51,'Распределение Эрланга'!F:F)</f>
        <v>0.001099209248</v>
      </c>
    </row>
    <row r="52">
      <c r="C52" s="17">
        <f>('Генерация случайных чисел'!$A51-'Таблица 3'!D$3)^2</f>
        <v>1315.554344</v>
      </c>
      <c r="D52" s="17">
        <f>('Генерация случайных чисел'!$A51-'Таблица 3'!E$3)^2</f>
        <v>1524.662963</v>
      </c>
      <c r="E52" s="17">
        <f>('Генерация случайных чисел'!$A51-'Таблица 3'!F$3)^2</f>
        <v>743.8223974</v>
      </c>
      <c r="F52" s="17">
        <f>('Генерация случайных чисел'!$A51-'Таблица 3'!$F$3)*('Генерация случайных чисел'!$A52-'Таблица 3'!$F$3)</f>
        <v>4499.83475</v>
      </c>
      <c r="G52" s="17">
        <f>('Генерация случайных чисел'!$A51-'Таблица 3'!$F$3)*('Генерация случайных чисел'!$A53-'Таблица 3'!$F$3)</f>
        <v>-1196.48911</v>
      </c>
      <c r="H52" s="17">
        <f>('Генерация случайных чисел'!$A51-'Таблица 3'!$F$3)*('Генерация случайных чисел'!$A54-'Таблица 3'!$F$3)</f>
        <v>-3046.479939</v>
      </c>
      <c r="I52" s="17">
        <f>('Генерация случайных чисел'!$A51-'Таблица 3'!$F$3)*('Генерация случайных чисел'!$A55-'Таблица 3'!$F$3)</f>
        <v>-2986.664325</v>
      </c>
      <c r="J52" s="17">
        <f>('Генерация случайных чисел'!$A51-'Таблица 3'!$F$3)*('Генерация случайных чисел'!$A56-'Таблица 3'!$F$3)</f>
        <v>786.4204105</v>
      </c>
      <c r="K52" s="17">
        <f>('Генерация случайных чисел'!$A51-'Таблица 3'!$F$3)*('Генерация случайных чисел'!$A57-'Таблица 3'!$F$3)</f>
        <v>-2316.539011</v>
      </c>
      <c r="L52" s="17">
        <f>('Генерация случайных чисел'!$A51-'Таблица 3'!$F$3)*('Генерация случайных чисел'!$A58-'Таблица 3'!$F$3)</f>
        <v>-2614.242465</v>
      </c>
      <c r="M52" s="17">
        <f>('Генерация случайных чисел'!$A51-'Таблица 3'!$F$3)*('Генерация случайных чисел'!$A59-'Таблица 3'!$F$3)</f>
        <v>-3410.218668</v>
      </c>
      <c r="N52" s="17">
        <f>('Генерация случайных чисел'!$A51-'Таблица 3'!$F$3)*('Генерация случайных чисел'!$A60-'Таблица 3'!$F$3)</f>
        <v>-814.5233894</v>
      </c>
      <c r="O52" s="17">
        <f>('Генерация случайных чисел'!$A51-'Таблица 3'!$F$3)*('Генерация случайных чисел'!$A61-'Таблица 3'!$F$3)</f>
        <v>-1000.562809</v>
      </c>
      <c r="Q52" s="3" t="str">
        <f t="shared" si="6"/>
        <v>18,32 - 662,32</v>
      </c>
      <c r="R52" s="3">
        <f t="shared" si="9"/>
        <v>13</v>
      </c>
      <c r="S52" s="3">
        <f t="shared" si="7"/>
        <v>662.324423</v>
      </c>
      <c r="T52" s="3">
        <f>COUNTIF('Генерация случайных чисел'!A:A,"&lt;="&amp;S52)</f>
        <v>299</v>
      </c>
      <c r="V52" s="3">
        <f t="shared" si="10"/>
        <v>637.5549503</v>
      </c>
      <c r="W52" s="3">
        <f t="shared" si="8"/>
        <v>0.9966666667</v>
      </c>
      <c r="X52" s="3">
        <f>SUMIF('Распределение Эрланга'!A:A,"&gt;="&amp;S51,'Распределение Эрланга'!F:F)-SUMIF('Распределение Эрланга'!A:A,"&gt;="&amp;S52,'Распределение Эрланга'!F:F)</f>
        <v>0.0005323235436</v>
      </c>
    </row>
    <row r="53">
      <c r="C53" s="17">
        <f>('Генерация случайных чисел'!$A52-'Таблица 3'!D$3)^2</f>
        <v>30272.20823</v>
      </c>
      <c r="D53" s="17">
        <f>('Генерация случайных чисел'!$A52-'Таблица 3'!E$3)^2</f>
        <v>31246.02971</v>
      </c>
      <c r="E53" s="17">
        <f>('Генерация случайных чисел'!$A52-'Таблица 3'!F$3)^2</f>
        <v>27222.24128</v>
      </c>
      <c r="F53" s="17">
        <f>('Генерация случайных чисел'!$A52-'Таблица 3'!$F$3)*('Генерация случайных чисел'!$A53-'Таблица 3'!$F$3)</f>
        <v>-7238.291416</v>
      </c>
      <c r="G53" s="17">
        <f>('Генерация случайных чисел'!$A52-'Таблица 3'!$F$3)*('Генерация случайных чисел'!$A54-'Таблица 3'!$F$3)</f>
        <v>-18430.01278</v>
      </c>
      <c r="H53" s="17">
        <f>('Генерация случайных чисел'!$A52-'Таблица 3'!$F$3)*('Генерация случайных чисел'!$A55-'Таблица 3'!$F$3)</f>
        <v>-18068.1517</v>
      </c>
      <c r="I53" s="17">
        <f>('Генерация случайных чисел'!$A52-'Таблица 3'!$F$3)*('Генерация случайных чисел'!$A56-'Таблица 3'!$F$3)</f>
        <v>4757.536077</v>
      </c>
      <c r="J53" s="17">
        <f>('Генерация случайных чисел'!$A52-'Таблица 3'!$F$3)*('Генерация случайных чисел'!$A57-'Таблица 3'!$F$3)</f>
        <v>-14014.1555</v>
      </c>
      <c r="K53" s="17">
        <f>('Генерация случайных чисел'!$A52-'Таблица 3'!$F$3)*('Генерация случайных чисел'!$A58-'Таблица 3'!$F$3)</f>
        <v>-15815.14503</v>
      </c>
      <c r="L53" s="17">
        <f>('Генерация случайных чисел'!$A52-'Таблица 3'!$F$3)*('Генерация случайных чисел'!$A59-'Таблица 3'!$F$3)</f>
        <v>-20630.48991</v>
      </c>
      <c r="M53" s="17">
        <f>('Генерация случайных чисел'!$A52-'Таблица 3'!$F$3)*('Генерация случайных чисел'!$A60-'Таблица 3'!$F$3)</f>
        <v>-4927.548114</v>
      </c>
      <c r="N53" s="17">
        <f>('Генерация случайных чисел'!$A52-'Таблица 3'!$F$3)*('Генерация случайных чисел'!$A61-'Таблица 3'!$F$3)</f>
        <v>-6053.01388</v>
      </c>
      <c r="O53" s="17">
        <f>('Генерация случайных чисел'!$A52-'Таблица 3'!$F$3)*('Генерация случайных чисел'!$A62-'Таблица 3'!$F$3)</f>
        <v>-115.1577344</v>
      </c>
      <c r="Q53" s="3" t="str">
        <f t="shared" si="6"/>
        <v>18,32 - 711,86</v>
      </c>
      <c r="R53" s="3">
        <f t="shared" si="9"/>
        <v>14</v>
      </c>
      <c r="S53" s="3">
        <f t="shared" si="7"/>
        <v>711.8633685</v>
      </c>
      <c r="T53" s="3">
        <f>COUNTIF('Генерация случайных чисел'!A:A,"&lt;="&amp;S53)</f>
        <v>299</v>
      </c>
      <c r="V53" s="3">
        <f t="shared" si="10"/>
        <v>687.0938958</v>
      </c>
      <c r="W53" s="3">
        <f t="shared" si="8"/>
        <v>0.9966666667</v>
      </c>
      <c r="X53" s="3">
        <f>SUMIF('Распределение Эрланга'!A:A,"&gt;="&amp;S52,'Распределение Эрланга'!F:F)-SUMIF('Распределение Эрланга'!A:A,"&gt;="&amp;S53,'Распределение Эрланга'!F:F)</f>
        <v>0.0001169439045</v>
      </c>
    </row>
    <row r="54">
      <c r="C54" s="17">
        <f>('Генерация случайных чисел'!$A53-'Таблица 3'!D$3)^2</f>
        <v>1216.13951</v>
      </c>
      <c r="D54" s="17">
        <f>('Генерация случайных чисел'!$A53-'Таблица 3'!E$3)^2</f>
        <v>1030.206519</v>
      </c>
      <c r="E54" s="17">
        <f>('Генерация случайных чисел'!$A53-'Таблица 3'!F$3)^2</f>
        <v>1924.634423</v>
      </c>
      <c r="F54" s="17">
        <f>('Генерация случайных чисел'!$A53-'Таблица 3'!$F$3)*('Генерация случайных чисел'!$A54-'Таблица 3'!$F$3)</f>
        <v>4900.470977</v>
      </c>
      <c r="G54" s="17">
        <f>('Генерация случайных чисел'!$A53-'Таблица 3'!$F$3)*('Генерация случайных чисел'!$A55-'Таблица 3'!$F$3)</f>
        <v>4804.253478</v>
      </c>
      <c r="H54" s="17">
        <f>('Генерация случайных чисел'!$A53-'Таблица 3'!$F$3)*('Генерация случайных чисел'!$A56-'Таблица 3'!$F$3)</f>
        <v>-1265.010922</v>
      </c>
      <c r="I54" s="17">
        <f>('Генерация случайных чисел'!$A53-'Таблица 3'!$F$3)*('Генерация случайных чисел'!$A57-'Таблица 3'!$F$3)</f>
        <v>3726.311158</v>
      </c>
      <c r="J54" s="17">
        <f>('Генерация случайных чисел'!$A53-'Таблица 3'!$F$3)*('Генерация случайных чисел'!$A58-'Таблица 3'!$F$3)</f>
        <v>4205.18749</v>
      </c>
      <c r="K54" s="17">
        <f>('Генерация случайных чисел'!$A53-'Таблица 3'!$F$3)*('Генерация случайных чисел'!$A59-'Таблица 3'!$F$3)</f>
        <v>5485.569557</v>
      </c>
      <c r="L54" s="17">
        <f>('Генерация случайных чисел'!$A53-'Таблица 3'!$F$3)*('Генерация случайных чисел'!$A60-'Таблица 3'!$F$3)</f>
        <v>1310.216483</v>
      </c>
      <c r="M54" s="17">
        <f>('Генерация случайных чисел'!$A53-'Таблица 3'!$F$3)*('Генерация случайных чисел'!$A61-'Таблица 3'!$F$3)</f>
        <v>1609.47359</v>
      </c>
      <c r="N54" s="17">
        <f>('Генерация случайных чисел'!$A53-'Таблица 3'!$F$3)*('Генерация случайных чисел'!$A62-'Таблица 3'!$F$3)</f>
        <v>30.62000779</v>
      </c>
      <c r="O54" s="17">
        <f>('Генерация случайных чисел'!$A53-'Таблица 3'!$F$3)*('Генерация случайных чисел'!$A63-'Таблица 3'!$F$3)</f>
        <v>-1626.730979</v>
      </c>
      <c r="Q54" s="3" t="str">
        <f t="shared" si="6"/>
        <v>18,32 - 761,4</v>
      </c>
      <c r="R54" s="3">
        <f t="shared" si="9"/>
        <v>15</v>
      </c>
      <c r="S54" s="3">
        <f t="shared" si="7"/>
        <v>761.402314</v>
      </c>
      <c r="T54" s="3">
        <f>COUNTIF('Генерация случайных чисел'!A:A,"&lt;="&amp;S54)</f>
        <v>300</v>
      </c>
      <c r="V54" s="3">
        <f t="shared" si="10"/>
        <v>736.6328413</v>
      </c>
      <c r="W54" s="3">
        <f t="shared" si="8"/>
        <v>1</v>
      </c>
      <c r="X54" s="3">
        <f>SUMIF('Распределение Эрланга'!A:A,"&gt;="&amp;S53,'Распределение Эрланга'!F:F)-SUMIF('Распределение Эрланга'!A:A,"&gt;="&amp;S54,'Распределение Эрланга'!F:F)</f>
        <v>0</v>
      </c>
    </row>
    <row r="55">
      <c r="C55" s="17">
        <f>('Генерация случайных чисел'!$A54-'Таблица 3'!D$3)^2</f>
        <v>10548.36694</v>
      </c>
      <c r="D55" s="17">
        <f>('Генерация случайных чисел'!$A54-'Таблица 3'!E$3)^2</f>
        <v>9985.781359</v>
      </c>
      <c r="E55" s="17">
        <f>('Генерация случайных чисел'!$A54-'Таблица 3'!F$3)^2</f>
        <v>12477.49469</v>
      </c>
      <c r="F55" s="17">
        <f>('Генерация случайных чисел'!$A54-'Таблица 3'!$F$3)*('Генерация случайных чисел'!$A55-'Таблица 3'!$F$3)</f>
        <v>12232.50736</v>
      </c>
      <c r="G55" s="17">
        <f>('Генерация случайных чисел'!$A54-'Таблица 3'!$F$3)*('Генерация случайных чисел'!$A56-'Таблица 3'!$F$3)</f>
        <v>-3220.948996</v>
      </c>
      <c r="H55" s="17">
        <f>('Генерация случайных чисел'!$A54-'Таблица 3'!$F$3)*('Генерация случайных чисел'!$A57-'Таблица 3'!$F$3)</f>
        <v>9487.869211</v>
      </c>
      <c r="I55" s="17">
        <f>('Генерация случайных чисел'!$A54-'Таблица 3'!$F$3)*('Генерация случайных чисел'!$A58-'Таблица 3'!$F$3)</f>
        <v>10707.17587</v>
      </c>
      <c r="J55" s="17">
        <f>('Генерация случайных чисел'!$A54-'Таблица 3'!$F$3)*('Генерация случайных чисел'!$A59-'Таблица 3'!$F$3)</f>
        <v>13967.26261</v>
      </c>
      <c r="K55" s="17">
        <f>('Генерация случайных чисел'!$A54-'Таблица 3'!$F$3)*('Генерация случайных чисел'!$A60-'Таблица 3'!$F$3)</f>
        <v>3336.050614</v>
      </c>
      <c r="L55" s="17">
        <f>('Генерация случайных чисел'!$A54-'Таблица 3'!$F$3)*('Генерация случайных чисел'!$A61-'Таблица 3'!$F$3)</f>
        <v>4098.0139</v>
      </c>
      <c r="M55" s="17">
        <f>('Генерация случайных чисел'!$A54-'Таблица 3'!$F$3)*('Генерация случайных чисел'!$A62-'Таблица 3'!$F$3)</f>
        <v>77.9641358</v>
      </c>
      <c r="N55" s="17">
        <f>('Генерация случайных чисел'!$A54-'Таблица 3'!$F$3)*('Генерация случайных чисел'!$A63-'Таблица 3'!$F$3)</f>
        <v>-4141.954365</v>
      </c>
      <c r="O55" s="17">
        <f>('Генерация случайных чисел'!$A54-'Таблица 3'!$F$3)*('Генерация случайных чисел'!$A64-'Таблица 3'!$F$3)</f>
        <v>16604.74095</v>
      </c>
    </row>
    <row r="56">
      <c r="C56" s="17">
        <f>('Генерация случайных чисел'!$A55-'Таблица 3'!D$3)^2</f>
        <v>10102.66906</v>
      </c>
      <c r="D56" s="17">
        <f>('Генерация случайных чисел'!$A55-'Таблица 3'!E$3)^2</f>
        <v>9552.261761</v>
      </c>
      <c r="E56" s="17">
        <f>('Генерация случайных чисел'!$A55-'Таблица 3'!F$3)^2</f>
        <v>11992.33019</v>
      </c>
      <c r="F56" s="17">
        <f>('Генерация случайных чисел'!$A55-'Таблица 3'!$F$3)*('Генерация случайных чисел'!$A56-'Таблица 3'!$F$3)</f>
        <v>-3157.707798</v>
      </c>
      <c r="G56" s="17">
        <f>('Генерация случайных чисел'!$A55-'Таблица 3'!$F$3)*('Генерация случайных чисел'!$A57-'Таблица 3'!$F$3)</f>
        <v>9301.58119</v>
      </c>
      <c r="H56" s="17">
        <f>('Генерация случайных чисел'!$A55-'Таблица 3'!$F$3)*('Генерация случайных чисел'!$A58-'Таблица 3'!$F$3)</f>
        <v>10496.94757</v>
      </c>
      <c r="I56" s="17">
        <f>('Генерация случайных чисел'!$A55-'Таблица 3'!$F$3)*('Генерация случайных чисел'!$A59-'Таблица 3'!$F$3)</f>
        <v>13693.02467</v>
      </c>
      <c r="J56" s="17">
        <f>('Генерация случайных чисел'!$A55-'Таблица 3'!$F$3)*('Генерация случайных чисел'!$A60-'Таблица 3'!$F$3)</f>
        <v>3270.549472</v>
      </c>
      <c r="K56" s="17">
        <f>('Генерация случайных чисел'!$A55-'Таблица 3'!$F$3)*('Генерация случайных чисел'!$A61-'Таблица 3'!$F$3)</f>
        <v>4017.552115</v>
      </c>
      <c r="L56" s="17">
        <f>('Генерация случайных чисел'!$A55-'Таблица 3'!$F$3)*('Генерация случайных чисел'!$A62-'Таблица 3'!$F$3)</f>
        <v>76.43336168</v>
      </c>
      <c r="M56" s="17">
        <f>('Генерация случайных чисел'!$A55-'Таблица 3'!$F$3)*('Генерация случайных чисел'!$A63-'Таблица 3'!$F$3)</f>
        <v>-4060.629838</v>
      </c>
      <c r="N56" s="17">
        <f>('Генерация случайных чисел'!$A55-'Таблица 3'!$F$3)*('Генерация случайных чисел'!$A64-'Таблица 3'!$F$3)</f>
        <v>16278.71787</v>
      </c>
      <c r="O56" s="17">
        <f>('Генерация случайных чисел'!$A55-'Таблица 3'!$F$3)*('Генерация случайных чисел'!$A65-'Таблица 3'!$F$3)</f>
        <v>-366.4351858</v>
      </c>
    </row>
    <row r="57">
      <c r="C57" s="17">
        <f>('Генерация случайных чисел'!$A56-'Таблица 3'!D$3)^2</f>
        <v>1431.296293</v>
      </c>
      <c r="D57" s="17">
        <f>('Генерация случайных чисел'!$A56-'Таблица 3'!E$3)^2</f>
        <v>1649.077739</v>
      </c>
      <c r="E57" s="17">
        <f>('Генерация случайных чисел'!$A56-'Таблица 3'!F$3)^2</f>
        <v>831.457972</v>
      </c>
      <c r="F57" s="17">
        <f>('Генерация случайных чисел'!$A56-'Таблица 3'!$F$3)*('Генерация случайных чисел'!$A57-'Таблица 3'!$F$3)</f>
        <v>-2449.205033</v>
      </c>
      <c r="G57" s="17">
        <f>('Генерация случайных чисел'!$A56-'Таблица 3'!$F$3)*('Генерация случайных чисел'!$A58-'Таблица 3'!$F$3)</f>
        <v>-2763.957686</v>
      </c>
      <c r="H57" s="17">
        <f>('Генерация случайных чисел'!$A56-'Таблица 3'!$F$3)*('Генерация случайных чисел'!$A59-'Таблица 3'!$F$3)</f>
        <v>-3605.518702</v>
      </c>
      <c r="I57" s="17">
        <f>('Генерация случайных чисел'!$A56-'Таблица 3'!$F$3)*('Генерация случайных чисел'!$A60-'Таблица 3'!$F$3)</f>
        <v>-861.1703822</v>
      </c>
      <c r="J57" s="17">
        <f>('Генерация случайных чисел'!$A56-'Таблица 3'!$F$3)*('Генерация случайных чисел'!$A61-'Таблица 3'!$F$3)</f>
        <v>-1057.864105</v>
      </c>
      <c r="K57" s="17">
        <f>('Генерация случайных чисел'!$A56-'Таблица 3'!$F$3)*('Генерация случайных чисел'!$A62-'Таблица 3'!$F$3)</f>
        <v>-20.12571522</v>
      </c>
      <c r="L57" s="17">
        <f>('Генерация случайных чисел'!$A56-'Таблица 3'!$F$3)*('Генерация случайных чисел'!$A63-'Таблица 3'!$F$3)</f>
        <v>1069.206927</v>
      </c>
      <c r="M57" s="17">
        <f>('Генерация случайных чисел'!$A56-'Таблица 3'!$F$3)*('Генерация случайных чисел'!$A64-'Таблица 3'!$F$3)</f>
        <v>-4286.359161</v>
      </c>
      <c r="N57" s="17">
        <f>('Генерация случайных чисел'!$A56-'Таблица 3'!$F$3)*('Генерация случайных чисел'!$A65-'Таблица 3'!$F$3)</f>
        <v>96.48627294</v>
      </c>
      <c r="O57" s="17">
        <f>('Генерация случайных чисел'!$A56-'Таблица 3'!$F$3)*('Генерация случайных чисел'!$A66-'Таблица 3'!$F$3)</f>
        <v>843.8507642</v>
      </c>
    </row>
    <row r="58">
      <c r="C58" s="17">
        <f>('Генерация случайных чисел'!$A57-'Таблица 3'!D$3)^2</f>
        <v>5767.053027</v>
      </c>
      <c r="D58" s="17">
        <f>('Генерация случайных чисел'!$A57-'Таблица 3'!E$3)^2</f>
        <v>5353.081233</v>
      </c>
      <c r="E58" s="17">
        <f>('Генерация случайных чисел'!$A57-'Таблица 3'!F$3)^2</f>
        <v>7214.562248</v>
      </c>
      <c r="F58" s="17">
        <f>('Генерация случайных чисел'!$A57-'Таблица 3'!$F$3)*('Генерация случайных чисел'!$A58-'Таблица 3'!$F$3)</f>
        <v>8141.721297</v>
      </c>
      <c r="G58" s="17">
        <f>('Генерация случайных чисел'!$A57-'Таблица 3'!$F$3)*('Генерация случайных чисел'!$A59-'Таблица 3'!$F$3)</f>
        <v>10620.68661</v>
      </c>
      <c r="H58" s="17">
        <f>('Генерация случайных чисел'!$A57-'Таблица 3'!$F$3)*('Генерация случайных чисел'!$A60-'Таблица 3'!$F$3)</f>
        <v>2536.72814</v>
      </c>
      <c r="I58" s="17">
        <f>('Генерация случайных чисел'!$A57-'Таблица 3'!$F$3)*('Генерация случайных чисел'!$A61-'Таблица 3'!$F$3)</f>
        <v>3116.123939</v>
      </c>
      <c r="J58" s="17">
        <f>('Генерация случайных чисел'!$A57-'Таблица 3'!$F$3)*('Генерация случайных чисел'!$A62-'Таблица 3'!$F$3)</f>
        <v>59.28381793</v>
      </c>
      <c r="K58" s="17">
        <f>('Генерация случайных чисел'!$A57-'Таблица 3'!$F$3)*('Генерация случайных чисел'!$A63-'Таблица 3'!$F$3)</f>
        <v>-3149.536206</v>
      </c>
      <c r="L58" s="17">
        <f>('Генерация случайных чисел'!$A57-'Таблица 3'!$F$3)*('Генерация случайных чисел'!$A64-'Таблица 3'!$F$3)</f>
        <v>12626.22139</v>
      </c>
      <c r="M58" s="17">
        <f>('Генерация случайных чисел'!$A57-'Таблица 3'!$F$3)*('Генерация случайных чисел'!$A65-'Таблица 3'!$F$3)</f>
        <v>-284.2172104</v>
      </c>
      <c r="N58" s="17">
        <f>('Генерация случайных чисел'!$A57-'Таблица 3'!$F$3)*('Генерация случайных чисел'!$A66-'Таблица 3'!$F$3)</f>
        <v>-2485.710173</v>
      </c>
      <c r="O58" s="17">
        <f>('Генерация случайных чисел'!$A57-'Таблица 3'!$F$3)*('Генерация случайных чисел'!$A67-'Таблица 3'!$F$3)</f>
        <v>4972.036886</v>
      </c>
    </row>
    <row r="59">
      <c r="C59" s="17">
        <f>('Генерация случайных чисел'!$A58-'Таблица 3'!D$3)^2</f>
        <v>7544.096175</v>
      </c>
      <c r="D59" s="17">
        <f>('Генерация случайных чисел'!$A58-'Таблица 3'!E$3)^2</f>
        <v>7069.512849</v>
      </c>
      <c r="E59" s="17">
        <f>('Генерация случайных чисел'!$A58-'Таблица 3'!F$3)^2</f>
        <v>9188.031566</v>
      </c>
      <c r="F59" s="17">
        <f>('Генерация случайных чисел'!$A58-'Таблица 3'!$F$3)*('Генерация случайных чисел'!$A59-'Таблица 3'!$F$3)</f>
        <v>11985.5741</v>
      </c>
      <c r="G59" s="17">
        <f>('Генерация случайных чисел'!$A58-'Таблица 3'!$F$3)*('Генерация случайных чисел'!$A60-'Таблица 3'!$F$3)</f>
        <v>2862.728577</v>
      </c>
      <c r="H59" s="17">
        <f>('Генерация случайных чисел'!$A58-'Таблица 3'!$F$3)*('Генерация случайных чисел'!$A61-'Таблица 3'!$F$3)</f>
        <v>3516.583788</v>
      </c>
      <c r="I59" s="17">
        <f>('Генерация случайных чисел'!$A58-'Таблица 3'!$F$3)*('Генерация случайных чисел'!$A62-'Таблица 3'!$F$3)</f>
        <v>66.90251</v>
      </c>
      <c r="J59" s="17">
        <f>('Генерация случайных чисел'!$A58-'Таблица 3'!$F$3)*('Генерация случайных чисел'!$A63-'Таблица 3'!$F$3)</f>
        <v>-3554.289938</v>
      </c>
      <c r="K59" s="17">
        <f>('Генерация случайных чисел'!$A58-'Таблица 3'!$F$3)*('Генерация случайных чисел'!$A64-'Таблица 3'!$F$3)</f>
        <v>14248.8445</v>
      </c>
      <c r="L59" s="17">
        <f>('Генерация случайных чисел'!$A58-'Таблица 3'!$F$3)*('Генерация случайных чисел'!$A65-'Таблица 3'!$F$3)</f>
        <v>-320.7425808</v>
      </c>
      <c r="M59" s="17">
        <f>('Генерация случайных чисел'!$A58-'Таблица 3'!$F$3)*('Генерация случайных чисел'!$A66-'Таблица 3'!$F$3)</f>
        <v>-2805.15418</v>
      </c>
      <c r="N59" s="17">
        <f>('Генерация случайных чисел'!$A58-'Таблица 3'!$F$3)*('Генерация случайных чисел'!$A67-'Таблица 3'!$F$3)</f>
        <v>5611.004135</v>
      </c>
      <c r="O59" s="17">
        <f>('Генерация случайных чисел'!$A58-'Таблица 3'!$F$3)*('Генерация случайных чисел'!$A68-'Таблица 3'!$F$3)</f>
        <v>11473.19398</v>
      </c>
    </row>
    <row r="60">
      <c r="C60" s="17">
        <f>('Генерация случайных чисел'!$A59-'Таблица 3'!D$3)^2</f>
        <v>13465.77913</v>
      </c>
      <c r="D60" s="17">
        <f>('Генерация случайных чисел'!$A59-'Таблица 3'!E$3)^2</f>
        <v>12829.13743</v>
      </c>
      <c r="E60" s="17">
        <f>('Генерация случайных чисел'!$A59-'Таблица 3'!F$3)^2</f>
        <v>15634.90345</v>
      </c>
      <c r="F60" s="17">
        <f>('Генерация случайных чисел'!$A59-'Таблица 3'!$F$3)*('Генерация случайных чисел'!$A60-'Таблица 3'!$F$3)</f>
        <v>3734.363039</v>
      </c>
      <c r="G60" s="17">
        <f>('Генерация случайных чисел'!$A59-'Таблица 3'!$F$3)*('Генерация случайных чисел'!$A61-'Таблица 3'!$F$3)</f>
        <v>4587.301997</v>
      </c>
      <c r="H60" s="17">
        <f>('Генерация случайных чисел'!$A59-'Таблица 3'!$F$3)*('Генерация случайных чисел'!$A62-'Таблица 3'!$F$3)</f>
        <v>87.27277274</v>
      </c>
      <c r="I60" s="17">
        <f>('Генерация случайных чисел'!$A59-'Таблица 3'!$F$3)*('Генерация случайных чисел'!$A63-'Таблица 3'!$F$3)</f>
        <v>-4636.488795</v>
      </c>
      <c r="J60" s="17">
        <f>('Генерация случайных чисел'!$A59-'Таблица 3'!$F$3)*('Генерация случайных чисел'!$A64-'Таблица 3'!$F$3)</f>
        <v>18587.2872</v>
      </c>
      <c r="K60" s="17">
        <f>('Генерация случайных чисел'!$A59-'Таблица 3'!$F$3)*('Генерация случайных чисел'!$A65-'Таблица 3'!$F$3)</f>
        <v>-418.4012581</v>
      </c>
      <c r="L60" s="17">
        <f>('Генерация случайных чисел'!$A59-'Таблица 3'!$F$3)*('Генерация случайных чисел'!$A66-'Таблица 3'!$F$3)</f>
        <v>-3659.258573</v>
      </c>
      <c r="M60" s="17">
        <f>('Генерация случайных чисел'!$A59-'Таблица 3'!$F$3)*('Генерация случайных чисел'!$A67-'Таблица 3'!$F$3)</f>
        <v>7319.424767</v>
      </c>
      <c r="N60" s="17">
        <f>('Генерация случайных чисел'!$A59-'Таблица 3'!$F$3)*('Генерация случайных чисел'!$A68-'Таблица 3'!$F$3)</f>
        <v>14966.51546</v>
      </c>
      <c r="O60" s="17">
        <f>('Генерация случайных чисел'!$A59-'Таблица 3'!$F$3)*('Генерация случайных чисел'!$A69-'Таблица 3'!$F$3)</f>
        <v>-3115.386005</v>
      </c>
    </row>
    <row r="61">
      <c r="C61" s="17">
        <f>('Генерация случайных чисел'!$A60-'Таблица 3'!D$3)^2</f>
        <v>435.4724808</v>
      </c>
      <c r="D61" s="17">
        <f>('Генерация случайных чисел'!$A60-'Таблица 3'!E$3)^2</f>
        <v>327.3065662</v>
      </c>
      <c r="E61" s="17">
        <f>('Генерация случайных чисел'!$A60-'Таблица 3'!F$3)^2</f>
        <v>891.9445746</v>
      </c>
      <c r="F61" s="17">
        <f>('Генерация случайных чисел'!$A60-'Таблица 3'!$F$3)*('Генерация случайных чисел'!$A61-'Таблица 3'!$F$3)</f>
        <v>1095.667209</v>
      </c>
      <c r="G61" s="17">
        <f>('Генерация случайных чисел'!$A60-'Таблица 3'!$F$3)*('Генерация случайных чисел'!$A62-'Таблица 3'!$F$3)</f>
        <v>20.84491394</v>
      </c>
      <c r="H61" s="17">
        <f>('Генерация случайных чисел'!$A60-'Таблица 3'!$F$3)*('Генерация случайных чисел'!$A63-'Таблица 3'!$F$3)</f>
        <v>-1107.41537</v>
      </c>
      <c r="I61" s="17">
        <f>('Генерация случайных чисел'!$A60-'Таблица 3'!$F$3)*('Генерация случайных чисел'!$A64-'Таблица 3'!$F$3)</f>
        <v>4439.533544</v>
      </c>
      <c r="J61" s="17">
        <f>('Генерация случайных чисел'!$A60-'Таблица 3'!$F$3)*('Генерация случайных чисел'!$A65-'Таблица 3'!$F$3)</f>
        <v>-99.93424002</v>
      </c>
      <c r="K61" s="17">
        <f>('Генерация случайных чисел'!$A60-'Таблица 3'!$F$3)*('Генерация случайных чисел'!$A66-'Таблица 3'!$F$3)</f>
        <v>-874.0060347</v>
      </c>
      <c r="L61" s="17">
        <f>('Генерация случайных чисел'!$A60-'Таблица 3'!$F$3)*('Генерация случайных чисел'!$A67-'Таблица 3'!$F$3)</f>
        <v>1748.228853</v>
      </c>
      <c r="M61" s="17">
        <f>('Генерация случайных чисел'!$A60-'Таблица 3'!$F$3)*('Генерация случайных чисел'!$A68-'Таблица 3'!$F$3)</f>
        <v>3574.720007</v>
      </c>
      <c r="N61" s="17">
        <f>('Генерация случайных чисел'!$A60-'Таблица 3'!$F$3)*('Генерация случайных чисел'!$A69-'Таблица 3'!$F$3)</f>
        <v>-744.1032423</v>
      </c>
      <c r="O61" s="17">
        <f>('Генерация случайных чисел'!$A60-'Таблица 3'!$F$3)*('Генерация случайных чисел'!$A70-'Таблица 3'!$F$3)</f>
        <v>4507.844818</v>
      </c>
    </row>
    <row r="62">
      <c r="C62" s="17">
        <f>('Генерация случайных чисел'!$A61-'Таблица 3'!D$3)^2</f>
        <v>766.6988659</v>
      </c>
      <c r="D62" s="17">
        <f>('Генерация случайных чисел'!$A61-'Таблица 3'!E$3)^2</f>
        <v>620.655883</v>
      </c>
      <c r="E62" s="17">
        <f>('Генерация случайных чисел'!$A61-'Таблица 3'!F$3)^2</f>
        <v>1345.920663</v>
      </c>
      <c r="F62" s="17">
        <f>('Генерация случайных чисел'!$A61-'Таблица 3'!$F$3)*('Генерация случайных чисел'!$A62-'Таблица 3'!$F$3)</f>
        <v>25.60595056</v>
      </c>
      <c r="G62" s="17">
        <f>('Генерация случайных чисел'!$A61-'Таблица 3'!$F$3)*('Генерация случайных чисел'!$A63-'Таблица 3'!$F$3)</f>
        <v>-1360.352137</v>
      </c>
      <c r="H62" s="17">
        <f>('Генерация случайных чисел'!$A61-'Таблица 3'!$F$3)*('Генерация случайных чисел'!$A64-'Таблица 3'!$F$3)</f>
        <v>5453.535417</v>
      </c>
      <c r="I62" s="17">
        <f>('Генерация случайных чисел'!$A61-'Таблица 3'!$F$3)*('Генерация случайных чисел'!$A65-'Таблица 3'!$F$3)</f>
        <v>-122.7594998</v>
      </c>
      <c r="J62" s="17">
        <f>('Генерация случайных чисел'!$A61-'Таблица 3'!$F$3)*('Генерация случайных чисел'!$A66-'Таблица 3'!$F$3)</f>
        <v>-1073.631456</v>
      </c>
      <c r="K62" s="17">
        <f>('Генерация случайных чисел'!$A61-'Таблица 3'!$F$3)*('Генерация случайных чисел'!$A67-'Таблица 3'!$F$3)</f>
        <v>2147.52921</v>
      </c>
      <c r="L62" s="17">
        <f>('Генерация случайных чисел'!$A61-'Таблица 3'!$F$3)*('Генерация случайных чисел'!$A68-'Таблица 3'!$F$3)</f>
        <v>4391.196051</v>
      </c>
      <c r="M62" s="17">
        <f>('Генерация случайных чисел'!$A61-'Таблица 3'!$F$3)*('Генерация случайных чисел'!$A69-'Таблица 3'!$F$3)</f>
        <v>-914.0585032</v>
      </c>
      <c r="N62" s="17">
        <f>('Генерация случайных чисел'!$A61-'Таблица 3'!$F$3)*('Генерация случайных чисел'!$A70-'Таблица 3'!$F$3)</f>
        <v>5537.449178</v>
      </c>
      <c r="O62" s="17">
        <f>('Генерация случайных чисел'!$A61-'Таблица 3'!$F$3)*('Генерация случайных чисел'!$A71-'Таблица 3'!$F$3)</f>
        <v>3682.9231</v>
      </c>
    </row>
    <row r="63">
      <c r="C63" s="17">
        <f>('Генерация случайных чисел'!$A62-'Таблица 3'!D$3)^2</f>
        <v>68.88174533</v>
      </c>
      <c r="D63" s="17">
        <f>('Генерация случайных чисел'!$A62-'Таблица 3'!E$3)^2</f>
        <v>122.674768</v>
      </c>
      <c r="E63" s="17">
        <f>('Генерация случайных чисел'!$A62-'Таблица 3'!F$3)^2</f>
        <v>0.4871495937</v>
      </c>
      <c r="F63" s="17">
        <f>('Генерация случайных чисел'!$A62-'Таблица 3'!$F$3)*('Генерация случайных чисел'!$A63-'Таблица 3'!$F$3)</f>
        <v>-25.88050731</v>
      </c>
      <c r="G63" s="17">
        <f>('Генерация случайных чисел'!$A62-'Таблица 3'!$F$3)*('Генерация случайных чисел'!$A64-'Таблица 3'!$F$3)</f>
        <v>103.7527412</v>
      </c>
      <c r="H63" s="17">
        <f>('Генерация случайных чисел'!$A62-'Таблица 3'!$F$3)*('Генерация случайных чисел'!$A65-'Таблица 3'!$F$3)</f>
        <v>-2.33548215</v>
      </c>
      <c r="I63" s="17">
        <f>('Генерация случайных чисел'!$A62-'Таблица 3'!$F$3)*('Генерация случайных чисел'!$A66-'Таблица 3'!$F$3)</f>
        <v>-20.42568686</v>
      </c>
      <c r="J63" s="17">
        <f>('Генерация случайных чисел'!$A62-'Таблица 3'!$F$3)*('Генерация случайных чисел'!$A67-'Таблица 3'!$F$3)</f>
        <v>40.85643998</v>
      </c>
      <c r="K63" s="17">
        <f>('Генерация случайных чисел'!$A62-'Таблица 3'!$F$3)*('Генерация случайных чисел'!$A68-'Таблица 3'!$F$3)</f>
        <v>83.54188481</v>
      </c>
      <c r="L63" s="17">
        <f>('Генерация случайных чисел'!$A62-'Таблица 3'!$F$3)*('Генерация случайных чисел'!$A69-'Таблица 3'!$F$3)</f>
        <v>-17.38983395</v>
      </c>
      <c r="M63" s="17">
        <f>('Генерация случайных чисел'!$A62-'Таблица 3'!$F$3)*('Генерация случайных чисел'!$A70-'Таблица 3'!$F$3)</f>
        <v>105.3491887</v>
      </c>
      <c r="N63" s="17">
        <f>('Генерация случайных чисел'!$A62-'Таблица 3'!$F$3)*('Генерация случайных чисел'!$A71-'Таблица 3'!$F$3)</f>
        <v>70.06709193</v>
      </c>
      <c r="O63" s="17">
        <f>('Генерация случайных чисел'!$A62-'Таблица 3'!$F$3)*('Генерация случайных чисел'!$A72-'Таблица 3'!$F$3)</f>
        <v>12.68941013</v>
      </c>
    </row>
    <row r="64">
      <c r="C64" s="17">
        <f>('Генерация случайных чисел'!$A63-'Таблица 3'!D$3)^2</f>
        <v>2123.147515</v>
      </c>
      <c r="D64" s="17">
        <f>('Генерация случайных чисел'!$A63-'Таблица 3'!E$3)^2</f>
        <v>2386.711985</v>
      </c>
      <c r="E64" s="17">
        <f>('Генерация случайных чисел'!$A63-'Таблица 3'!F$3)^2</f>
        <v>1374.93835</v>
      </c>
      <c r="F64" s="17">
        <f>('Генерация случайных чисел'!$A63-'Таблица 3'!$F$3)*('Генерация случайных чисел'!$A64-'Таблица 3'!$F$3)</f>
        <v>-5512.0103</v>
      </c>
      <c r="G64" s="17">
        <f>('Генерация случайных чисел'!$A63-'Таблица 3'!$F$3)*('Генерация случайных чисел'!$A65-'Таблица 3'!$F$3)</f>
        <v>124.0757739</v>
      </c>
      <c r="H64" s="17">
        <f>('Генерация случайных чисел'!$A63-'Таблица 3'!$F$3)*('Генерация случайных чисел'!$A66-'Таблица 3'!$F$3)</f>
        <v>1085.143342</v>
      </c>
      <c r="I64" s="17">
        <f>('Генерация случайных чисел'!$A63-'Таблица 3'!$F$3)*('Генерация случайных чисел'!$A67-'Таблица 3'!$F$3)</f>
        <v>-2170.555836</v>
      </c>
      <c r="J64" s="17">
        <f>('Генерация случайных чисел'!$A63-'Таблица 3'!$F$3)*('Генерация случайных чисел'!$A68-'Таблица 3'!$F$3)</f>
        <v>-4438.280127</v>
      </c>
      <c r="K64" s="17">
        <f>('Генерация случайных чисел'!$A63-'Таблица 3'!$F$3)*('Генерация случайных чисел'!$A69-'Таблица 3'!$F$3)</f>
        <v>923.8593864</v>
      </c>
      <c r="L64" s="17">
        <f>('Генерация случайных чисел'!$A63-'Таблица 3'!$F$3)*('Генерация случайных чисел'!$A70-'Таблица 3'!$F$3)</f>
        <v>-5596.823816</v>
      </c>
      <c r="M64" s="17">
        <f>('Генерация случайных чисел'!$A63-'Таблица 3'!$F$3)*('Генерация случайных чисел'!$A71-'Таблица 3'!$F$3)</f>
        <v>-3722.412803</v>
      </c>
      <c r="N64" s="17">
        <f>('Генерация случайных чисел'!$A63-'Таблица 3'!$F$3)*('Генерация случайных чисел'!$A72-'Таблица 3'!$F$3)</f>
        <v>-674.14276</v>
      </c>
      <c r="O64" s="17">
        <f>('Генерация случайных чисел'!$A63-'Таблица 3'!$F$3)*('Генерация случайных чисел'!$A73-'Таблица 3'!$F$3)</f>
        <v>3400.977141</v>
      </c>
    </row>
    <row r="65">
      <c r="C65" s="17">
        <f>('Генерация случайных чисел'!$A64-'Таблица 3'!D$3)^2</f>
        <v>19503.16492</v>
      </c>
      <c r="D65" s="17">
        <f>('Генерация случайных чисел'!$A64-'Таблица 3'!E$3)^2</f>
        <v>18735.41462</v>
      </c>
      <c r="E65" s="17">
        <f>('Генерация случайных чисел'!$A64-'Таблица 3'!F$3)^2</f>
        <v>22097.17806</v>
      </c>
      <c r="F65" s="17">
        <f>('Генерация случайных чисел'!$A64-'Таблица 3'!$F$3)*('Генерация случайных чисел'!$A65-'Таблица 3'!$F$3)</f>
        <v>-497.4091702</v>
      </c>
      <c r="G65" s="17">
        <f>('Генерация случайных чисел'!$A64-'Таблица 3'!$F$3)*('Генерация случайных чисел'!$A66-'Таблица 3'!$F$3)</f>
        <v>-4350.246886</v>
      </c>
      <c r="H65" s="17">
        <f>('Генерация случайных чисел'!$A64-'Таблица 3'!$F$3)*('Генерация случайных чисел'!$A67-'Таблица 3'!$F$3)</f>
        <v>8701.572782</v>
      </c>
      <c r="I65" s="17">
        <f>('Генерация случайных чисел'!$A64-'Таблица 3'!$F$3)*('Генерация случайных чисел'!$A68-'Таблица 3'!$F$3)</f>
        <v>17792.68559</v>
      </c>
      <c r="J65" s="17">
        <f>('Генерация случайных чисел'!$A64-'Таблица 3'!$F$3)*('Генерация случайных чисел'!$A69-'Таблица 3'!$F$3)</f>
        <v>-3703.673298</v>
      </c>
      <c r="K65" s="17">
        <f>('Генерация случайных чисел'!$A64-'Таблица 3'!$F$3)*('Генерация случайных чисел'!$A70-'Таблица 3'!$F$3)</f>
        <v>22437.1882</v>
      </c>
      <c r="L65" s="17">
        <f>('Генерация случайных чисел'!$A64-'Таблица 3'!$F$3)*('Генерация случайных чисел'!$A71-'Таблица 3'!$F$3)</f>
        <v>14922.83469</v>
      </c>
      <c r="M65" s="17">
        <f>('Генерация случайных чисел'!$A64-'Таблица 3'!$F$3)*('Генерация случайных чисел'!$A72-'Таблица 3'!$F$3)</f>
        <v>2702.580691</v>
      </c>
      <c r="N65" s="17">
        <f>('Генерация случайных чисел'!$A64-'Таблица 3'!$F$3)*('Генерация случайных чисел'!$A73-'Таблица 3'!$F$3)</f>
        <v>-13634.2266</v>
      </c>
      <c r="O65" s="17">
        <f>('Генерация случайных чисел'!$A64-'Таблица 3'!$F$3)*('Генерация случайных чисел'!$A74-'Таблица 3'!$F$3)</f>
        <v>8088.505501</v>
      </c>
    </row>
    <row r="66">
      <c r="C66" s="17">
        <f>('Генерация случайных чисел'!$A65-'Таблица 3'!D$3)^2</f>
        <v>152.3647954</v>
      </c>
      <c r="D66" s="17">
        <f>('Генерация случайных чисел'!$A65-'Таблица 3'!E$3)^2</f>
        <v>228.6136452</v>
      </c>
      <c r="E66" s="17">
        <f>('Генерация случайных чисел'!$A65-'Таблица 3'!F$3)^2</f>
        <v>11.19671851</v>
      </c>
      <c r="F66" s="17">
        <f>('Генерация случайных чисел'!$A65-'Таблица 3'!$F$3)*('Генерация случайных чисел'!$A66-'Таблица 3'!$F$3)</f>
        <v>97.92439052</v>
      </c>
      <c r="G66" s="17">
        <f>('Генерация случайных чисел'!$A65-'Таблица 3'!$F$3)*('Генерация случайных чисел'!$A67-'Таблица 3'!$F$3)</f>
        <v>-195.8730696</v>
      </c>
      <c r="H66" s="17">
        <f>('Генерация случайных чисел'!$A65-'Таблица 3'!$F$3)*('Генерация случайных чисел'!$A68-'Таблица 3'!$F$3)</f>
        <v>-400.5147151</v>
      </c>
      <c r="I66" s="17">
        <f>('Генерация случайных чисел'!$A65-'Таблица 3'!$F$3)*('Генерация случайных чисел'!$A69-'Таблица 3'!$F$3)</f>
        <v>83.36996954</v>
      </c>
      <c r="J66" s="17">
        <f>('Генерация случайных чисел'!$A65-'Таблица 3'!$F$3)*('Генерация случайных чисел'!$A70-'Таблица 3'!$F$3)</f>
        <v>-505.0628244</v>
      </c>
      <c r="K66" s="17">
        <f>('Генерация случайных чисел'!$A65-'Таблица 3'!$F$3)*('Генерация случайных чисел'!$A71-'Таблица 3'!$F$3)</f>
        <v>-335.9141516</v>
      </c>
      <c r="L66" s="17">
        <f>('Генерация случайных чисел'!$A65-'Таблица 3'!$F$3)*('Генерация случайных чисел'!$A72-'Таблица 3'!$F$3)</f>
        <v>-60.83529831</v>
      </c>
      <c r="M66" s="17">
        <f>('Генерация случайных чисел'!$A65-'Таблица 3'!$F$3)*('Генерация случайных чисел'!$A73-'Таблица 3'!$F$3)</f>
        <v>306.9074849</v>
      </c>
      <c r="N66" s="17">
        <f>('Генерация случайных чисел'!$A65-'Таблица 3'!$F$3)*('Генерация случайных чисел'!$A74-'Таблица 3'!$F$3)</f>
        <v>-182.0728782</v>
      </c>
      <c r="O66" s="17">
        <f>('Генерация случайных чисел'!$A65-'Таблица 3'!$F$3)*('Генерация случайных чисел'!$A75-'Таблица 3'!$F$3)</f>
        <v>99.02801317</v>
      </c>
    </row>
    <row r="67">
      <c r="C67" s="17">
        <f>('Генерация случайных чисел'!$A66-'Таблица 3'!D$3)^2</f>
        <v>1464.0005</v>
      </c>
      <c r="D67" s="17">
        <f>('Генерация случайных чисел'!$A66-'Таблица 3'!E$3)^2</f>
        <v>1684.168411</v>
      </c>
      <c r="E67" s="17">
        <f>('Генерация случайных чисел'!$A66-'Таблица 3'!F$3)^2</f>
        <v>856.4282696</v>
      </c>
      <c r="F67" s="17">
        <f>('Генерация случайных чисел'!$A66-'Таблица 3'!$F$3)*('Генерация случайных чисел'!$A67-'Таблица 3'!$F$3)</f>
        <v>-1713.068963</v>
      </c>
      <c r="G67" s="17">
        <f>('Генерация случайных чисел'!$A66-'Таблица 3'!$F$3)*('Генерация случайных чисел'!$A68-'Таблица 3'!$F$3)</f>
        <v>-3502.826238</v>
      </c>
      <c r="H67" s="17">
        <f>('Генерация случайных чисел'!$A66-'Таблица 3'!$F$3)*('Генерация случайных чисел'!$A69-'Таблица 3'!$F$3)</f>
        <v>729.1380459</v>
      </c>
      <c r="I67" s="17">
        <f>('Генерация случайных чисел'!$A66-'Таблица 3'!$F$3)*('Генерация случайных чисел'!$A70-'Таблица 3'!$F$3)</f>
        <v>-4417.184303</v>
      </c>
      <c r="J67" s="17">
        <f>('Генерация случайных чисел'!$A66-'Таблица 3'!$F$3)*('Генерация случайных чисел'!$A71-'Таблица 3'!$F$3)</f>
        <v>-2937.841881</v>
      </c>
      <c r="K67" s="17">
        <f>('Генерация случайных чисел'!$A66-'Таблица 3'!$F$3)*('Генерация случайных чисел'!$A72-'Таблица 3'!$F$3)</f>
        <v>-532.054057</v>
      </c>
      <c r="L67" s="17">
        <f>('Генерация случайных чисел'!$A66-'Таблица 3'!$F$3)*('Генерация случайных чисел'!$A73-'Таблица 3'!$F$3)</f>
        <v>2684.155038</v>
      </c>
      <c r="M67" s="17">
        <f>('Генерация случайных чисел'!$A66-'Таблица 3'!$F$3)*('Генерация случайных чисел'!$A74-'Таблица 3'!$F$3)</f>
        <v>-1592.375088</v>
      </c>
      <c r="N67" s="17">
        <f>('Генерация случайных чисел'!$A66-'Таблица 3'!$F$3)*('Генерация случайных чисел'!$A75-'Таблица 3'!$F$3)</f>
        <v>866.0803453</v>
      </c>
      <c r="O67" s="17">
        <f>('Генерация случайных чисел'!$A66-'Таблица 3'!$F$3)*('Генерация случайных чисел'!$A76-'Таблица 3'!$F$3)</f>
        <v>2984.483745</v>
      </c>
    </row>
    <row r="68">
      <c r="C68" s="17">
        <f>('Генерация случайных чисел'!$A67-'Таблица 3'!D$3)^2</f>
        <v>2454.150805</v>
      </c>
      <c r="D68" s="17">
        <f>('Генерация случайных чисел'!$A67-'Таблица 3'!E$3)^2</f>
        <v>2186.780499</v>
      </c>
      <c r="E68" s="17">
        <f>('Генерация случайных чисел'!$A67-'Таблица 3'!F$3)^2</f>
        <v>3426.562825</v>
      </c>
      <c r="F68" s="17">
        <f>('Генерация случайных чисел'!$A67-'Таблица 3'!$F$3)*('Генерация случайных чисел'!$A68-'Таблица 3'!$F$3)</f>
        <v>7006.521296</v>
      </c>
      <c r="G68" s="17">
        <f>('Генерация случайных чисел'!$A67-'Таблица 3'!$F$3)*('Генерация случайных чисел'!$A69-'Таблица 3'!$F$3)</f>
        <v>-1458.456943</v>
      </c>
      <c r="H68" s="17">
        <f>('Генерация случайных чисел'!$A67-'Таблица 3'!$F$3)*('Генерация случайных чисел'!$A70-'Таблица 3'!$F$3)</f>
        <v>8835.464219</v>
      </c>
      <c r="I68" s="17">
        <f>('Генерация случайных чисел'!$A67-'Таблица 3'!$F$3)*('Генерация случайных чисел'!$A71-'Таблица 3'!$F$3)</f>
        <v>5876.412447</v>
      </c>
      <c r="J68" s="17">
        <f>('Генерация случайных чисел'!$A67-'Таблица 3'!$F$3)*('Генерация случайных чисел'!$A72-'Таблица 3'!$F$3)</f>
        <v>1064.240082</v>
      </c>
      <c r="K68" s="17">
        <f>('Генерация случайных чисел'!$A67-'Таблица 3'!$F$3)*('Генерация случайных чисел'!$A73-'Таблица 3'!$F$3)</f>
        <v>-5368.975839</v>
      </c>
      <c r="L68" s="17">
        <f>('Генерация случайных чисел'!$A67-'Таблица 3'!$F$3)*('Генерация случайных чисел'!$A74-'Таблица 3'!$F$3)</f>
        <v>3185.14514</v>
      </c>
      <c r="M68" s="17">
        <f>('Генерация случайных чисел'!$A67-'Таблица 3'!$F$3)*('Генерация случайных чисел'!$A75-'Таблица 3'!$F$3)</f>
        <v>-1732.375508</v>
      </c>
      <c r="N68" s="17">
        <f>('Генерация случайных чисел'!$A67-'Таблица 3'!$F$3)*('Генерация случайных чисел'!$A76-'Таблица 3'!$F$3)</f>
        <v>-5969.707744</v>
      </c>
      <c r="O68" s="17">
        <f>('Генерация случайных чисел'!$A67-'Таблица 3'!$F$3)*('Генерация случайных чисел'!$A77-'Таблица 3'!$F$3)</f>
        <v>5778.795711</v>
      </c>
    </row>
    <row r="69">
      <c r="C69" s="17">
        <f>('Генерация случайных чисел'!$A68-'Таблица 3'!D$3)^2</f>
        <v>12253.76684</v>
      </c>
      <c r="D69" s="17">
        <f>('Генерация случайных чисел'!$A68-'Таблица 3'!E$3)^2</f>
        <v>11646.80673</v>
      </c>
      <c r="E69" s="17">
        <f>('Генерация случайных чисел'!$A68-'Таблица 3'!F$3)^2</f>
        <v>14326.70089</v>
      </c>
      <c r="F69" s="17">
        <f>('Генерация случайных чисел'!$A68-'Таблица 3'!$F$3)*('Генерация случайных чисел'!$A69-'Таблица 3'!$F$3)</f>
        <v>-2982.204078</v>
      </c>
      <c r="G69" s="17">
        <f>('Генерация случайных чисел'!$A68-'Таблица 3'!$F$3)*('Генерация случайных чисел'!$A70-'Таблица 3'!$F$3)</f>
        <v>18066.46233</v>
      </c>
      <c r="H69" s="17">
        <f>('Генерация случайных чисел'!$A68-'Таблица 3'!$F$3)*('Генерация случайных чисел'!$A71-'Таблица 3'!$F$3)</f>
        <v>12015.89203</v>
      </c>
      <c r="I69" s="17">
        <f>('Генерация случайных чисел'!$A68-'Таблица 3'!$F$3)*('Генерация случайных чисел'!$A72-'Таблица 3'!$F$3)</f>
        <v>2176.122598</v>
      </c>
      <c r="J69" s="17">
        <f>('Генерация случайных чисел'!$A68-'Таблица 3'!$F$3)*('Генерация случайных чисел'!$A73-'Таблица 3'!$F$3)</f>
        <v>-10978.3026</v>
      </c>
      <c r="K69" s="17">
        <f>('Генерация случайных чисел'!$A68-'Таблица 3'!$F$3)*('Генерация случайных чисел'!$A74-'Таблица 3'!$F$3)</f>
        <v>6512.878472</v>
      </c>
      <c r="L69" s="17">
        <f>('Генерация случайных чисел'!$A68-'Таблица 3'!$F$3)*('Генерация случайных чисел'!$A75-'Таблица 3'!$F$3)</f>
        <v>-3542.303618</v>
      </c>
      <c r="M69" s="17">
        <f>('Генерация случайных чисел'!$A68-'Таблица 3'!$F$3)*('Генерация случайных чисел'!$A76-'Таблица 3'!$F$3)</f>
        <v>-12206.65914</v>
      </c>
      <c r="N69" s="17">
        <f>('Генерация случайных чисел'!$A68-'Таблица 3'!$F$3)*('Генерация случайных чисел'!$A77-'Таблица 3'!$F$3)</f>
        <v>11816.28859</v>
      </c>
      <c r="O69" s="17">
        <f>('Генерация случайных чисел'!$A68-'Таблица 3'!$F$3)*('Генерация случайных чисел'!$A78-'Таблица 3'!$F$3)</f>
        <v>8127.768369</v>
      </c>
    </row>
    <row r="70">
      <c r="C70" s="17">
        <f>('Генерация случайных чисел'!$A69-'Таблица 3'!D$3)^2</f>
        <v>1150.068315</v>
      </c>
      <c r="D70" s="17">
        <f>('Генерация случайных чисел'!$A69-'Таблица 3'!E$3)^2</f>
        <v>1346.084089</v>
      </c>
      <c r="E70" s="17">
        <f>('Генерация случайных чисел'!$A69-'Таблица 3'!F$3)^2</f>
        <v>620.7668626</v>
      </c>
      <c r="F70" s="17">
        <f>('Генерация случайных чисел'!$A69-'Таблица 3'!$F$3)*('Генерация случайных чисел'!$A70-'Таблица 3'!$F$3)</f>
        <v>-3760.661862</v>
      </c>
      <c r="G70" s="17">
        <f>('Генерация случайных чисел'!$A69-'Таблица 3'!$F$3)*('Генерация случайных чисел'!$A71-'Таблица 3'!$F$3)</f>
        <v>-2501.192878</v>
      </c>
      <c r="H70" s="17">
        <f>('Генерация случайных чисел'!$A69-'Таблица 3'!$F$3)*('Генерация случайных чисел'!$A72-'Таблица 3'!$F$3)</f>
        <v>-452.9753036</v>
      </c>
      <c r="I70" s="17">
        <f>('Генерация случайных чисел'!$A69-'Таблица 3'!$F$3)*('Генерация случайных чисел'!$A73-'Таблица 3'!$F$3)</f>
        <v>2285.2113</v>
      </c>
      <c r="J70" s="17">
        <f>('Генерация случайных чисел'!$A69-'Таблица 3'!$F$3)*('Генерация случайных чисел'!$A74-'Таблица 3'!$F$3)</f>
        <v>-1355.701699</v>
      </c>
      <c r="K70" s="17">
        <f>('Генерация случайных чисел'!$A69-'Таблица 3'!$F$3)*('Генерация случайных чисел'!$A75-'Таблица 3'!$F$3)</f>
        <v>737.3555416</v>
      </c>
      <c r="L70" s="17">
        <f>('Генерация случайных чисел'!$A69-'Таблица 3'!$F$3)*('Генерация случайных чисел'!$A76-'Таблица 3'!$F$3)</f>
        <v>2540.9024</v>
      </c>
      <c r="M70" s="17">
        <f>('Генерация случайных чисел'!$A69-'Таблица 3'!$F$3)*('Генерация случайных чисел'!$A77-'Таблица 3'!$F$3)</f>
        <v>-2459.64401</v>
      </c>
      <c r="N70" s="17">
        <f>('Генерация случайных чисел'!$A69-'Таблица 3'!$F$3)*('Генерация случайных чисел'!$A78-'Таблица 3'!$F$3)</f>
        <v>-1691.852448</v>
      </c>
      <c r="O70" s="17">
        <f>('Генерация случайных чисел'!$A69-'Таблица 3'!$F$3)*('Генерация случайных чисел'!$A79-'Таблица 3'!$F$3)</f>
        <v>3582.884911</v>
      </c>
    </row>
    <row r="71">
      <c r="C71" s="17">
        <f>('Генерация случайных чисел'!$A70-'Таблица 3'!D$3)^2</f>
        <v>20147.25711</v>
      </c>
      <c r="D71" s="17">
        <f>('Генерация случайных чисел'!$A70-'Таблица 3'!E$3)^2</f>
        <v>19366.80605</v>
      </c>
      <c r="E71" s="17">
        <f>('Генерация случайных чисел'!$A70-'Таблица 3'!F$3)^2</f>
        <v>22782.43008</v>
      </c>
      <c r="F71" s="17">
        <f>('Генерация случайных чисел'!$A70-'Таблица 3'!$F$3)*('Генерация случайных чисел'!$A71-'Таблица 3'!$F$3)</f>
        <v>15152.45293</v>
      </c>
      <c r="G71" s="17">
        <f>('Генерация случайных чисел'!$A70-'Таблица 3'!$F$3)*('Генерация случайных чисел'!$A72-'Таблица 3'!$F$3)</f>
        <v>2744.165405</v>
      </c>
      <c r="H71" s="17">
        <f>('Генерация случайных чисел'!$A70-'Таблица 3'!$F$3)*('Генерация случайных чисел'!$A73-'Таблица 3'!$F$3)</f>
        <v>-13844.01698</v>
      </c>
      <c r="I71" s="17">
        <f>('Генерация случайных чисел'!$A70-'Таблица 3'!$F$3)*('Генерация случайных чисел'!$A74-'Таблица 3'!$F$3)</f>
        <v>8212.963649</v>
      </c>
      <c r="J71" s="17">
        <f>('Генерация случайных чисел'!$A70-'Таблица 3'!$F$3)*('Генерация случайных чисел'!$A75-'Таблица 3'!$F$3)</f>
        <v>-4466.966637</v>
      </c>
      <c r="K71" s="17">
        <f>('Генерация случайных чисел'!$A70-'Таблица 3'!$F$3)*('Генерация случайных чисел'!$A76-'Таблица 3'!$F$3)</f>
        <v>-15393.01681</v>
      </c>
      <c r="L71" s="17">
        <f>('Генерация случайных чисел'!$A70-'Таблица 3'!$F$3)*('Генерация случайных чисел'!$A77-'Таблица 3'!$F$3)</f>
        <v>14900.74612</v>
      </c>
      <c r="M71" s="17">
        <f>('Генерация случайных чисел'!$A70-'Таблица 3'!$F$3)*('Генерация случайных чисел'!$A78-'Таблица 3'!$F$3)</f>
        <v>10249.39532</v>
      </c>
      <c r="N71" s="17">
        <f>('Генерация случайных чисел'!$A70-'Таблица 3'!$F$3)*('Генерация случайных чисел'!$A79-'Таблица 3'!$F$3)</f>
        <v>-21705.44121</v>
      </c>
      <c r="O71" s="17">
        <f>('Генерация случайных чисел'!$A70-'Таблица 3'!$F$3)*('Генерация случайных чисел'!$A80-'Таблица 3'!$F$3)</f>
        <v>-14812.6121</v>
      </c>
    </row>
    <row r="72">
      <c r="C72" s="17">
        <f>('Генерация случайных чисел'!$A71-'Таблица 3'!D$3)^2</f>
        <v>8352.277375</v>
      </c>
      <c r="D72" s="17">
        <f>('Генерация случайных чисел'!$A71-'Таблица 3'!E$3)^2</f>
        <v>7852.517791</v>
      </c>
      <c r="E72" s="17">
        <f>('Генерация случайных чисел'!$A71-'Таблица 3'!F$3)^2</f>
        <v>10077.80245</v>
      </c>
      <c r="F72" s="17">
        <f>('Генерация случайных чисел'!$A71-'Таблица 3'!$F$3)*('Генерация случайных чисел'!$A72-'Таблица 3'!$F$3)</f>
        <v>1825.127389</v>
      </c>
      <c r="G72" s="17">
        <f>('Генерация случайных чисел'!$A71-'Таблица 3'!$F$3)*('Генерация случайных чисел'!$A73-'Таблица 3'!$F$3)</f>
        <v>-9207.569818</v>
      </c>
      <c r="H72" s="17">
        <f>('Генерация случайных чисел'!$A71-'Таблица 3'!$F$3)*('Генерация случайных чисел'!$A74-'Таблица 3'!$F$3)</f>
        <v>5462.391179</v>
      </c>
      <c r="I72" s="17">
        <f>('Генерация случайных чисел'!$A71-'Таблица 3'!$F$3)*('Генерация случайных чисел'!$A75-'Таблица 3'!$F$3)</f>
        <v>-2970.951802</v>
      </c>
      <c r="J72" s="17">
        <f>('Генерация случайных чисел'!$A71-'Таблица 3'!$F$3)*('Генерация случайных чисел'!$A76-'Таблица 3'!$F$3)</f>
        <v>-10237.8</v>
      </c>
      <c r="K72" s="17">
        <f>('Генерация случайных чисел'!$A71-'Таблица 3'!$F$3)*('Генерация случайных чисел'!$A77-'Таблица 3'!$F$3)</f>
        <v>9910.393819</v>
      </c>
      <c r="L72" s="17">
        <f>('Генерация случайных чисел'!$A71-'Таблица 3'!$F$3)*('Генерация случайных чисел'!$A78-'Таблица 3'!$F$3)</f>
        <v>6816.809254</v>
      </c>
      <c r="M72" s="17">
        <f>('Генерация случайных чисел'!$A71-'Таблица 3'!$F$3)*('Генерация случайных чисел'!$A79-'Таблица 3'!$F$3)</f>
        <v>-14436.15431</v>
      </c>
      <c r="N72" s="17">
        <f>('Генерация случайных чисел'!$A71-'Таблица 3'!$F$3)*('Генерация случайных чисел'!$A80-'Таблица 3'!$F$3)</f>
        <v>-9851.776427</v>
      </c>
      <c r="O72" s="17">
        <f>('Генерация случайных чисел'!$A71-'Таблица 3'!$F$3)*('Генерация случайных чисел'!$A81-'Таблица 3'!$F$3)</f>
        <v>-2578.158331</v>
      </c>
    </row>
    <row r="73">
      <c r="C73" s="17">
        <f>('Генерация случайных чисел'!$A72-'Таблица 3'!D$3)^2</f>
        <v>84.33156783</v>
      </c>
      <c r="D73" s="17">
        <f>('Генерация случайных чисел'!$A72-'Таблица 3'!E$3)^2</f>
        <v>41.04786262</v>
      </c>
      <c r="E73" s="17">
        <f>('Генерация случайных чисел'!$A72-'Таблица 3'!F$3)^2</f>
        <v>330.5373371</v>
      </c>
      <c r="F73" s="17">
        <f>('Генерация случайных чисел'!$A72-'Таблица 3'!$F$3)*('Генерация случайных чисел'!$A73-'Таблица 3'!$F$3)</f>
        <v>-1667.525032</v>
      </c>
      <c r="G73" s="17">
        <f>('Генерация случайных чисел'!$A72-'Таблица 3'!$F$3)*('Генерация случайных чисел'!$A74-'Таблица 3'!$F$3)</f>
        <v>989.2592949</v>
      </c>
      <c r="H73" s="17">
        <f>('Генерация случайных чисел'!$A72-'Таблица 3'!$F$3)*('Генерация случайных чисел'!$A75-'Таблица 3'!$F$3)</f>
        <v>-538.0503865</v>
      </c>
      <c r="I73" s="17">
        <f>('Генерация случайных чисел'!$A72-'Таблица 3'!$F$3)*('Генерация случайных чисел'!$A76-'Таблица 3'!$F$3)</f>
        <v>-1854.103538</v>
      </c>
      <c r="J73" s="17">
        <f>('Генерация случайных чисел'!$A72-'Таблица 3'!$F$3)*('Генерация случайных чисел'!$A77-'Таблица 3'!$F$3)</f>
        <v>1794.809065</v>
      </c>
      <c r="K73" s="17">
        <f>('Генерация случайных чисел'!$A72-'Таблица 3'!$F$3)*('Генерация случайных чисел'!$A78-'Таблица 3'!$F$3)</f>
        <v>1234.54943</v>
      </c>
      <c r="L73" s="17">
        <f>('Генерация случайных чисел'!$A72-'Таблица 3'!$F$3)*('Генерация случайных чисел'!$A79-'Таблица 3'!$F$3)</f>
        <v>-2614.44107</v>
      </c>
      <c r="M73" s="17">
        <f>('Генерация случайных чисел'!$A72-'Таблица 3'!$F$3)*('Генерация случайных чисел'!$A80-'Таблица 3'!$F$3)</f>
        <v>-1784.193238</v>
      </c>
      <c r="N73" s="17">
        <f>('Генерация случайных чисел'!$A72-'Таблица 3'!$F$3)*('Генерация случайных чисел'!$A81-'Таблица 3'!$F$3)</f>
        <v>-466.9140326</v>
      </c>
      <c r="O73" s="17">
        <f>('Генерация случайных чисел'!$A72-'Таблица 3'!$F$3)*('Генерация случайных чисел'!$A82-'Таблица 3'!$F$3)</f>
        <v>-1302.944748</v>
      </c>
    </row>
    <row r="74">
      <c r="C74" s="17">
        <f>('Генерация случайных чисел'!$A73-'Таблица 3'!D$3)^2</f>
        <v>10143.92472</v>
      </c>
      <c r="D74" s="17">
        <f>('Генерация случайных чисел'!$A73-'Таблица 3'!E$3)^2</f>
        <v>10710.8868</v>
      </c>
      <c r="E74" s="17">
        <f>('Генерация случайных чисел'!$A73-'Таблица 3'!F$3)^2</f>
        <v>8412.483013</v>
      </c>
      <c r="F74" s="17">
        <f>('Генерация случайных чисел'!$A73-'Таблица 3'!$F$3)*('Генерация случайных чисел'!$A74-'Таблица 3'!$F$3)</f>
        <v>-4990.705898</v>
      </c>
      <c r="G74" s="17">
        <f>('Генерация случайных чисел'!$A73-'Таблица 3'!$F$3)*('Генерация случайных чисел'!$A75-'Таблица 3'!$F$3)</f>
        <v>2714.40587</v>
      </c>
      <c r="H74" s="17">
        <f>('Генерация случайных чисел'!$A73-'Таблица 3'!$F$3)*('Генерация случайных чисел'!$A76-'Таблица 3'!$F$3)</f>
        <v>9353.751347</v>
      </c>
      <c r="I74" s="17">
        <f>('Генерация случайных чисел'!$A73-'Таблица 3'!$F$3)*('Генерация случайных чисел'!$A77-'Таблица 3'!$F$3)</f>
        <v>-9054.617158</v>
      </c>
      <c r="J74" s="17">
        <f>('Генерация случайных чисел'!$A73-'Таблица 3'!$F$3)*('Генерация случайных чисел'!$A78-'Таблица 3'!$F$3)</f>
        <v>-6228.168038</v>
      </c>
      <c r="K74" s="17">
        <f>('Генерация случайных чисел'!$A73-'Таблица 3'!$F$3)*('Генерация случайных чисел'!$A79-'Таблица 3'!$F$3)</f>
        <v>13189.57177</v>
      </c>
      <c r="L74" s="17">
        <f>('Генерация случайных чисел'!$A73-'Таблица 3'!$F$3)*('Генерация случайных чисел'!$A80-'Таблица 3'!$F$3)</f>
        <v>9001.061462</v>
      </c>
      <c r="M74" s="17">
        <f>('Генерация случайных чисел'!$A73-'Таблица 3'!$F$3)*('Генерация случайных чисел'!$A81-'Таблица 3'!$F$3)</f>
        <v>2355.530677</v>
      </c>
      <c r="N74" s="17">
        <f>('Генерация случайных чисел'!$A73-'Таблица 3'!$F$3)*('Генерация случайных чисел'!$A82-'Таблица 3'!$F$3)</f>
        <v>6573.215005</v>
      </c>
      <c r="O74" s="17">
        <f>('Генерация случайных чисел'!$A73-'Таблица 3'!$F$3)*('Генерация случайных чисел'!$A83-'Таблица 3'!$F$3)</f>
        <v>-6216.367691</v>
      </c>
    </row>
    <row r="75">
      <c r="C75" s="17">
        <f>('Генерация случайных чисел'!$A74-'Таблица 3'!D$3)^2</f>
        <v>2062.539145</v>
      </c>
      <c r="D75" s="17">
        <f>('Генерация случайных чисел'!$A74-'Таблица 3'!E$3)^2</f>
        <v>1818.069379</v>
      </c>
      <c r="E75" s="17">
        <f>('Генерация случайных чисел'!$A74-'Таблица 3'!F$3)^2</f>
        <v>2960.736482</v>
      </c>
      <c r="F75" s="17">
        <f>('Генерация случайных чисел'!$A74-'Таблица 3'!$F$3)*('Генерация случайных чисел'!$A75-'Таблица 3'!$F$3)</f>
        <v>-1610.321396</v>
      </c>
      <c r="G75" s="17">
        <f>('Генерация случайных чисел'!$A74-'Таблица 3'!$F$3)*('Генерация случайных чисел'!$A76-'Таблица 3'!$F$3)</f>
        <v>-5549.113377</v>
      </c>
      <c r="H75" s="17">
        <f>('Генерация случайных чисел'!$A74-'Таблица 3'!$F$3)*('Генерация случайных чисел'!$A77-'Таблица 3'!$F$3)</f>
        <v>5371.652007</v>
      </c>
      <c r="I75" s="17">
        <f>('Генерация случайных чисел'!$A74-'Таблица 3'!$F$3)*('Генерация случайных чисел'!$A78-'Таблица 3'!$F$3)</f>
        <v>3694.860948</v>
      </c>
      <c r="J75" s="17">
        <f>('Генерация случайных чисел'!$A74-'Таблица 3'!$F$3)*('Генерация случайных чисел'!$A79-'Таблица 3'!$F$3)</f>
        <v>-7824.714001</v>
      </c>
      <c r="K75" s="17">
        <f>('Генерация случайных чисел'!$A74-'Таблица 3'!$F$3)*('Генерация случайных чисел'!$A80-'Таблица 3'!$F$3)</f>
        <v>-5339.880088</v>
      </c>
      <c r="L75" s="17">
        <f>('Генерация случайных чисел'!$A74-'Таблица 3'!$F$3)*('Генерация случайных чисел'!$A81-'Таблица 3'!$F$3)</f>
        <v>-1397.418672</v>
      </c>
      <c r="M75" s="17">
        <f>('Генерация случайных чисел'!$A74-'Таблица 3'!$F$3)*('Генерация случайных чисел'!$A82-'Таблица 3'!$F$3)</f>
        <v>-3899.560076</v>
      </c>
      <c r="N75" s="17">
        <f>('Генерация случайных чисел'!$A74-'Таблица 3'!$F$3)*('Генерация случайных чисел'!$A83-'Таблица 3'!$F$3)</f>
        <v>3687.860392</v>
      </c>
      <c r="O75" s="17">
        <f>('Генерация случайных чисел'!$A74-'Таблица 3'!$F$3)*('Генерация случайных чисел'!$A84-'Таблица 3'!$F$3)</f>
        <v>3226.281238</v>
      </c>
    </row>
    <row r="76">
      <c r="C76" s="17">
        <f>('Генерация случайных чисел'!$A75-'Таблица 3'!D$3)^2</f>
        <v>1489.348495</v>
      </c>
      <c r="D76" s="17">
        <f>('Генерация случайных чисел'!$A75-'Таблица 3'!E$3)^2</f>
        <v>1711.347798</v>
      </c>
      <c r="E76" s="17">
        <f>('Генерация случайных чисел'!$A75-'Таблица 3'!F$3)^2</f>
        <v>875.8412014</v>
      </c>
      <c r="F76" s="17">
        <f>('Генерация случайных чисел'!$A75-'Таблица 3'!$F$3)*('Генерация случайных чисел'!$A76-'Таблица 3'!$F$3)</f>
        <v>3018.119327</v>
      </c>
      <c r="G76" s="17">
        <f>('Генерация случайных чисел'!$A75-'Таблица 3'!$F$3)*('Генерация случайных чисел'!$A77-'Таблица 3'!$F$3)</f>
        <v>-2921.599477</v>
      </c>
      <c r="H76" s="17">
        <f>('Генерация случайных чисел'!$A75-'Таблица 3'!$F$3)*('Генерация случайных чисел'!$A78-'Таблица 3'!$F$3)</f>
        <v>-2009.605946</v>
      </c>
      <c r="I76" s="17">
        <f>('Генерация случайных чисел'!$A75-'Таблица 3'!$F$3)*('Генерация случайных чисел'!$A79-'Таблица 3'!$F$3)</f>
        <v>4255.800693</v>
      </c>
      <c r="J76" s="17">
        <f>('Генерация случайных чисел'!$A75-'Таблица 3'!$F$3)*('Генерация случайных чисел'!$A80-'Таблица 3'!$F$3)</f>
        <v>2904.318979</v>
      </c>
      <c r="K76" s="17">
        <f>('Генерация случайных чисел'!$A75-'Таблица 3'!$F$3)*('Генерация случайных чисел'!$A81-'Таблица 3'!$F$3)</f>
        <v>760.0450768</v>
      </c>
      <c r="L76" s="17">
        <f>('Генерация случайных чисел'!$A75-'Таблица 3'!$F$3)*('Генерация случайных чисел'!$A82-'Таблица 3'!$F$3)</f>
        <v>2120.940199</v>
      </c>
      <c r="M76" s="17">
        <f>('Генерация случайных чисел'!$A75-'Таблица 3'!$F$3)*('Генерация случайных чисел'!$A83-'Таблица 3'!$F$3)</f>
        <v>-2005.798398</v>
      </c>
      <c r="N76" s="17">
        <f>('Генерация случайных чисел'!$A75-'Таблица 3'!$F$3)*('Генерация случайных чисел'!$A84-'Таблица 3'!$F$3)</f>
        <v>-1754.74911</v>
      </c>
      <c r="O76" s="17">
        <f>('Генерация случайных чисел'!$A75-'Таблица 3'!$F$3)*('Генерация случайных чисел'!$A85-'Таблица 3'!$F$3)</f>
        <v>-2623.640262</v>
      </c>
    </row>
    <row r="77">
      <c r="C77" s="17">
        <f>('Генерация случайных чисел'!$A76-'Таблица 3'!D$3)^2</f>
        <v>12316.45158</v>
      </c>
      <c r="D77" s="17">
        <f>('Генерация случайных чисел'!$A76-'Таблица 3'!E$3)^2</f>
        <v>12940.39824</v>
      </c>
      <c r="E77" s="17">
        <f>('Генерация случайных чисел'!$A76-'Таблица 3'!F$3)^2</f>
        <v>10400.3377</v>
      </c>
      <c r="F77" s="17">
        <f>('Генерация случайных чисел'!$A76-'Таблица 3'!$F$3)*('Генерация случайных чисел'!$A77-'Таблица 3'!$F$3)</f>
        <v>-10067.73355</v>
      </c>
      <c r="G77" s="17">
        <f>('Генерация случайных чисел'!$A76-'Таблица 3'!$F$3)*('Генерация случайных чисел'!$A78-'Таблица 3'!$F$3)</f>
        <v>-6925.03451</v>
      </c>
      <c r="H77" s="17">
        <f>('Генерация случайных чисел'!$A76-'Таблица 3'!$F$3)*('Генерация случайных чисел'!$A79-'Таблица 3'!$F$3)</f>
        <v>14665.34607</v>
      </c>
      <c r="I77" s="17">
        <f>('Генерация случайных чисел'!$A76-'Таблица 3'!$F$3)*('Генерация случайных чисел'!$A80-'Таблица 3'!$F$3)</f>
        <v>10008.18553</v>
      </c>
      <c r="J77" s="17">
        <f>('Генерация случайных чисел'!$A76-'Таблица 3'!$F$3)*('Генерация случайных чисел'!$A81-'Таблица 3'!$F$3)</f>
        <v>2619.089775</v>
      </c>
      <c r="K77" s="17">
        <f>('Генерация случайных чисел'!$A76-'Таблица 3'!$F$3)*('Генерация случайных чисел'!$A82-'Таблица 3'!$F$3)</f>
        <v>7308.688602</v>
      </c>
      <c r="L77" s="17">
        <f>('Генерация случайных чисел'!$A76-'Таблица 3'!$F$3)*('Генерация случайных чисел'!$A83-'Таблица 3'!$F$3)</f>
        <v>-6911.913828</v>
      </c>
      <c r="M77" s="17">
        <f>('Генерация случайных чисел'!$A76-'Таблица 3'!$F$3)*('Генерация случайных чисел'!$A84-'Таблица 3'!$F$3)</f>
        <v>-6046.806422</v>
      </c>
      <c r="N77" s="17">
        <f>('Генерация случайных чисел'!$A76-'Таблица 3'!$F$3)*('Генерация случайных чисел'!$A85-'Таблица 3'!$F$3)</f>
        <v>-9040.976114</v>
      </c>
      <c r="O77" s="17">
        <f>('Генерация случайных чисел'!$A76-'Таблица 3'!$F$3)*('Генерация случайных чисел'!$A86-'Таблица 3'!$F$3)</f>
        <v>-13507.2903</v>
      </c>
    </row>
    <row r="78">
      <c r="C78" s="17">
        <f>('Генерация случайных чисел'!$A77-'Таблица 3'!D$3)^2</f>
        <v>8050.249586</v>
      </c>
      <c r="D78" s="17">
        <f>('Генерация случайных чисел'!$A77-'Таблица 3'!E$3)^2</f>
        <v>7559.749788</v>
      </c>
      <c r="E78" s="17">
        <f>('Генерация случайных чисел'!$A77-'Таблица 3'!F$3)^2</f>
        <v>9745.766113</v>
      </c>
      <c r="F78" s="17">
        <f>('Генерация случайных чисел'!$A77-'Таблица 3'!$F$3)*('Генерация случайных чисел'!$A78-'Таблица 3'!$F$3)</f>
        <v>6703.571002</v>
      </c>
      <c r="G78" s="17">
        <f>('Генерация случайных чисел'!$A77-'Таблица 3'!$F$3)*('Генерация случайных чисел'!$A79-'Таблица 3'!$F$3)</f>
        <v>-14196.34639</v>
      </c>
      <c r="H78" s="17">
        <f>('Генерация случайных чисел'!$A77-'Таблица 3'!$F$3)*('Генерация случайных чисел'!$A80-'Таблица 3'!$F$3)</f>
        <v>-9688.122451</v>
      </c>
      <c r="I78" s="17">
        <f>('Генерация случайных чисел'!$A77-'Таблица 3'!$F$3)*('Генерация случайных чисел'!$A81-'Таблица 3'!$F$3)</f>
        <v>-2535.330942</v>
      </c>
      <c r="J78" s="17">
        <f>('Генерация случайных чисел'!$A77-'Таблица 3'!$F$3)*('Генерация случайных чисел'!$A82-'Таблица 3'!$F$3)</f>
        <v>-7074.955786</v>
      </c>
      <c r="K78" s="17">
        <f>('Генерация случайных чисел'!$A77-'Таблица 3'!$F$3)*('Генерация случайных чисел'!$A83-'Таблица 3'!$F$3)</f>
        <v>6690.869921</v>
      </c>
      <c r="L78" s="17">
        <f>('Генерация случайных чисел'!$A77-'Таблица 3'!$F$3)*('Генерация случайных чисел'!$A84-'Таблица 3'!$F$3)</f>
        <v>5853.428763</v>
      </c>
      <c r="M78" s="17">
        <f>('Генерация случайных чисел'!$A77-'Таблица 3'!$F$3)*('Генерация случайных чисел'!$A85-'Таблица 3'!$F$3)</f>
        <v>8751.844518</v>
      </c>
      <c r="N78" s="17">
        <f>('Генерация случайных чисел'!$A77-'Таблица 3'!$F$3)*('Генерация случайных чисел'!$A86-'Таблица 3'!$F$3)</f>
        <v>13075.3254</v>
      </c>
      <c r="O78" s="17">
        <f>('Генерация случайных чисел'!$A77-'Таблица 3'!$F$3)*('Генерация случайных чисел'!$A87-'Таблица 3'!$F$3)</f>
        <v>9454.481298</v>
      </c>
    </row>
    <row r="79">
      <c r="C79" s="17">
        <f>('Генерация случайных чисел'!$A78-'Таблица 3'!D$3)^2</f>
        <v>3470.032761</v>
      </c>
      <c r="D79" s="17">
        <f>('Генерация случайных чисел'!$A78-'Таблица 3'!E$3)^2</f>
        <v>3150.64678</v>
      </c>
      <c r="E79" s="17">
        <f>('Генерация случайных чисел'!$A78-'Таблица 3'!F$3)^2</f>
        <v>4611.01402</v>
      </c>
      <c r="F79" s="17">
        <f>('Генерация случайных чисел'!$A78-'Таблица 3'!$F$3)*('Генерация случайных чисел'!$A79-'Таблица 3'!$F$3)</f>
        <v>-9764.877883</v>
      </c>
      <c r="G79" s="17">
        <f>('Генерация случайных чисел'!$A78-'Таблица 3'!$F$3)*('Генерация случайных чисел'!$A80-'Таблица 3'!$F$3)</f>
        <v>-6663.92113</v>
      </c>
      <c r="H79" s="17">
        <f>('Генерация случайных чисел'!$A78-'Таблица 3'!$F$3)*('Генерация случайных чисел'!$A81-'Таблица 3'!$F$3)</f>
        <v>-1743.913284</v>
      </c>
      <c r="I79" s="17">
        <f>('Генерация случайных чисел'!$A78-'Таблица 3'!$F$3)*('Генерация случайных чисел'!$A82-'Таблица 3'!$F$3)</f>
        <v>-4866.468977</v>
      </c>
      <c r="J79" s="17">
        <f>('Генерация случайных чисел'!$A78-'Таблица 3'!$F$3)*('Генерация случайных чисел'!$A83-'Таблица 3'!$F$3)</f>
        <v>4602.277652</v>
      </c>
      <c r="K79" s="17">
        <f>('Генерация случайных чисел'!$A78-'Таблица 3'!$F$3)*('Генерация случайных чисел'!$A84-'Таблица 3'!$F$3)</f>
        <v>4026.24841</v>
      </c>
      <c r="L79" s="17">
        <f>('Генерация случайных чисел'!$A78-'Таблица 3'!$F$3)*('Генерация случайных чисел'!$A85-'Таблица 3'!$F$3)</f>
        <v>6019.907562</v>
      </c>
      <c r="M79" s="17">
        <f>('Генерация случайных чисел'!$A78-'Таблица 3'!$F$3)*('Генерация случайных чисел'!$A86-'Таблица 3'!$F$3)</f>
        <v>8993.789831</v>
      </c>
      <c r="N79" s="17">
        <f>('Генерация случайных чисел'!$A78-'Таблица 3'!$F$3)*('Генерация случайных чисел'!$A87-'Таблица 3'!$F$3)</f>
        <v>6503.212363</v>
      </c>
      <c r="O79" s="17">
        <f>('Генерация случайных чисел'!$A78-'Таблица 3'!$F$3)*('Генерация случайных чисел'!$A88-'Таблица 3'!$F$3)</f>
        <v>-7818.497268</v>
      </c>
    </row>
    <row r="80">
      <c r="C80" s="17">
        <f>('Генерация случайных чисел'!$A79-'Таблица 3'!D$3)^2</f>
        <v>23348.04737</v>
      </c>
      <c r="D80" s="17">
        <f>('Генерация случайных чисел'!$A79-'Таблица 3'!E$3)^2</f>
        <v>24204.2154</v>
      </c>
      <c r="E80" s="17">
        <f>('Генерация случайных чисел'!$A79-'Таблица 3'!F$3)^2</f>
        <v>20679.3646</v>
      </c>
      <c r="F80" s="17">
        <f>('Генерация случайных чисел'!$A79-'Таблица 3'!$F$3)*('Генерация случайных чисел'!$A80-'Таблица 3'!$F$3)</f>
        <v>14112.37871</v>
      </c>
      <c r="G80" s="17">
        <f>('Генерация случайных чисел'!$A79-'Таблица 3'!$F$3)*('Генерация случайных чисел'!$A81-'Таблица 3'!$F$3)</f>
        <v>3693.135649</v>
      </c>
      <c r="H80" s="17">
        <f>('Генерация случайных чисел'!$A79-'Таблица 3'!$F$3)*('Генерация случайных чисел'!$A82-'Таблица 3'!$F$3)</f>
        <v>10305.86224</v>
      </c>
      <c r="I80" s="17">
        <f>('Генерация случайных чисел'!$A79-'Таблица 3'!$F$3)*('Генерация случайных чисел'!$A83-'Таблица 3'!$F$3)</f>
        <v>-9746.376625</v>
      </c>
      <c r="J80" s="17">
        <f>('Генерация случайных чисел'!$A79-'Таблица 3'!$F$3)*('Генерация случайных чисел'!$A84-'Таблица 3'!$F$3)</f>
        <v>-8526.502822</v>
      </c>
      <c r="K80" s="17">
        <f>('Генерация случайных чисел'!$A79-'Таблица 3'!$F$3)*('Генерация случайных чисел'!$A85-'Таблица 3'!$F$3)</f>
        <v>-12748.53253</v>
      </c>
      <c r="L80" s="17">
        <f>('Генерация случайных чисел'!$A79-'Таблица 3'!$F$3)*('Генерация случайных чисел'!$A86-'Таблица 3'!$F$3)</f>
        <v>-19046.40911</v>
      </c>
      <c r="M80" s="17">
        <f>('Генерация случайных чисел'!$A79-'Таблица 3'!$F$3)*('Генерация случайных чисел'!$A87-'Таблица 3'!$F$3)</f>
        <v>-13772.0411</v>
      </c>
      <c r="N80" s="17">
        <f>('Генерация случайных чисел'!$A79-'Таблица 3'!$F$3)*('Генерация случайных чисел'!$A88-'Таблица 3'!$F$3)</f>
        <v>16557.45802</v>
      </c>
      <c r="O80" s="17">
        <f>('Генерация случайных чисел'!$A79-'Таблица 3'!$F$3)*('Генерация случайных чисел'!$A89-'Таблица 3'!$F$3)</f>
        <v>19273.62549</v>
      </c>
    </row>
    <row r="81">
      <c r="C81" s="17">
        <f>('Генерация случайных чисел'!$A80-'Таблица 3'!D$3)^2</f>
        <v>11477.73761</v>
      </c>
      <c r="D81" s="17">
        <f>('Генерация случайных чисел'!$A80-'Таблица 3'!E$3)^2</f>
        <v>12080.33235</v>
      </c>
      <c r="E81" s="17">
        <f>('Генерация случайных чисел'!$A80-'Таблица 3'!F$3)^2</f>
        <v>9630.819737</v>
      </c>
      <c r="F81" s="17">
        <f>('Генерация случайных чисел'!$A80-'Таблица 3'!$F$3)*('Генерация случайных чисел'!$A81-'Таблица 3'!$F$3)</f>
        <v>2520.335122</v>
      </c>
      <c r="G81" s="17">
        <f>('Генерация случайных чисел'!$A80-'Таблица 3'!$F$3)*('Генерация случайных чисел'!$A82-'Таблица 3'!$F$3)</f>
        <v>7033.10927</v>
      </c>
      <c r="H81" s="17">
        <f>('Генерация случайных чисел'!$A80-'Таблица 3'!$F$3)*('Генерация случайных чисел'!$A83-'Таблица 3'!$F$3)</f>
        <v>-6651.295173</v>
      </c>
      <c r="I81" s="17">
        <f>('Генерация случайных чисел'!$A80-'Таблица 3'!$F$3)*('Генерация случайных чисел'!$A84-'Таблица 3'!$F$3)</f>
        <v>-5818.80726</v>
      </c>
      <c r="J81" s="17">
        <f>('Генерация случайных чисел'!$A80-'Таблица 3'!$F$3)*('Генерация случайных чисел'!$A85-'Таблица 3'!$F$3)</f>
        <v>-8700.079643</v>
      </c>
      <c r="K81" s="17">
        <f>('Генерация случайных чисел'!$A80-'Таблица 3'!$F$3)*('Генерация случайных чисел'!$A86-'Таблица 3'!$F$3)</f>
        <v>-12997.98826</v>
      </c>
      <c r="L81" s="17">
        <f>('Генерация случайных чисел'!$A80-'Таблица 3'!$F$3)*('Генерация случайных чисел'!$A87-'Таблица 3'!$F$3)</f>
        <v>-9398.56051</v>
      </c>
      <c r="M81" s="17">
        <f>('Генерация случайных чисел'!$A80-'Таблица 3'!$F$3)*('Генерация случайных чисел'!$A88-'Таблица 3'!$F$3)</f>
        <v>11299.43412</v>
      </c>
      <c r="N81" s="17">
        <f>('Генерация случайных чисел'!$A80-'Таблица 3'!$F$3)*('Генерация случайных чисел'!$A89-'Таблица 3'!$F$3)</f>
        <v>13153.04929</v>
      </c>
      <c r="O81" s="17">
        <f>('Генерация случайных чисел'!$A80-'Таблица 3'!$F$3)*('Генерация случайных чисел'!$A90-'Таблица 3'!$F$3)</f>
        <v>3527.514916</v>
      </c>
    </row>
    <row r="82">
      <c r="C82" s="17">
        <f>('Генерация случайных чисел'!$A81-'Таблица 3'!D$3)^2</f>
        <v>1202.656276</v>
      </c>
      <c r="D82" s="17">
        <f>('Генерация случайных чисел'!$A81-'Таблица 3'!E$3)^2</f>
        <v>1402.929199</v>
      </c>
      <c r="E82" s="17">
        <f>('Генерация случайных чисел'!$A81-'Таблица 3'!F$3)^2</f>
        <v>659.558511</v>
      </c>
      <c r="F82" s="17">
        <f>('Генерация случайных чисел'!$A81-'Таблица 3'!$F$3)*('Генерация случайных чисел'!$A82-'Таблица 3'!$F$3)</f>
        <v>1840.527888</v>
      </c>
      <c r="G82" s="17">
        <f>('Генерация случайных чисел'!$A81-'Таблица 3'!$F$3)*('Генерация случайных чисел'!$A83-'Таблица 3'!$F$3)</f>
        <v>-1740.609137</v>
      </c>
      <c r="H82" s="17">
        <f>('Генерация случайных чисел'!$A81-'Таблица 3'!$F$3)*('Генерация случайных чисел'!$A84-'Таблица 3'!$F$3)</f>
        <v>-1522.751407</v>
      </c>
      <c r="I82" s="17">
        <f>('Генерация случайных чисел'!$A81-'Таблица 3'!$F$3)*('Генерация случайных чисел'!$A85-'Таблица 3'!$F$3)</f>
        <v>-2276.76531</v>
      </c>
      <c r="J82" s="17">
        <f>('Генерация случайных чисел'!$A81-'Таблица 3'!$F$3)*('Генерация случайных чисел'!$A86-'Таблица 3'!$F$3)</f>
        <v>-3401.505502</v>
      </c>
      <c r="K82" s="17">
        <f>('Генерация случайных чисел'!$A81-'Таблица 3'!$F$3)*('Генерация случайных чисел'!$A87-'Таблица 3'!$F$3)</f>
        <v>-2459.554098</v>
      </c>
      <c r="L82" s="17">
        <f>('Генерация случайных чисел'!$A81-'Таблица 3'!$F$3)*('Генерация случайных чисел'!$A88-'Таблица 3'!$F$3)</f>
        <v>2957.002773</v>
      </c>
      <c r="M82" s="17">
        <f>('Генерация случайных чисел'!$A81-'Таблица 3'!$F$3)*('Генерация случайных чисел'!$A89-'Таблица 3'!$F$3)</f>
        <v>3442.084163</v>
      </c>
      <c r="N82" s="17">
        <f>('Генерация случайных чисел'!$A81-'Таблица 3'!$F$3)*('Генерация случайных чисел'!$A90-'Таблица 3'!$F$3)</f>
        <v>923.132192</v>
      </c>
      <c r="O82" s="17">
        <f>('Генерация случайных чисел'!$A81-'Таблица 3'!$F$3)*('Генерация случайных чисел'!$A91-'Таблица 3'!$F$3)</f>
        <v>2931.945898</v>
      </c>
    </row>
    <row r="83">
      <c r="C83" s="17">
        <f>('Генерация случайных чисел'!$A82-'Таблица 3'!D$3)^2</f>
        <v>6506.66287</v>
      </c>
      <c r="D83" s="17">
        <f>('Генерация случайных чисел'!$A82-'Таблица 3'!E$3)^2</f>
        <v>6962.27528</v>
      </c>
      <c r="E83" s="17">
        <f>('Генерация случайных чисел'!$A82-'Таблица 3'!F$3)^2</f>
        <v>5136.076404</v>
      </c>
      <c r="F83" s="17">
        <f>('Генерация случайных чисел'!$A82-'Таблица 3'!$F$3)*('Генерация случайных чисел'!$A83-'Таблица 3'!$F$3)</f>
        <v>-4857.248606</v>
      </c>
      <c r="G83" s="17">
        <f>('Генерация случайных чисел'!$A82-'Таблица 3'!$F$3)*('Генерация случайных чисел'!$A84-'Таблица 3'!$F$3)</f>
        <v>-4249.306746</v>
      </c>
      <c r="H83" s="17">
        <f>('Генерация случайных чисел'!$A82-'Таблица 3'!$F$3)*('Генерация случайных чисел'!$A85-'Таблица 3'!$F$3)</f>
        <v>-6353.416683</v>
      </c>
      <c r="I83" s="17">
        <f>('Генерация случайных чисел'!$A82-'Таблица 3'!$F$3)*('Генерация случайных чисел'!$A86-'Таблица 3'!$F$3)</f>
        <v>-9492.055112</v>
      </c>
      <c r="J83" s="17">
        <f>('Генерация случайных чисел'!$A82-'Таблица 3'!$F$3)*('Генерация случайных чисел'!$A87-'Таблица 3'!$F$3)</f>
        <v>-6863.49707</v>
      </c>
      <c r="K83" s="17">
        <f>('Генерация случайных чисел'!$A82-'Таблица 3'!$F$3)*('Генерация случайных чисел'!$A88-'Таблица 3'!$F$3)</f>
        <v>8251.650123</v>
      </c>
      <c r="L83" s="17">
        <f>('Генерация случайных чисел'!$A82-'Таблица 3'!$F$3)*('Генерация случайных чисел'!$A89-'Таблица 3'!$F$3)</f>
        <v>9605.291704</v>
      </c>
      <c r="M83" s="17">
        <f>('Генерация случайных чисел'!$A82-'Таблица 3'!$F$3)*('Генерация случайных чисел'!$A90-'Таблица 3'!$F$3)</f>
        <v>2576.042178</v>
      </c>
      <c r="N83" s="17">
        <f>('Генерация случайных чисел'!$A82-'Таблица 3'!$F$3)*('Генерация случайных чисел'!$A91-'Таблица 3'!$F$3)</f>
        <v>8181.727776</v>
      </c>
      <c r="O83" s="17">
        <f>('Генерация случайных чисел'!$A82-'Таблица 3'!$F$3)*('Генерация случайных чисел'!$A92-'Таблица 3'!$F$3)</f>
        <v>8884.604932</v>
      </c>
    </row>
    <row r="84">
      <c r="C84" s="17">
        <f>('Генерация случайных чисел'!$A83-'Таблица 3'!D$3)^2</f>
        <v>3454.891748</v>
      </c>
      <c r="D84" s="17">
        <f>('Генерация случайных чисел'!$A83-'Таблица 3'!E$3)^2</f>
        <v>3136.220162</v>
      </c>
      <c r="E84" s="17">
        <f>('Генерация случайных чисел'!$A83-'Таблица 3'!F$3)^2</f>
        <v>4593.557837</v>
      </c>
      <c r="F84" s="17">
        <f>('Генерация случайных чисел'!$A83-'Таблица 3'!$F$3)*('Генерация случайных чисел'!$A84-'Таблица 3'!$F$3)</f>
        <v>4018.619982</v>
      </c>
      <c r="G84" s="17">
        <f>('Генерация случайных чисел'!$A83-'Таблица 3'!$F$3)*('Генерация случайных чисел'!$A85-'Таблица 3'!$F$3)</f>
        <v>6008.501801</v>
      </c>
      <c r="H84" s="17">
        <f>('Генерация случайных чисел'!$A83-'Таблица 3'!$F$3)*('Генерация случайных чисел'!$A86-'Таблица 3'!$F$3)</f>
        <v>8976.749532</v>
      </c>
      <c r="I84" s="17">
        <f>('Генерация случайных чисел'!$A83-'Таблица 3'!$F$3)*('Генерация случайных чисел'!$A87-'Таблица 3'!$F$3)</f>
        <v>6490.890896</v>
      </c>
      <c r="J84" s="17">
        <f>('Генерация случайных чисел'!$A83-'Таблица 3'!$F$3)*('Генерация случайных чисел'!$A88-'Таблица 3'!$F$3)</f>
        <v>-7803.683765</v>
      </c>
      <c r="K84" s="17">
        <f>('Генерация случайных чисел'!$A83-'Таблица 3'!$F$3)*('Генерация случайных чисел'!$A89-'Таблица 3'!$F$3)</f>
        <v>-9083.838725</v>
      </c>
      <c r="L84" s="17">
        <f>('Генерация случайных чисел'!$A83-'Таблица 3'!$F$3)*('Генерация случайных чисел'!$A90-'Таблица 3'!$F$3)</f>
        <v>-2436.193759</v>
      </c>
      <c r="M84" s="17">
        <f>('Генерация случайных чисел'!$A83-'Таблица 3'!$F$3)*('Генерация случайных чисел'!$A91-'Таблица 3'!$F$3)</f>
        <v>-7737.55737</v>
      </c>
      <c r="N84" s="17">
        <f>('Генерация случайных чисел'!$A83-'Таблица 3'!$F$3)*('Генерация случайных чисел'!$A92-'Таблица 3'!$F$3)</f>
        <v>-8402.276664</v>
      </c>
      <c r="O84" s="17">
        <f>('Генерация случайных чисел'!$A83-'Таблица 3'!$F$3)*('Генерация случайных чисел'!$A93-'Таблица 3'!$F$3)</f>
        <v>8239.457735</v>
      </c>
    </row>
    <row r="85">
      <c r="C85" s="17">
        <f>('Генерация случайных чисел'!$A84-'Таблица 3'!D$3)^2</f>
        <v>2529.626141</v>
      </c>
      <c r="D85" s="17">
        <f>('Генерация случайных чисел'!$A84-'Таблица 3'!E$3)^2</f>
        <v>2258.057963</v>
      </c>
      <c r="E85" s="17">
        <f>('Генерация случайных чисел'!$A84-'Таблица 3'!F$3)^2</f>
        <v>3515.642371</v>
      </c>
      <c r="F85" s="17">
        <f>('Генерация случайных чисел'!$A84-'Таблица 3'!$F$3)*('Генерация случайных чисел'!$A85-'Таблица 3'!$F$3)</f>
        <v>5256.467048</v>
      </c>
      <c r="G85" s="17">
        <f>('Генерация случайных чисел'!$A84-'Таблица 3'!$F$3)*('Генерация случайных чисел'!$A86-'Таблица 3'!$F$3)</f>
        <v>7853.203623</v>
      </c>
      <c r="H85" s="17">
        <f>('Генерация случайных чисел'!$A84-'Таблица 3'!$F$3)*('Генерация случайных чисел'!$A87-'Таблица 3'!$F$3)</f>
        <v>5678.479468</v>
      </c>
      <c r="I85" s="17">
        <f>('Генерация случайных чисел'!$A84-'Таблица 3'!$F$3)*('Генерация случайных чисел'!$A88-'Таблица 3'!$F$3)</f>
        <v>-6826.96085</v>
      </c>
      <c r="J85" s="17">
        <f>('Генерация случайных чисел'!$A84-'Таблица 3'!$F$3)*('Генерация случайных чисел'!$A89-'Таблица 3'!$F$3)</f>
        <v>-7946.889343</v>
      </c>
      <c r="K85" s="17">
        <f>('Генерация случайных чисел'!$A84-'Таблица 3'!$F$3)*('Генерация случайных чисел'!$A90-'Таблица 3'!$F$3)</f>
        <v>-2131.275422</v>
      </c>
      <c r="L85" s="17">
        <f>('Генерация случайных чисел'!$A84-'Таблица 3'!$F$3)*('Генерация случайных чисел'!$A91-'Таблица 3'!$F$3)</f>
        <v>-6769.110952</v>
      </c>
      <c r="M85" s="17">
        <f>('Генерация случайных чисел'!$A84-'Таблица 3'!$F$3)*('Генерация случайных чисел'!$A92-'Таблица 3'!$F$3)</f>
        <v>-7350.632799</v>
      </c>
      <c r="N85" s="17">
        <f>('Генерация случайных чисел'!$A84-'Таблица 3'!$F$3)*('Генерация случайных чисел'!$A93-'Таблица 3'!$F$3)</f>
        <v>7208.192576</v>
      </c>
      <c r="O85" s="17">
        <f>('Генерация случайных чисел'!$A84-'Таблица 3'!$F$3)*('Генерация случайных чисел'!$A94-'Таблица 3'!$F$3)</f>
        <v>2768.452055</v>
      </c>
    </row>
    <row r="86">
      <c r="C86" s="17">
        <f>('Генерация случайных чисел'!$A85-'Таблица 3'!D$3)^2</f>
        <v>6344.944769</v>
      </c>
      <c r="D86" s="17">
        <f>('Генерация случайных чисел'!$A85-'Таблица 3'!E$3)^2</f>
        <v>5910.349905</v>
      </c>
      <c r="E86" s="17">
        <f>('Генерация случайных чисел'!$A85-'Таблица 3'!F$3)^2</f>
        <v>7859.287979</v>
      </c>
      <c r="F86" s="17">
        <f>('Генерация случайных чисел'!$A85-'Таблица 3'!$F$3)*('Генерация случайных чисел'!$A86-'Таблица 3'!$F$3)</f>
        <v>11741.83882</v>
      </c>
      <c r="G86" s="17">
        <f>('Генерация случайных чисел'!$A85-'Таблица 3'!$F$3)*('Генерация случайных чисел'!$A87-'Таблица 3'!$F$3)</f>
        <v>8490.266374</v>
      </c>
      <c r="H86" s="17">
        <f>('Генерация случайных чисел'!$A85-'Таблица 3'!$F$3)*('Генерация случайных чисел'!$A88-'Таблица 3'!$F$3)</f>
        <v>-10207.43607</v>
      </c>
      <c r="I86" s="17">
        <f>('Генерация случайных чисел'!$A85-'Таблица 3'!$F$3)*('Генерация случайных чисел'!$A89-'Таблица 3'!$F$3)</f>
        <v>-11881.91447</v>
      </c>
      <c r="J86" s="17">
        <f>('Генерация случайных чисел'!$A85-'Таблица 3'!$F$3)*('Генерация случайных чисел'!$A90-'Таблица 3'!$F$3)</f>
        <v>-3186.609401</v>
      </c>
      <c r="K86" s="17">
        <f>('Генерация случайных чисел'!$A85-'Таблица 3'!$F$3)*('Генерация случайных чисел'!$A91-'Таблица 3'!$F$3)</f>
        <v>-10120.9409</v>
      </c>
      <c r="L86" s="17">
        <f>('Генерация случайных чисел'!$A85-'Таблица 3'!$F$3)*('Генерация случайных чисел'!$A92-'Таблица 3'!$F$3)</f>
        <v>-10990.41228</v>
      </c>
      <c r="M86" s="17">
        <f>('Генерация случайных чисел'!$A85-'Таблица 3'!$F$3)*('Генерация случайных чисел'!$A93-'Таблица 3'!$F$3)</f>
        <v>10777.44058</v>
      </c>
      <c r="N86" s="17">
        <f>('Генерация случайных чисел'!$A85-'Таблица 3'!$F$3)*('Генерация случайных чисел'!$A94-'Таблица 3'!$F$3)</f>
        <v>4139.293894</v>
      </c>
      <c r="O86" s="17">
        <f>('Генерация случайных чисел'!$A85-'Таблица 3'!$F$3)*('Генерация случайных чисел'!$A95-'Таблица 3'!$F$3)</f>
        <v>5218.418755</v>
      </c>
    </row>
    <row r="87">
      <c r="C87" s="17">
        <f>('Генерация случайных чисел'!$A86-'Таблица 3'!D$3)^2</f>
        <v>15239.96778</v>
      </c>
      <c r="D87" s="17">
        <f>('Генерация случайных чисел'!$A86-'Таблица 3'!E$3)^2</f>
        <v>14562.19084</v>
      </c>
      <c r="E87" s="17">
        <f>('Генерация случайных чисел'!$A86-'Таблица 3'!F$3)^2</f>
        <v>17542.40069</v>
      </c>
      <c r="F87" s="17">
        <f>('Генерация случайных чисел'!$A86-'Таблица 3'!$F$3)*('Генерация случайных чисел'!$A87-'Таблица 3'!$F$3)</f>
        <v>12684.52557</v>
      </c>
      <c r="G87" s="17">
        <f>('Генерация случайных чисел'!$A86-'Таблица 3'!$F$3)*('Генерация случайных чисел'!$A88-'Таблица 3'!$F$3)</f>
        <v>-15249.99077</v>
      </c>
      <c r="H87" s="17">
        <f>('Генерация случайных чисел'!$A86-'Таблица 3'!$F$3)*('Генерация случайных чисел'!$A89-'Таблица 3'!$F$3)</f>
        <v>-17751.67483</v>
      </c>
      <c r="I87" s="17">
        <f>('Генерация случайных чисел'!$A86-'Таблица 3'!$F$3)*('Генерация случайных чисел'!$A90-'Таблица 3'!$F$3)</f>
        <v>-4760.819818</v>
      </c>
      <c r="J87" s="17">
        <f>('Генерация случайных чисел'!$A86-'Таблица 3'!$F$3)*('Генерация случайных чисел'!$A91-'Таблица 3'!$F$3)</f>
        <v>-15120.76629</v>
      </c>
      <c r="K87" s="17">
        <f>('Генерация случайных чисел'!$A86-'Таблица 3'!$F$3)*('Генерация случайных чисел'!$A92-'Таблица 3'!$F$3)</f>
        <v>-16419.76346</v>
      </c>
      <c r="L87" s="17">
        <f>('Генерация случайных чисел'!$A86-'Таблица 3'!$F$3)*('Генерация случайных чисел'!$A93-'Таблица 3'!$F$3)</f>
        <v>16101.58204</v>
      </c>
      <c r="M87" s="17">
        <f>('Генерация случайных чисел'!$A86-'Таблица 3'!$F$3)*('Генерация случайных чисел'!$A94-'Таблица 3'!$F$3)</f>
        <v>6184.138037</v>
      </c>
      <c r="N87" s="17">
        <f>('Генерация случайных чисел'!$A86-'Таблица 3'!$F$3)*('Генерация случайных чисел'!$A95-'Таблица 3'!$F$3)</f>
        <v>7796.359171</v>
      </c>
      <c r="O87" s="17">
        <f>('Генерация случайных чисел'!$A86-'Таблица 3'!$F$3)*('Генерация случайных чисел'!$A96-'Таблица 3'!$F$3)</f>
        <v>1709.144756</v>
      </c>
    </row>
    <row r="88">
      <c r="C88" s="17">
        <f>('Генерация случайных чисел'!$A87-'Таблица 3'!D$3)^2</f>
        <v>7529.481751</v>
      </c>
      <c r="D88" s="17">
        <f>('Генерация случайных чисел'!$A87-'Таблица 3'!E$3)^2</f>
        <v>7055.365799</v>
      </c>
      <c r="E88" s="17">
        <f>('Генерация случайных чисел'!$A87-'Таблица 3'!F$3)^2</f>
        <v>9171.902504</v>
      </c>
      <c r="F88" s="17">
        <f>('Генерация случайных чисел'!$A87-'Таблица 3'!$F$3)*('Генерация случайных чисел'!$A88-'Таблица 3'!$F$3)</f>
        <v>-11026.93418</v>
      </c>
      <c r="G88" s="17">
        <f>('Генерация случайных чисел'!$A87-'Таблица 3'!$F$3)*('Генерация случайных чисел'!$A89-'Таблица 3'!$F$3)</f>
        <v>-12835.84711</v>
      </c>
      <c r="H88" s="17">
        <f>('Генерация случайных чисел'!$A87-'Таблица 3'!$F$3)*('Генерация случайных чисел'!$A90-'Таблица 3'!$F$3)</f>
        <v>-3442.444495</v>
      </c>
      <c r="I88" s="17">
        <f>('Генерация случайных чисел'!$A87-'Таблица 3'!$F$3)*('Генерация случайных чисел'!$A91-'Таблица 3'!$F$3)</f>
        <v>-10933.49479</v>
      </c>
      <c r="J88" s="17">
        <f>('Генерация случайных чисел'!$A87-'Таблица 3'!$F$3)*('Генерация случайных чисел'!$A92-'Таблица 3'!$F$3)</f>
        <v>-11872.77118</v>
      </c>
      <c r="K88" s="17">
        <f>('Генерация случайных чисел'!$A87-'Таблица 3'!$F$3)*('Генерация случайных чисел'!$A93-'Таблица 3'!$F$3)</f>
        <v>11642.70117</v>
      </c>
      <c r="L88" s="17">
        <f>('Генерация случайных чисел'!$A87-'Таблица 3'!$F$3)*('Генерация случайных чисел'!$A94-'Таблица 3'!$F$3)</f>
        <v>4471.614713</v>
      </c>
      <c r="M88" s="17">
        <f>('Генерация случайных чисел'!$A87-'Таблица 3'!$F$3)*('Генерация случайных чисел'!$A95-'Таблица 3'!$F$3)</f>
        <v>5637.37649</v>
      </c>
      <c r="N88" s="17">
        <f>('Генерация случайных чисел'!$A87-'Таблица 3'!$F$3)*('Генерация случайных чисел'!$A96-'Таблица 3'!$F$3)</f>
        <v>1235.845124</v>
      </c>
      <c r="O88" s="17">
        <f>('Генерация случайных чисел'!$A87-'Таблица 3'!$F$3)*('Генерация случайных чисел'!$A97-'Таблица 3'!$F$3)</f>
        <v>12636.80653</v>
      </c>
    </row>
    <row r="89">
      <c r="C89" s="17">
        <f>('Генерация случайных чисел'!$A88-'Таблица 3'!D$3)^2</f>
        <v>15410.0337</v>
      </c>
      <c r="D89" s="17">
        <f>('Генерация случайных чисел'!$A88-'Таблица 3'!E$3)^2</f>
        <v>16107.04113</v>
      </c>
      <c r="E89" s="17">
        <f>('Генерация случайных чисел'!$A88-'Таблица 3'!F$3)^2</f>
        <v>13257.14892</v>
      </c>
      <c r="F89" s="17">
        <f>('Генерация случайных чисел'!$A88-'Таблица 3'!$F$3)*('Генерация случайных чисел'!$A89-'Таблица 3'!$F$3)</f>
        <v>15431.91733</v>
      </c>
      <c r="G89" s="17">
        <f>('Генерация случайных чисел'!$A88-'Таблица 3'!$F$3)*('Генерация случайных чисел'!$A90-'Таблица 3'!$F$3)</f>
        <v>4138.684296</v>
      </c>
      <c r="H89" s="17">
        <f>('Генерация случайных чисел'!$A88-'Таблица 3'!$F$3)*('Генерация случайных чисел'!$A91-'Таблица 3'!$F$3)</f>
        <v>13144.81127</v>
      </c>
      <c r="I89" s="17">
        <f>('Генерация случайных чисел'!$A88-'Таблица 3'!$F$3)*('Генерация случайных чисел'!$A92-'Таблица 3'!$F$3)</f>
        <v>14274.05778</v>
      </c>
      <c r="J89" s="17">
        <f>('Генерация случайных чисел'!$A88-'Таблица 3'!$F$3)*('Генерация случайных чисел'!$A93-'Таблица 3'!$F$3)</f>
        <v>-13997.45575</v>
      </c>
      <c r="K89" s="17">
        <f>('Генерация случайных чисел'!$A88-'Таблица 3'!$F$3)*('Генерация случайных чисел'!$A94-'Таблица 3'!$F$3)</f>
        <v>-5376.005805</v>
      </c>
      <c r="L89" s="17">
        <f>('Генерация случайных чисел'!$A88-'Таблица 3'!$F$3)*('Генерация случайных чисел'!$A95-'Таблица 3'!$F$3)</f>
        <v>-6777.544731</v>
      </c>
      <c r="M89" s="17">
        <f>('Генерация случайных чисел'!$A88-'Таблица 3'!$F$3)*('Генерация случайных чисел'!$A96-'Таблица 3'!$F$3)</f>
        <v>-1485.796739</v>
      </c>
      <c r="N89" s="17">
        <f>('Генерация случайных чисел'!$A88-'Таблица 3'!$F$3)*('Генерация случайных чисел'!$A97-'Таблица 3'!$F$3)</f>
        <v>-15192.62048</v>
      </c>
      <c r="O89" s="17">
        <f>('Генерация случайных чисел'!$A88-'Таблица 3'!$F$3)*('Генерация случайных чисел'!$A98-'Таблица 3'!$F$3)</f>
        <v>21527.09108</v>
      </c>
    </row>
    <row r="90">
      <c r="C90" s="17">
        <f>('Генерация случайных чисел'!$A89-'Таблица 3'!D$3)^2</f>
        <v>20456.22005</v>
      </c>
      <c r="D90" s="17">
        <f>('Генерация случайных чисел'!$A89-'Таблица 3'!E$3)^2</f>
        <v>21258.10778</v>
      </c>
      <c r="E90" s="17">
        <f>('Генерация случайных чисел'!$A89-'Таблица 3'!F$3)^2</f>
        <v>17963.44553</v>
      </c>
      <c r="F90" s="17">
        <f>('Генерация случайных чисел'!$A89-'Таблица 3'!$F$3)*('Генерация случайных чисел'!$A90-'Таблица 3'!$F$3)</f>
        <v>4817.614579</v>
      </c>
      <c r="G90" s="17">
        <f>('Генерация случайных чисел'!$A89-'Таблица 3'!$F$3)*('Генерация случайных чисел'!$A91-'Таблица 3'!$F$3)</f>
        <v>15301.15126</v>
      </c>
      <c r="H90" s="17">
        <f>('Генерация случайных чисел'!$A89-'Таблица 3'!$F$3)*('Генерация случайных чисел'!$A92-'Таблица 3'!$F$3)</f>
        <v>16615.64497</v>
      </c>
      <c r="I90" s="17">
        <f>('Генерация случайных чисел'!$A89-'Таблица 3'!$F$3)*('Генерация случайных чисел'!$A93-'Таблица 3'!$F$3)</f>
        <v>-16293.66776</v>
      </c>
      <c r="J90" s="17">
        <f>('Генерация случайных чисел'!$A89-'Таблица 3'!$F$3)*('Генерация случайных чисел'!$A94-'Таблица 3'!$F$3)</f>
        <v>-6257.912441</v>
      </c>
      <c r="K90" s="17">
        <f>('Генерация случайных чисел'!$A89-'Таблица 3'!$F$3)*('Генерация случайных чисел'!$A95-'Таблица 3'!$F$3)</f>
        <v>-7889.366758</v>
      </c>
      <c r="L90" s="17">
        <f>('Генерация случайных чисел'!$A89-'Таблица 3'!$F$3)*('Генерация случайных чисел'!$A96-'Таблица 3'!$F$3)</f>
        <v>-1729.5342</v>
      </c>
      <c r="M90" s="17">
        <f>('Генерация случайных чисел'!$A89-'Таблица 3'!$F$3)*('Генерация случайных чисел'!$A97-'Таблица 3'!$F$3)</f>
        <v>-17684.89324</v>
      </c>
      <c r="N90" s="17">
        <f>('Генерация случайных чисел'!$A89-'Таблица 3'!$F$3)*('Генерация случайных чисел'!$A98-'Таблица 3'!$F$3)</f>
        <v>25058.50179</v>
      </c>
      <c r="O90" s="17">
        <f>('Генерация случайных чисел'!$A89-'Таблица 3'!$F$3)*('Генерация случайных чисел'!$A99-'Таблица 3'!$F$3)</f>
        <v>6251.0874</v>
      </c>
    </row>
    <row r="91">
      <c r="C91" s="17">
        <f>('Генерация случайных чисел'!$A90-'Таблица 3'!D$3)^2</f>
        <v>2019.815702</v>
      </c>
      <c r="D91" s="17">
        <f>('Генерация случайных чисел'!$A90-'Таблица 3'!E$3)^2</f>
        <v>2277.076359</v>
      </c>
      <c r="E91" s="17">
        <f>('Генерация случайных чисел'!$A90-'Таблица 3'!F$3)^2</f>
        <v>1292.035551</v>
      </c>
      <c r="F91" s="17">
        <f>('Генерация случайных чисел'!$A90-'Таблица 3'!$F$3)*('Генерация случайных чисел'!$A91-'Таблица 3'!$F$3)</f>
        <v>4103.614157</v>
      </c>
      <c r="G91" s="17">
        <f>('Генерация случайных чисел'!$A90-'Таблица 3'!$F$3)*('Генерация случайных чисел'!$A92-'Таблица 3'!$F$3)</f>
        <v>4456.148087</v>
      </c>
      <c r="H91" s="17">
        <f>('Генерация случайных чисел'!$A90-'Таблица 3'!$F$3)*('Генерация случайных чисел'!$A93-'Таблица 3'!$F$3)</f>
        <v>-4369.797055</v>
      </c>
      <c r="I91" s="17">
        <f>('Генерация случайных чисел'!$A90-'Таблица 3'!$F$3)*('Генерация случайных чисел'!$A94-'Таблица 3'!$F$3)</f>
        <v>-1678.308884</v>
      </c>
      <c r="J91" s="17">
        <f>('Генерация случайных чисел'!$A90-'Таблица 3'!$F$3)*('Генерация случайных чисел'!$A95-'Таблица 3'!$F$3)</f>
        <v>-2115.848446</v>
      </c>
      <c r="K91" s="17">
        <f>('Генерация случайных чисел'!$A90-'Таблица 3'!$F$3)*('Генерация случайных чисел'!$A96-'Таблица 3'!$F$3)</f>
        <v>-463.8435964</v>
      </c>
      <c r="L91" s="17">
        <f>('Генерация случайных чисел'!$A90-'Таблица 3'!$F$3)*('Генерация случайных чисел'!$A97-'Таблица 3'!$F$3)</f>
        <v>-4742.90967</v>
      </c>
      <c r="M91" s="17">
        <f>('Генерация случайных чисел'!$A90-'Таблица 3'!$F$3)*('Генерация случайных чисел'!$A98-'Таблица 3'!$F$3)</f>
        <v>6720.436976</v>
      </c>
      <c r="N91" s="17">
        <f>('Генерация случайных чисел'!$A90-'Таблица 3'!$F$3)*('Генерация случайных чисел'!$A99-'Таблица 3'!$F$3)</f>
        <v>1676.478477</v>
      </c>
      <c r="O91" s="17">
        <f>('Генерация случайных чисел'!$A90-'Таблица 3'!$F$3)*('Генерация случайных чисел'!$A100-'Таблица 3'!$F$3)</f>
        <v>-1598.621745</v>
      </c>
    </row>
    <row r="92">
      <c r="C92" s="17">
        <f>('Генерация случайных чисел'!$A91-'Таблица 3'!D$3)^2</f>
        <v>15168.75332</v>
      </c>
      <c r="D92" s="17">
        <f>('Генерация случайных чисел'!$A91-'Таблица 3'!E$3)^2</f>
        <v>15860.34316</v>
      </c>
      <c r="E92" s="17">
        <f>('Генерация случайных чисел'!$A91-'Таблица 3'!F$3)^2</f>
        <v>13033.42555</v>
      </c>
      <c r="F92" s="17">
        <f>('Генерация случайных чисел'!$A91-'Таблица 3'!$F$3)*('Генерация случайных чисел'!$A92-'Таблица 3'!$F$3)</f>
        <v>14153.10311</v>
      </c>
      <c r="G92" s="17">
        <f>('Генерация случайных чисел'!$A91-'Таблица 3'!$F$3)*('Генерация случайных чисел'!$A93-'Таблица 3'!$F$3)</f>
        <v>-13878.84494</v>
      </c>
      <c r="H92" s="17">
        <f>('Генерация случайных чисел'!$A91-'Таблица 3'!$F$3)*('Генерация случайных чисел'!$A94-'Таблица 3'!$F$3)</f>
        <v>-5330.450924</v>
      </c>
      <c r="I92" s="17">
        <f>('Генерация случайных чисел'!$A91-'Таблица 3'!$F$3)*('Генерация случайных чисел'!$A95-'Таблица 3'!$F$3)</f>
        <v>-6720.113572</v>
      </c>
      <c r="J92" s="17">
        <f>('Генерация случайных чисел'!$A91-'Таблица 3'!$F$3)*('Генерация случайных чисел'!$A96-'Таблица 3'!$F$3)</f>
        <v>-1473.206483</v>
      </c>
      <c r="K92" s="17">
        <f>('Генерация случайных чисел'!$A91-'Таблица 3'!$F$3)*('Генерация случайных чисел'!$A97-'Таблица 3'!$F$3)</f>
        <v>-15063.88215</v>
      </c>
      <c r="L92" s="17">
        <f>('Генерация случайных чисел'!$A91-'Таблица 3'!$F$3)*('Генерация случайных чисел'!$A98-'Таблица 3'!$F$3)</f>
        <v>21344.67608</v>
      </c>
      <c r="M92" s="17">
        <f>('Генерация случайных чисел'!$A91-'Таблица 3'!$F$3)*('Генерация случайных чисел'!$A99-'Таблица 3'!$F$3)</f>
        <v>5324.637396</v>
      </c>
      <c r="N92" s="17">
        <f>('Генерация случайных чисел'!$A91-'Таблица 3'!$F$3)*('Генерация случайных чисел'!$A100-'Таблица 3'!$F$3)</f>
        <v>-5077.357832</v>
      </c>
      <c r="O92" s="17">
        <f>('Генерация случайных чисел'!$A91-'Таблица 3'!$F$3)*('Генерация случайных чисел'!$A101-'Таблица 3'!$F$3)</f>
        <v>5322.49315</v>
      </c>
    </row>
    <row r="93">
      <c r="C93" s="17">
        <f>('Генерация случайных чисел'!$A92-'Таблица 3'!D$3)^2</f>
        <v>17680.78533</v>
      </c>
      <c r="D93" s="17">
        <f>('Генерация случайных чисел'!$A92-'Таблица 3'!E$3)^2</f>
        <v>18426.83417</v>
      </c>
      <c r="E93" s="17">
        <f>('Генерация случайных чисел'!$A92-'Таблица 3'!F$3)^2</f>
        <v>15368.97012</v>
      </c>
      <c r="F93" s="17">
        <f>('Генерация случайных чисел'!$A92-'Таблица 3'!$F$3)*('Генерация случайных чисел'!$A93-'Таблица 3'!$F$3)</f>
        <v>-15071.15093</v>
      </c>
      <c r="G93" s="17">
        <f>('Генерация случайных чисел'!$A92-'Таблица 3'!$F$3)*('Генерация случайных чисел'!$A94-'Таблица 3'!$F$3)</f>
        <v>-5788.38014</v>
      </c>
      <c r="H93" s="17">
        <f>('Генерация случайных чисел'!$A92-'Таблица 3'!$F$3)*('Генерация случайных чисел'!$A95-'Таблица 3'!$F$3)</f>
        <v>-7297.426144</v>
      </c>
      <c r="I93" s="17">
        <f>('Генерация случайных чисел'!$A92-'Таблица 3'!$F$3)*('Генерация случайных чисел'!$A96-'Таблица 3'!$F$3)</f>
        <v>-1599.766937</v>
      </c>
      <c r="J93" s="17">
        <f>('Генерация случайных чисел'!$A92-'Таблица 3'!$F$3)*('Генерация случайных чисел'!$A97-'Таблица 3'!$F$3)</f>
        <v>-16357.99251</v>
      </c>
      <c r="K93" s="17">
        <f>('Генерация случайных чисел'!$A92-'Таблица 3'!$F$3)*('Генерация случайных чисел'!$A98-'Таблица 3'!$F$3)</f>
        <v>23178.35787</v>
      </c>
      <c r="L93" s="17">
        <f>('Генерация случайных чисел'!$A92-'Таблица 3'!$F$3)*('Генерация случайных чисел'!$A99-'Таблица 3'!$F$3)</f>
        <v>5782.067183</v>
      </c>
      <c r="M93" s="17">
        <f>('Генерация случайных чисел'!$A92-'Таблица 3'!$F$3)*('Генерация случайных чисел'!$A100-'Таблица 3'!$F$3)</f>
        <v>-5513.544287</v>
      </c>
      <c r="N93" s="17">
        <f>('Генерация случайных чисел'!$A92-'Таблица 3'!$F$3)*('Генерация случайных чисел'!$A101-'Таблица 3'!$F$3)</f>
        <v>5779.738728</v>
      </c>
      <c r="O93" s="17">
        <f>('Генерация случайных чисел'!$A92-'Таблица 3'!$F$3)*('Генерация случайных чисел'!$A102-'Таблица 3'!$F$3)</f>
        <v>-1550.287246</v>
      </c>
    </row>
    <row r="94">
      <c r="C94" s="17">
        <f>('Генерация случайных чисел'!$A93-'Таблица 3'!D$3)^2</f>
        <v>12672.42587</v>
      </c>
      <c r="D94" s="17">
        <f>('Генерация случайных чисел'!$A93-'Таблица 3'!E$3)^2</f>
        <v>12055.05365</v>
      </c>
      <c r="E94" s="17">
        <f>('Генерация случайных чисел'!$A93-'Таблица 3'!F$3)^2</f>
        <v>14779.10286</v>
      </c>
      <c r="F94" s="17">
        <f>('Генерация случайных чисел'!$A93-'Таблица 3'!$F$3)*('Генерация случайных чисел'!$A94-'Таблица 3'!$F$3)</f>
        <v>5676.213177</v>
      </c>
      <c r="G94" s="17">
        <f>('Генерация случайных чисел'!$A93-'Таблица 3'!$F$3)*('Генерация случайных чисел'!$A95-'Таблица 3'!$F$3)</f>
        <v>7156.016957</v>
      </c>
      <c r="H94" s="17">
        <f>('Генерация случайных чисел'!$A93-'Таблица 3'!$F$3)*('Генерация случайных чисел'!$A96-'Таблица 3'!$F$3)</f>
        <v>1568.766727</v>
      </c>
      <c r="I94" s="17">
        <f>('Генерация случайных чисел'!$A93-'Таблица 3'!$F$3)*('Генерация случайных чисел'!$A97-'Таблица 3'!$F$3)</f>
        <v>16041.00808</v>
      </c>
      <c r="J94" s="17">
        <f>('Генерация случайных чисел'!$A93-'Таблица 3'!$F$3)*('Генерация случайных чисел'!$A98-'Таблица 3'!$F$3)</f>
        <v>-22729.20872</v>
      </c>
      <c r="K94" s="17">
        <f>('Генерация случайных чисел'!$A93-'Таблица 3'!$F$3)*('Генерация случайных чисел'!$A99-'Таблица 3'!$F$3)</f>
        <v>-5670.022552</v>
      </c>
      <c r="L94" s="17">
        <f>('Генерация случайных чисел'!$A93-'Таблица 3'!$F$3)*('Генерация случайных чисел'!$A100-'Таблица 3'!$F$3)</f>
        <v>5406.70308</v>
      </c>
      <c r="M94" s="17">
        <f>('Генерация случайных чисел'!$A93-'Таблица 3'!$F$3)*('Генерация случайных чисел'!$A101-'Таблица 3'!$F$3)</f>
        <v>-5667.739218</v>
      </c>
      <c r="N94" s="17">
        <f>('Генерация случайных чисел'!$A93-'Таблица 3'!$F$3)*('Генерация случайных чисел'!$A102-'Таблица 3'!$F$3)</f>
        <v>1520.245852</v>
      </c>
      <c r="O94" s="17">
        <f>('Генерация случайных чисел'!$A93-'Таблица 3'!$F$3)*('Генерация случайных чисел'!$A103-'Таблица 3'!$F$3)</f>
        <v>9181.657465</v>
      </c>
    </row>
    <row r="95">
      <c r="C95" s="17">
        <f>('Генерация случайных чисел'!$A94-'Таблица 3'!D$3)^2</f>
        <v>1420.814721</v>
      </c>
      <c r="D95" s="17">
        <f>('Генерация случайных чисел'!$A94-'Таблица 3'!E$3)^2</f>
        <v>1219.220252</v>
      </c>
      <c r="E95" s="17">
        <f>('Генерация случайных чисел'!$A94-'Таблица 3'!F$3)^2</f>
        <v>2180.064401</v>
      </c>
      <c r="F95" s="17">
        <f>('Генерация случайных чисел'!$A94-'Таблица 3'!$F$3)*('Генерация случайных чисел'!$A95-'Таблица 3'!$F$3)</f>
        <v>2748.412954</v>
      </c>
      <c r="G95" s="17">
        <f>('Генерация случайных чисел'!$A94-'Таблица 3'!$F$3)*('Генерация случайных чисел'!$A96-'Таблица 3'!$F$3)</f>
        <v>602.5165702</v>
      </c>
      <c r="H95" s="17">
        <f>('Генерация случайных чисел'!$A94-'Таблица 3'!$F$3)*('Генерация случайных чисел'!$A97-'Таблица 3'!$F$3)</f>
        <v>6160.873384</v>
      </c>
      <c r="I95" s="17">
        <f>('Генерация случайных чисел'!$A94-'Таблица 3'!$F$3)*('Генерация случайных чисел'!$A98-'Таблица 3'!$F$3)</f>
        <v>-8729.612025</v>
      </c>
      <c r="J95" s="17">
        <f>('Генерация случайных чисел'!$A94-'Таблица 3'!$F$3)*('Генерация случайных чисел'!$A99-'Таблица 3'!$F$3)</f>
        <v>-2177.686767</v>
      </c>
      <c r="K95" s="17">
        <f>('Генерация случайных чисел'!$A94-'Таблица 3'!$F$3)*('Генерация случайных чисел'!$A100-'Таблица 3'!$F$3)</f>
        <v>2076.553601</v>
      </c>
      <c r="L95" s="17">
        <f>('Генерация случайных чисел'!$A94-'Таблица 3'!$F$3)*('Генерация случайных чисел'!$A101-'Таблица 3'!$F$3)</f>
        <v>-2176.809806</v>
      </c>
      <c r="M95" s="17">
        <f>('Генерация случайных чисел'!$A94-'Таблица 3'!$F$3)*('Генерация случайных чисел'!$A102-'Таблица 3'!$F$3)</f>
        <v>583.8811474</v>
      </c>
      <c r="N95" s="17">
        <f>('Генерация случайных чисел'!$A94-'Таблица 3'!$F$3)*('Генерация случайных чисел'!$A103-'Таблица 3'!$F$3)</f>
        <v>3526.401134</v>
      </c>
      <c r="O95" s="17">
        <f>('Генерация случайных чисел'!$A94-'Таблица 3'!$F$3)*('Генерация случайных чисел'!$A104-'Таблица 3'!$F$3)</f>
        <v>2910.458778</v>
      </c>
    </row>
    <row r="96">
      <c r="C96" s="17">
        <f>('Генерация случайных чисел'!$A95-'Таблица 3'!D$3)^2</f>
        <v>2486.638383</v>
      </c>
      <c r="D96" s="17">
        <f>('Генерация случайных чисел'!$A95-'Таблица 3'!E$3)^2</f>
        <v>2217.453345</v>
      </c>
      <c r="E96" s="17">
        <f>('Генерация случайных чисел'!$A95-'Таблица 3'!F$3)^2</f>
        <v>3464.931476</v>
      </c>
      <c r="F96" s="17">
        <f>('Генерация случайных чисел'!$A95-'Таблица 3'!$F$3)*('Генерация случайных чисел'!$A96-'Таблица 3'!$F$3)</f>
        <v>759.5942328</v>
      </c>
      <c r="G96" s="17">
        <f>('Генерация случайных чисел'!$A95-'Таблица 3'!$F$3)*('Генерация случайных чисел'!$A97-'Таблица 3'!$F$3)</f>
        <v>7767.029361</v>
      </c>
      <c r="H96" s="17">
        <f>('Генерация случайных чисел'!$A95-'Таблица 3'!$F$3)*('Генерация случайных чисел'!$A98-'Таблица 3'!$F$3)</f>
        <v>-11005.44496</v>
      </c>
      <c r="I96" s="17">
        <f>('Генерация случайных чисел'!$A95-'Таблица 3'!$F$3)*('Генерация случайных чисел'!$A99-'Таблица 3'!$F$3)</f>
        <v>-2745.415463</v>
      </c>
      <c r="J96" s="17">
        <f>('Генерация случайных чисел'!$A95-'Таблица 3'!$F$3)*('Генерация случайных чисел'!$A100-'Таблица 3'!$F$3)</f>
        <v>2617.916615</v>
      </c>
      <c r="K96" s="17">
        <f>('Генерация случайных чисел'!$A95-'Таблица 3'!$F$3)*('Генерация случайных чисел'!$A101-'Таблица 3'!$F$3)</f>
        <v>-2744.309877</v>
      </c>
      <c r="L96" s="17">
        <f>('Генерация случайных чисел'!$A95-'Таблица 3'!$F$3)*('Генерация случайных чисел'!$A102-'Таблица 3'!$F$3)</f>
        <v>736.100506</v>
      </c>
      <c r="M96" s="17">
        <f>('Генерация случайных чисел'!$A95-'Таблица 3'!$F$3)*('Генерация случайных чисел'!$A103-'Таблица 3'!$F$3)</f>
        <v>4445.743232</v>
      </c>
      <c r="N96" s="17">
        <f>('Генерация случайных чисел'!$A95-'Таблица 3'!$F$3)*('Генерация случайных чисел'!$A104-'Таблица 3'!$F$3)</f>
        <v>3669.223075</v>
      </c>
      <c r="O96" s="17">
        <f>('Генерация случайных чисел'!$A95-'Таблица 3'!$F$3)*('Генерация случайных чисел'!$A105-'Таблица 3'!$F$3)</f>
        <v>5130.856151</v>
      </c>
    </row>
    <row r="97">
      <c r="C97" s="17">
        <f>('Генерация случайных чисел'!$A96-'Таблица 3'!D$3)^2</f>
        <v>15.26334228</v>
      </c>
      <c r="D97" s="17">
        <f>('Генерация случайных чисел'!$A96-'Таблица 3'!E$3)^2</f>
        <v>1.277965305</v>
      </c>
      <c r="E97" s="17">
        <f>('Генерация случайных чисел'!$A96-'Таблица 3'!F$3)^2</f>
        <v>166.5208684</v>
      </c>
      <c r="F97" s="17">
        <f>('Генерация случайных чисел'!$A96-'Таблица 3'!$F$3)*('Генерация случайных чисел'!$A97-'Таблица 3'!$F$3)</f>
        <v>1702.714974</v>
      </c>
      <c r="G97" s="17">
        <f>('Генерация случайных чисел'!$A96-'Таблица 3'!$F$3)*('Генерация случайных чисел'!$A98-'Таблица 3'!$F$3)</f>
        <v>-2412.651614</v>
      </c>
      <c r="H97" s="17">
        <f>('Генерация случайных чисел'!$A96-'Таблица 3'!$F$3)*('Генерация случайных чисел'!$A99-'Таблица 3'!$F$3)</f>
        <v>-601.85945</v>
      </c>
      <c r="I97" s="17">
        <f>('Генерация случайных чисел'!$A96-'Таблица 3'!$F$3)*('Генерация случайных чисел'!$A100-'Таблица 3'!$F$3)</f>
        <v>573.9087124</v>
      </c>
      <c r="J97" s="17">
        <f>('Генерация случайных чисел'!$A96-'Таблица 3'!$F$3)*('Генерация случайных чисел'!$A101-'Таблица 3'!$F$3)</f>
        <v>-601.6170795</v>
      </c>
      <c r="K97" s="17">
        <f>('Генерация случайных чисел'!$A96-'Таблица 3'!$F$3)*('Генерация случайных чисел'!$A102-'Таблица 3'!$F$3)</f>
        <v>161.3704926</v>
      </c>
      <c r="L97" s="17">
        <f>('Генерация случайных чисел'!$A96-'Таблица 3'!$F$3)*('Генерация случайных чисел'!$A103-'Таблица 3'!$F$3)</f>
        <v>974.6111698</v>
      </c>
      <c r="M97" s="17">
        <f>('Генерация случайных чисел'!$A96-'Таблица 3'!$F$3)*('Генерация случайных чисел'!$A104-'Таблица 3'!$F$3)</f>
        <v>804.3797418</v>
      </c>
      <c r="N97" s="17">
        <f>('Генерация случайных чисел'!$A96-'Таблица 3'!$F$3)*('Генерация случайных чисел'!$A105-'Таблица 3'!$F$3)</f>
        <v>1124.803988</v>
      </c>
      <c r="O97" s="17">
        <f>('Генерация случайных чисел'!$A96-'Таблица 3'!$F$3)*('Генерация случайных чисел'!$A106-'Таблица 3'!$F$3)</f>
        <v>253.4421298</v>
      </c>
    </row>
    <row r="98">
      <c r="C98" s="17">
        <f>('Генерация случайных чисел'!$A97-'Таблица 3'!D$3)^2</f>
        <v>15117.19372</v>
      </c>
      <c r="D98" s="17">
        <f>('Генерация случайных чисел'!$A97-'Таблица 3'!E$3)^2</f>
        <v>14442.18352</v>
      </c>
      <c r="E98" s="17">
        <f>('Генерация случайных чисел'!$A97-'Таблица 3'!F$3)^2</f>
        <v>17410.66036</v>
      </c>
      <c r="F98" s="17">
        <f>('Генерация случайных чисел'!$A97-'Таблица 3'!$F$3)*('Генерация случайных чисел'!$A98-'Таблица 3'!$F$3)</f>
        <v>-24669.92917</v>
      </c>
      <c r="G98" s="17">
        <f>('Генерация случайных чисел'!$A97-'Таблица 3'!$F$3)*('Генерация случайных чисел'!$A99-'Таблица 3'!$F$3)</f>
        <v>-6154.154175</v>
      </c>
      <c r="H98" s="17">
        <f>('Генерация случайных чисел'!$A97-'Таблица 3'!$F$3)*('Генерация случайных чисел'!$A100-'Таблица 3'!$F$3)</f>
        <v>5868.351322</v>
      </c>
      <c r="I98" s="17">
        <f>('Генерация случайных чисел'!$A97-'Таблица 3'!$F$3)*('Генерация случайных чисел'!$A101-'Таблица 3'!$F$3)</f>
        <v>-6151.67588</v>
      </c>
      <c r="J98" s="17">
        <f>('Генерация случайных чисел'!$A97-'Таблица 3'!$F$3)*('Генерация случайных чисел'!$A102-'Таблица 3'!$F$3)</f>
        <v>1650.051172</v>
      </c>
      <c r="K98" s="17">
        <f>('Генерация случайных чисел'!$A97-'Таблица 3'!$F$3)*('Генерация случайных чисел'!$A103-'Таблица 3'!$F$3)</f>
        <v>9965.628022</v>
      </c>
      <c r="L98" s="17">
        <f>('Генерация случайных чисел'!$A97-'Таблица 3'!$F$3)*('Генерация случайных чисел'!$A104-'Таблица 3'!$F$3)</f>
        <v>8224.971706</v>
      </c>
      <c r="M98" s="17">
        <f>('Генерация случайных чисел'!$A97-'Таблица 3'!$F$3)*('Генерация случайных чисел'!$A105-'Таблица 3'!$F$3)</f>
        <v>11501.38484</v>
      </c>
      <c r="N98" s="17">
        <f>('Генерация случайных чисел'!$A97-'Таблица 3'!$F$3)*('Генерация случайных чисел'!$A106-'Таблица 3'!$F$3)</f>
        <v>2591.505279</v>
      </c>
      <c r="O98" s="17">
        <f>('Генерация случайных чисел'!$A97-'Таблица 3'!$F$3)*('Генерация случайных чисел'!$A107-'Таблица 3'!$F$3)</f>
        <v>1171.227132</v>
      </c>
    </row>
    <row r="99">
      <c r="C99" s="17">
        <f>('Генерация случайных чисел'!$A98-'Таблица 3'!D$3)^2</f>
        <v>38401.28163</v>
      </c>
      <c r="D99" s="17">
        <f>('Генерация случайных чисел'!$A98-'Таблица 3'!E$3)^2</f>
        <v>39497.11501</v>
      </c>
      <c r="E99" s="17">
        <f>('Генерация случайных чисел'!$A98-'Таблица 3'!F$3)^2</f>
        <v>34955.90591</v>
      </c>
      <c r="F99" s="17">
        <f>('Генерация случайных чисел'!$A98-'Таблица 3'!$F$3)*('Генерация случайных чисел'!$A99-'Таблица 3'!$F$3)</f>
        <v>8720.091283</v>
      </c>
      <c r="G99" s="17">
        <f>('Генерация случайных чисел'!$A98-'Таблица 3'!$F$3)*('Генерация случайных чисел'!$A100-'Таблица 3'!$F$3)</f>
        <v>-8315.124671</v>
      </c>
      <c r="H99" s="17">
        <f>('Генерация случайных чисел'!$A98-'Таблица 3'!$F$3)*('Генерация случайных чисел'!$A101-'Таблица 3'!$F$3)</f>
        <v>8716.579678</v>
      </c>
      <c r="I99" s="17">
        <f>('Генерация случайных чисел'!$A98-'Таблица 3'!$F$3)*('Генерация случайных чисел'!$A102-'Таблица 3'!$F$3)</f>
        <v>-2338.02996</v>
      </c>
      <c r="J99" s="17">
        <f>('Генерация случайных чисел'!$A98-'Таблица 3'!$F$3)*('Генерация случайных чисел'!$A103-'Таблица 3'!$F$3)</f>
        <v>-14120.73594</v>
      </c>
      <c r="K99" s="17">
        <f>('Генерация случайных чисел'!$A98-'Таблица 3'!$F$3)*('Генерация случайных чисел'!$A104-'Таблица 3'!$F$3)</f>
        <v>-11654.32357</v>
      </c>
      <c r="L99" s="17">
        <f>('Генерация случайных чисел'!$A98-'Таблица 3'!$F$3)*('Генерация случайных чисел'!$A105-'Таблица 3'!$F$3)</f>
        <v>-16296.81722</v>
      </c>
      <c r="M99" s="17">
        <f>('Генерация случайных чисел'!$A98-'Таблица 3'!$F$3)*('Генерация случайных чисел'!$A106-'Таблица 3'!$F$3)</f>
        <v>-3672.017624</v>
      </c>
      <c r="N99" s="17">
        <f>('Генерация случайных чисел'!$A98-'Таблица 3'!$F$3)*('Генерация случайных чисел'!$A107-'Таблица 3'!$F$3)</f>
        <v>-1659.563152</v>
      </c>
      <c r="O99" s="17">
        <f>('Генерация случайных чисел'!$A98-'Таблица 3'!$F$3)*('Генерация случайных чисел'!$A108-'Таблица 3'!$F$3)</f>
        <v>-5868.697614</v>
      </c>
    </row>
    <row r="100">
      <c r="C100" s="17">
        <f>('Генерация случайных чисел'!$A99-'Таблица 3'!D$3)^2</f>
        <v>3095.553765</v>
      </c>
      <c r="D100" s="17">
        <f>('Генерация случайных чисел'!$A99-'Таблица 3'!E$3)^2</f>
        <v>3412.202689</v>
      </c>
      <c r="E100" s="17">
        <f>('Генерация случайных чисел'!$A99-'Таблица 3'!F$3)^2</f>
        <v>2175.311725</v>
      </c>
      <c r="F100" s="17">
        <f>('Генерация случайных чисел'!$A99-'Таблица 3'!$F$3)*('Генерация случайных чисел'!$A100-'Таблица 3'!$F$3)</f>
        <v>-2074.288858</v>
      </c>
      <c r="G100" s="17">
        <f>('Генерация случайных чисел'!$A99-'Таблица 3'!$F$3)*('Генерация случайных чисел'!$A101-'Таблица 3'!$F$3)</f>
        <v>2174.435721</v>
      </c>
      <c r="H100" s="17">
        <f>('Генерация случайных чисел'!$A99-'Таблица 3'!$F$3)*('Генерация случайных чисел'!$A102-'Таблица 3'!$F$3)</f>
        <v>-583.2443515</v>
      </c>
      <c r="I100" s="17">
        <f>('Генерация случайных чисел'!$A99-'Таблица 3'!$F$3)*('Генерация случайных чисел'!$A103-'Таблица 3'!$F$3)</f>
        <v>-3522.55515</v>
      </c>
      <c r="J100" s="17">
        <f>('Генерация случайных чисел'!$A99-'Таблица 3'!$F$3)*('Генерация случайных чисел'!$A104-'Таблица 3'!$F$3)</f>
        <v>-2907.284556</v>
      </c>
      <c r="K100" s="17">
        <f>('Генерация случайных чисел'!$A99-'Таблица 3'!$F$3)*('Генерация случайных чисел'!$A105-'Таблица 3'!$F$3)</f>
        <v>-4065.399824</v>
      </c>
      <c r="L100" s="17">
        <f>('Генерация случайных чисел'!$A99-'Таблица 3'!$F$3)*('Генерация случайных чисел'!$A106-'Таблица 3'!$F$3)</f>
        <v>-916.0205703</v>
      </c>
      <c r="M100" s="17">
        <f>('Генерация случайных чисел'!$A99-'Таблица 3'!$F$3)*('Генерация случайных чисел'!$A107-'Таблица 3'!$F$3)</f>
        <v>-413.9941964</v>
      </c>
      <c r="N100" s="17">
        <f>('Генерация случайных чисел'!$A99-'Таблица 3'!$F$3)*('Генерация случайных чисел'!$A108-'Таблица 3'!$F$3)</f>
        <v>-1464.003795</v>
      </c>
      <c r="O100" s="17">
        <f>('Генерация случайных чисел'!$A99-'Таблица 3'!$F$3)*('Генерация случайных чисел'!$A109-'Таблица 3'!$F$3)</f>
        <v>-69.95048608</v>
      </c>
    </row>
    <row r="101">
      <c r="C101" s="17">
        <f>('Генерация случайных чисел'!$A100-'Таблица 3'!D$3)^2</f>
        <v>1258.601282</v>
      </c>
      <c r="D101" s="17">
        <f>('Генерация случайных чисел'!$A100-'Таблица 3'!E$3)^2</f>
        <v>1069.316783</v>
      </c>
      <c r="E101" s="17">
        <f>('Генерация случайных чисел'!$A100-'Таблица 3'!F$3)^2</f>
        <v>1977.957558</v>
      </c>
      <c r="F101" s="17">
        <f>('Генерация случайных чисел'!$A100-'Таблица 3'!$F$3)*('Генерация случайных чисел'!$A101-'Таблица 3'!$F$3)</f>
        <v>-2073.453536</v>
      </c>
      <c r="G101" s="17">
        <f>('Генерация случайных чисел'!$A100-'Таблица 3'!$F$3)*('Генерация случайных чисел'!$A102-'Таблица 3'!$F$3)</f>
        <v>556.158111</v>
      </c>
      <c r="H101" s="17">
        <f>('Генерация случайных чисел'!$A100-'Таблица 3'!$F$3)*('Генерация случайных чисел'!$A103-'Таблица 3'!$F$3)</f>
        <v>3358.965437</v>
      </c>
      <c r="I101" s="17">
        <f>('Генерация случайных чисел'!$A100-'Таблица 3'!$F$3)*('Генерация случайных чисел'!$A104-'Таблица 3'!$F$3)</f>
        <v>2772.268403</v>
      </c>
      <c r="J101" s="17">
        <f>('Генерация случайных чисел'!$A100-'Таблица 3'!$F$3)*('Генерация случайных чисел'!$A105-'Таблица 3'!$F$3)</f>
        <v>3876.600058</v>
      </c>
      <c r="K101" s="17">
        <f>('Генерация случайных чисел'!$A100-'Таблица 3'!$F$3)*('Генерация случайных чисел'!$A106-'Таблица 3'!$F$3)</f>
        <v>873.4799896</v>
      </c>
      <c r="L101" s="17">
        <f>('Генерация случайных чисел'!$A100-'Таблица 3'!$F$3)*('Генерация случайных чисел'!$A107-'Таблица 3'!$F$3)</f>
        <v>394.7680413</v>
      </c>
      <c r="M101" s="17">
        <f>('Генерация случайных чисел'!$A100-'Таблица 3'!$F$3)*('Генерация случайных чисел'!$A108-'Таблица 3'!$F$3)</f>
        <v>1396.014523</v>
      </c>
      <c r="N101" s="17">
        <f>('Генерация случайных чисел'!$A100-'Таблица 3'!$F$3)*('Генерация случайных чисел'!$A109-'Таблица 3'!$F$3)</f>
        <v>66.7019408</v>
      </c>
      <c r="O101" s="17">
        <f>('Генерация случайных чисел'!$A100-'Таблица 3'!$F$3)*('Генерация случайных чисел'!$A110-'Таблица 3'!$F$3)</f>
        <v>-3024.464476</v>
      </c>
    </row>
    <row r="102">
      <c r="D102" s="17">
        <f>('Генерация случайных чисел'!$A101-'Таблица 3'!E$3)^2</f>
        <v>3410.008758</v>
      </c>
      <c r="E102" s="17">
        <f>('Генерация случайных чисел'!$A101-'Таблица 3'!F$3)^2</f>
        <v>2173.560069</v>
      </c>
      <c r="F102" s="17">
        <f>('Генерация случайных чисел'!$A101-'Таблица 3'!$F$3)*('Генерация случайных чисел'!$A102-'Таблица 3'!$F$3)</f>
        <v>-583.0094773</v>
      </c>
      <c r="G102" s="17">
        <f>('Генерация случайных чисел'!$A101-'Таблица 3'!$F$3)*('Генерация случайных чисел'!$A103-'Таблица 3'!$F$3)</f>
        <v>-3521.136607</v>
      </c>
      <c r="H102" s="17">
        <f>('Генерация случайных чисел'!$A101-'Таблица 3'!$F$3)*('Генерация случайных чисел'!$A104-'Таблица 3'!$F$3)</f>
        <v>-2906.113784</v>
      </c>
      <c r="I102" s="17">
        <f>('Генерация случайных чисел'!$A101-'Таблица 3'!$F$3)*('Генерация случайных чисел'!$A105-'Таблица 3'!$F$3)</f>
        <v>-4063.762677</v>
      </c>
      <c r="J102" s="17">
        <f>('Генерация случайных чисел'!$A101-'Таблица 3'!$F$3)*('Генерация случайных чисел'!$A106-'Таблица 3'!$F$3)</f>
        <v>-915.6516863</v>
      </c>
      <c r="K102" s="17">
        <f>('Генерация случайных чисел'!$A101-'Таблица 3'!$F$3)*('Генерация случайных чисел'!$A107-'Таблица 3'!$F$3)</f>
        <v>-413.8274798</v>
      </c>
      <c r="L102" s="17">
        <f>('Генерация случайных чисел'!$A101-'Таблица 3'!$F$3)*('Генерация случайных чисел'!$A108-'Таблица 3'!$F$3)</f>
        <v>-1463.414236</v>
      </c>
      <c r="M102" s="17">
        <f>('Генерация случайных чисел'!$A101-'Таблица 3'!$F$3)*('Генерация случайных чисел'!$A109-'Таблица 3'!$F$3)</f>
        <v>-69.92231683</v>
      </c>
      <c r="N102" s="17">
        <f>('Генерация случайных чисел'!$A101-'Таблица 3'!$F$3)*('Генерация случайных чисел'!$A110-'Таблица 3'!$F$3)</f>
        <v>3170.485908</v>
      </c>
      <c r="O102" s="17">
        <f>('Генерация случайных чисел'!$A101-'Таблица 3'!$F$3)*('Генерация случайных чисел'!$A111-'Таблица 3'!$F$3)</f>
        <v>-4046.676225</v>
      </c>
    </row>
    <row r="103">
      <c r="D103" s="17">
        <f>('Генерация случайных чисел'!$A102-'Таблица 3'!E$3)^2</f>
        <v>0.5348732135</v>
      </c>
      <c r="E103" s="17">
        <f>('Генерация случайных чисел'!$A102-'Таблица 3'!F$3)^2</f>
        <v>156.3794143</v>
      </c>
      <c r="F103" s="17">
        <f>('Генерация случайных чисел'!$A102-'Таблица 3'!$F$3)*('Генерация случайных чисел'!$A103-'Таблица 3'!$F$3)</f>
        <v>944.4671172</v>
      </c>
      <c r="G103" s="17">
        <f>('Генерация случайных чисел'!$A102-'Таблица 3'!$F$3)*('Генерация случайных чисел'!$A104-'Таблица 3'!$F$3)</f>
        <v>779.5008301</v>
      </c>
      <c r="H103" s="17">
        <f>('Генерация случайных чисел'!$A102-'Таблица 3'!$F$3)*('Генерация случайных чисел'!$A105-'Таблица 3'!$F$3)</f>
        <v>1090.014574</v>
      </c>
      <c r="I103" s="17">
        <f>('Генерация случайных чисел'!$A102-'Таблица 3'!$F$3)*('Генерация случайных чисел'!$A106-'Таблица 3'!$F$3)</f>
        <v>245.6033392</v>
      </c>
      <c r="J103" s="17">
        <f>('Генерация случайных чисел'!$A102-'Таблица 3'!$F$3)*('Генерация случайных чисел'!$A107-'Таблица 3'!$F$3)</f>
        <v>111.0000805</v>
      </c>
      <c r="K103" s="17">
        <f>('Генерация случайных чисел'!$A102-'Таблица 3'!$F$3)*('Генерация случайных чисел'!$A108-'Таблица 3'!$F$3)</f>
        <v>392.5285439</v>
      </c>
      <c r="L103" s="17">
        <f>('Генерация случайных чисел'!$A102-'Таблица 3'!$F$3)*('Генерация случайных чисел'!$A109-'Таблица 3'!$F$3)</f>
        <v>18.75511699</v>
      </c>
      <c r="M103" s="17">
        <f>('Генерация случайных чисел'!$A102-'Таблица 3'!$F$3)*('Генерация случайных чисел'!$A110-'Таблица 3'!$F$3)</f>
        <v>-850.4128126</v>
      </c>
      <c r="N103" s="17">
        <f>('Генерация случайных чисел'!$A102-'Таблица 3'!$F$3)*('Генерация случайных чисел'!$A111-'Таблица 3'!$F$3)</f>
        <v>1085.431511</v>
      </c>
      <c r="O103" s="17">
        <f>('Генерация случайных чисел'!$A102-'Таблица 3'!$F$3)*('Генерация случайных чисел'!$A112-'Таблица 3'!$F$3)</f>
        <v>510.7252021</v>
      </c>
    </row>
    <row r="104">
      <c r="D104" s="17">
        <f>('Генерация случайных чисел'!$A103-'Таблица 3'!E$3)^2</f>
        <v>4064.352351</v>
      </c>
      <c r="E104" s="17">
        <f>('Генерация случайных чисел'!$A103-'Таблица 3'!F$3)^2</f>
        <v>5704.19156</v>
      </c>
      <c r="F104" s="17">
        <f>('Генерация случайных чисел'!$A103-'Таблица 3'!$F$3)*('Генерация случайных чисел'!$A104-'Таблица 3'!$F$3)</f>
        <v>4707.863276</v>
      </c>
      <c r="G104" s="17">
        <f>('Генерация случайных чисел'!$A103-'Таблица 3'!$F$3)*('Генерация случайных чисел'!$A105-'Таблица 3'!$F$3)</f>
        <v>6583.238128</v>
      </c>
      <c r="H104" s="17">
        <f>('Генерация случайных чисел'!$A103-'Таблица 3'!$F$3)*('Генерация случайных чисел'!$A106-'Таблица 3'!$F$3)</f>
        <v>1483.342796</v>
      </c>
      <c r="I104" s="17">
        <f>('Генерация случайных чисел'!$A103-'Таблица 3'!$F$3)*('Генерация случайных чисел'!$A107-'Таблица 3'!$F$3)</f>
        <v>670.3946711</v>
      </c>
      <c r="J104" s="17">
        <f>('Генерация случайных чисел'!$A103-'Таблица 3'!$F$3)*('Генерация случайных чисел'!$A108-'Таблица 3'!$F$3)</f>
        <v>2370.710389</v>
      </c>
      <c r="K104" s="17">
        <f>('Генерация случайных чисел'!$A103-'Таблица 3'!$F$3)*('Генерация случайных чисел'!$A109-'Таблица 3'!$F$3)</f>
        <v>113.2731655</v>
      </c>
      <c r="L104" s="17">
        <f>('Генерация случайных чисел'!$A103-'Таблица 3'!$F$3)*('Генерация случайных чисел'!$A110-'Таблица 3'!$F$3)</f>
        <v>-5136.142381</v>
      </c>
      <c r="M104" s="17">
        <f>('Генерация случайных чисел'!$A103-'Таблица 3'!$F$3)*('Генерация случайных чисел'!$A111-'Таблица 3'!$F$3)</f>
        <v>6555.558318</v>
      </c>
      <c r="N104" s="17">
        <f>('Генерация случайных чисел'!$A103-'Таблица 3'!$F$3)*('Генерация случайных чисел'!$A112-'Таблица 3'!$F$3)</f>
        <v>3084.569419</v>
      </c>
      <c r="O104" s="17">
        <f>('Генерация случайных чисел'!$A103-'Таблица 3'!$F$3)*('Генерация случайных чисел'!$A113-'Таблица 3'!$F$3)</f>
        <v>8445.70866</v>
      </c>
    </row>
    <row r="105">
      <c r="D105" s="17">
        <f>('Генерация случайных чисел'!$A104-'Таблица 3'!E$3)^2</f>
        <v>2556.357313</v>
      </c>
      <c r="E105" s="17">
        <f>('Генерация случайных чисел'!$A104-'Таблица 3'!F$3)^2</f>
        <v>3885.559661</v>
      </c>
      <c r="F105" s="17">
        <f>('Генерация случайных чисел'!$A104-'Таблица 3'!$F$3)*('Генерация случайных чисел'!$A105-'Таблица 3'!$F$3)</f>
        <v>5433.370302</v>
      </c>
      <c r="G105" s="17">
        <f>('Генерация случайных чисел'!$A104-'Таблица 3'!$F$3)*('Генерация случайных чисел'!$A106-'Таблица 3'!$F$3)</f>
        <v>1224.253254</v>
      </c>
      <c r="H105" s="17">
        <f>('Генерация случайных чисел'!$A104-'Таблица 3'!$F$3)*('Генерация случайных чисел'!$A107-'Таблица 3'!$F$3)</f>
        <v>553.2995201</v>
      </c>
      <c r="I105" s="17">
        <f>('Генерация случайных чисел'!$A104-'Таблица 3'!$F$3)*('Генерация случайных чисел'!$A108-'Таблица 3'!$F$3)</f>
        <v>1956.627905</v>
      </c>
      <c r="J105" s="17">
        <f>('Генерация случайных чисел'!$A104-'Таблица 3'!$F$3)*('Генерация случайных чисел'!$A109-'Таблица 3'!$F$3)</f>
        <v>93.48819552</v>
      </c>
      <c r="K105" s="17">
        <f>('Генерация случайных чисел'!$A104-'Таблица 3'!$F$3)*('Генерация случайных чисел'!$A110-'Таблица 3'!$F$3)</f>
        <v>-4239.032971</v>
      </c>
      <c r="L105" s="17">
        <f>('Генерация случайных чисел'!$A104-'Таблица 3'!$F$3)*('Генерация случайных чисел'!$A111-'Таблица 3'!$F$3)</f>
        <v>5410.525213</v>
      </c>
      <c r="M105" s="17">
        <f>('Генерация случайных чисел'!$A104-'Таблица 3'!$F$3)*('Генерация случайных чисел'!$A112-'Таблица 3'!$F$3)</f>
        <v>2545.800038</v>
      </c>
      <c r="N105" s="17">
        <f>('Генерация случайных чисел'!$A104-'Таблица 3'!$F$3)*('Генерация случайных чисел'!$A113-'Таблица 3'!$F$3)</f>
        <v>6970.530568</v>
      </c>
      <c r="O105" s="17">
        <f>('Генерация случайных чисел'!$A104-'Таблица 3'!$F$3)*('Генерация случайных чисел'!$A114-'Таблица 3'!$F$3)</f>
        <v>3418.937116</v>
      </c>
    </row>
    <row r="106">
      <c r="D106" s="17">
        <f>('Генерация случайных чисел'!$A105-'Таблица 3'!E$3)^2</f>
        <v>5683.840709</v>
      </c>
      <c r="E106" s="17">
        <f>('Генерация случайных чисел'!$A105-'Таблица 3'!F$3)^2</f>
        <v>7597.750494</v>
      </c>
      <c r="F106" s="17">
        <f>('Генерация случайных чисел'!$A105-'Таблица 3'!$F$3)*('Генерация случайных чисел'!$A106-'Таблица 3'!$F$3)</f>
        <v>1711.933891</v>
      </c>
      <c r="G106" s="17">
        <f>('Генерация случайных чисел'!$A105-'Таблица 3'!$F$3)*('Генерация случайных чисел'!$A107-'Таблица 3'!$F$3)</f>
        <v>773.7060919</v>
      </c>
      <c r="H106" s="17">
        <f>('Генерация случайных чисел'!$A105-'Таблица 3'!$F$3)*('Генерация случайных чисел'!$A108-'Таблица 3'!$F$3)</f>
        <v>2736.049598</v>
      </c>
      <c r="I106" s="17">
        <f>('Генерация случайных чисел'!$A105-'Таблица 3'!$F$3)*('Генерация случайных чисел'!$A109-'Таблица 3'!$F$3)</f>
        <v>130.7291689</v>
      </c>
      <c r="J106" s="17">
        <f>('Генерация случайных чисел'!$A105-'Таблица 3'!$F$3)*('Генерация случайных чисел'!$A110-'Таблица 3'!$F$3)</f>
        <v>-5927.649518</v>
      </c>
      <c r="K106" s="17">
        <f>('Генерация случайных чисел'!$A105-'Таблица 3'!$F$3)*('Генерация случайных чисел'!$A111-'Таблица 3'!$F$3)</f>
        <v>7565.805077</v>
      </c>
      <c r="L106" s="17">
        <f>('Генерация случайных чисел'!$A105-'Таблица 3'!$F$3)*('Генерация случайных чисел'!$A112-'Таблица 3'!$F$3)</f>
        <v>3559.91814</v>
      </c>
      <c r="M106" s="17">
        <f>('Генерация случайных чисел'!$A105-'Таблица 3'!$F$3)*('Генерация случайных чисел'!$A113-'Таблица 3'!$F$3)</f>
        <v>9747.237742</v>
      </c>
      <c r="N106" s="17">
        <f>('Генерация случайных чисел'!$A105-'Таблица 3'!$F$3)*('Генерация случайных чисел'!$A114-'Таблица 3'!$F$3)</f>
        <v>4780.868912</v>
      </c>
      <c r="O106" s="17">
        <f>('Генерация случайных чисел'!$A105-'Таблица 3'!$F$3)*('Генерация случайных чисел'!$A115-'Таблица 3'!$F$3)</f>
        <v>8268.225147</v>
      </c>
    </row>
    <row r="107">
      <c r="D107" s="17">
        <f>('Генерация случайных чисел'!$A106-'Таблица 3'!E$3)^2</f>
        <v>61.87883457</v>
      </c>
      <c r="E107" s="17">
        <f>('Генерация случайных чисел'!$A106-'Таблица 3'!F$3)^2</f>
        <v>385.7349159</v>
      </c>
      <c r="F107" s="17">
        <f>('Генерация случайных чисел'!$A106-'Таблица 3'!$F$3)*('Генерация случайных чисел'!$A107-'Таблица 3'!$F$3)</f>
        <v>174.3323477</v>
      </c>
      <c r="G107" s="17">
        <f>('Генерация случайных чисел'!$A106-'Таблица 3'!$F$3)*('Генерация случайных чисел'!$A108-'Таблица 3'!$F$3)</f>
        <v>616.4898464</v>
      </c>
      <c r="H107" s="17">
        <f>('Генерация случайных чисел'!$A106-'Таблица 3'!$F$3)*('Генерация случайных чисел'!$A109-'Таблица 3'!$F$3)</f>
        <v>29.45604688</v>
      </c>
      <c r="I107" s="17">
        <f>('Генерация случайных чисел'!$A106-'Таблица 3'!$F$3)*('Генерация случайных чисел'!$A110-'Таблица 3'!$F$3)</f>
        <v>-1335.624816</v>
      </c>
      <c r="J107" s="17">
        <f>('Генерация случайных чисел'!$A106-'Таблица 3'!$F$3)*('Генерация случайных чисел'!$A111-'Таблица 3'!$F$3)</f>
        <v>1704.735913</v>
      </c>
      <c r="K107" s="17">
        <f>('Генерация случайных чисел'!$A106-'Таблица 3'!$F$3)*('Генерация случайных чисел'!$A112-'Таблица 3'!$F$3)</f>
        <v>802.124855</v>
      </c>
      <c r="L107" s="17">
        <f>('Генерация случайных чисел'!$A106-'Таблица 3'!$F$3)*('Генерация случайных чисел'!$A113-'Таблица 3'!$F$3)</f>
        <v>2196.258833</v>
      </c>
      <c r="M107" s="17">
        <f>('Генерация случайных чисел'!$A106-'Таблица 3'!$F$3)*('Генерация случайных чисел'!$A114-'Таблица 3'!$F$3)</f>
        <v>1077.230889</v>
      </c>
      <c r="N107" s="17">
        <f>('Генерация случайных чисел'!$A106-'Таблица 3'!$F$3)*('Генерация случайных чисел'!$A115-'Таблица 3'!$F$3)</f>
        <v>1863.006012</v>
      </c>
      <c r="O107" s="17">
        <f>('Генерация случайных чисел'!$A106-'Таблица 3'!$F$3)*('Генерация случайных чисел'!$A116-'Таблица 3'!$F$3)</f>
        <v>484.5387284</v>
      </c>
    </row>
    <row r="108">
      <c r="D108" s="17">
        <f>('Генерация случайных чисел'!$A107-'Таблица 3'!E$3)^2</f>
        <v>8.395471199</v>
      </c>
      <c r="E108" s="17">
        <f>('Генерация случайных чисел'!$A107-'Таблица 3'!F$3)^2</f>
        <v>78.78925704</v>
      </c>
      <c r="F108" s="17">
        <f>('Генерация случайных чисел'!$A107-'Таблица 3'!$F$3)*('Генерация случайных чисел'!$A108-'Таблица 3'!$F$3)</f>
        <v>278.6217109</v>
      </c>
      <c r="G108" s="17">
        <f>('Генерация случайных чисел'!$A107-'Таблица 3'!$F$3)*('Генерация случайных чисел'!$A109-'Таблица 3'!$F$3)</f>
        <v>13.31261857</v>
      </c>
      <c r="H108" s="17">
        <f>('Генерация случайных чисел'!$A107-'Таблица 3'!$F$3)*('Генерация случайных чисел'!$A110-'Таблица 3'!$F$3)</f>
        <v>-603.6337395</v>
      </c>
      <c r="I108" s="17">
        <f>('Генерация случайных чисел'!$A107-'Таблица 3'!$F$3)*('Генерация случайных чисел'!$A111-'Таблица 3'!$F$3)</f>
        <v>770.4529759</v>
      </c>
      <c r="J108" s="17">
        <f>('Генерация случайных чисел'!$A107-'Таблица 3'!$F$3)*('Генерация случайных чисел'!$A112-'Таблица 3'!$F$3)</f>
        <v>362.5191895</v>
      </c>
      <c r="K108" s="17">
        <f>('Генерация случайных чисел'!$A107-'Таблица 3'!$F$3)*('Генерация случайных чисел'!$A113-'Таблица 3'!$F$3)</f>
        <v>992.5960619</v>
      </c>
      <c r="L108" s="17">
        <f>('Генерация случайных чисел'!$A107-'Таблица 3'!$F$3)*('Генерация случайных чисел'!$A114-'Таблица 3'!$F$3)</f>
        <v>486.8529711</v>
      </c>
      <c r="M108" s="17">
        <f>('Генерация случайных чисел'!$A107-'Таблица 3'!$F$3)*('Генерация случайных чисел'!$A115-'Таблица 3'!$F$3)</f>
        <v>841.9829225</v>
      </c>
      <c r="N108" s="17">
        <f>('Генерация случайных чисел'!$A107-'Таблица 3'!$F$3)*('Генерация случайных чисел'!$A116-'Таблица 3'!$F$3)</f>
        <v>218.9865904</v>
      </c>
      <c r="O108" s="17">
        <f>('Генерация случайных чисел'!$A107-'Таблица 3'!$F$3)*('Генерация случайных чисел'!$A117-'Таблица 3'!$F$3)</f>
        <v>-761.2461136</v>
      </c>
    </row>
    <row r="109">
      <c r="D109" s="17">
        <f>('Генерация случайных чисел'!$A108-'Таблица 3'!E$3)^2</f>
        <v>384.7663437</v>
      </c>
      <c r="E109" s="17">
        <f>('Генерация случайных чисел'!$A108-'Таблица 3'!F$3)^2</f>
        <v>985.2873438</v>
      </c>
      <c r="F109" s="17">
        <f>('Генерация случайных чисел'!$A108-'Таблица 3'!$F$3)*('Генерация случайных чисел'!$A109-'Таблица 3'!$F$3)</f>
        <v>47.07728824</v>
      </c>
      <c r="G109" s="17">
        <f>('Генерация случайных чисел'!$A108-'Таблица 3'!$F$3)*('Генерация случайных чисел'!$A110-'Таблица 3'!$F$3)</f>
        <v>-2134.624333</v>
      </c>
      <c r="H109" s="17">
        <f>('Генерация случайных чисел'!$A108-'Таблица 3'!$F$3)*('Генерация случайных чисел'!$A111-'Таблица 3'!$F$3)</f>
        <v>2724.545634</v>
      </c>
      <c r="I109" s="17">
        <f>('Генерация случайных чисел'!$A108-'Таблица 3'!$F$3)*('Генерация случайных чисел'!$A112-'Таблица 3'!$F$3)</f>
        <v>1281.973211</v>
      </c>
      <c r="J109" s="17">
        <f>('Генерация случайных чисел'!$A108-'Таблица 3'!$F$3)*('Генерация случайных чисел'!$A113-'Таблица 3'!$F$3)</f>
        <v>3510.108147</v>
      </c>
      <c r="K109" s="17">
        <f>('Генерация случайных чисел'!$A108-'Таблица 3'!$F$3)*('Генерация случайных чисел'!$A114-'Таблица 3'!$F$3)</f>
        <v>1721.653597</v>
      </c>
      <c r="L109" s="17">
        <f>('Генерация случайных чисел'!$A108-'Таблица 3'!$F$3)*('Генерация случайных чисел'!$A115-'Таблица 3'!$F$3)</f>
        <v>2977.496314</v>
      </c>
      <c r="M109" s="17">
        <f>('Генерация случайных чисел'!$A108-'Таблица 3'!$F$3)*('Генерация случайных чисел'!$A116-'Таблица 3'!$F$3)</f>
        <v>774.4002264</v>
      </c>
      <c r="N109" s="17">
        <f>('Генерация случайных чисел'!$A108-'Таблица 3'!$F$3)*('Генерация случайных чисел'!$A117-'Таблица 3'!$F$3)</f>
        <v>-2691.987494</v>
      </c>
      <c r="O109" s="17">
        <f>('Генерация случайных чисел'!$A108-'Таблица 3'!$F$3)*('Генерация случайных чисел'!$A118-'Таблица 3'!$F$3)</f>
        <v>-720.7726773</v>
      </c>
    </row>
    <row r="110">
      <c r="D110" s="17">
        <f>('Генерация случайных чисел'!$A109-'Таблица 3'!E$3)^2</f>
        <v>105.5558331</v>
      </c>
      <c r="E110" s="17">
        <f>('Генерация случайных чисел'!$A109-'Таблица 3'!F$3)^2</f>
        <v>2.249365205</v>
      </c>
      <c r="F110" s="17">
        <f>('Генерация случайных чисел'!$A109-'Таблица 3'!$F$3)*('Генерация случайных чисел'!$A110-'Таблица 3'!$F$3)</f>
        <v>-101.9929117</v>
      </c>
      <c r="G110" s="17">
        <f>('Генерация случайных чисел'!$A109-'Таблица 3'!$F$3)*('Генерация случайных чисел'!$A111-'Таблица 3'!$F$3)</f>
        <v>130.1795065</v>
      </c>
      <c r="H110" s="17">
        <f>('Генерация случайных чисел'!$A109-'Таблица 3'!$F$3)*('Генерация случайных чисел'!$A112-'Таблица 3'!$F$3)</f>
        <v>61.25301694</v>
      </c>
      <c r="I110" s="17">
        <f>('Генерация случайных чисел'!$A109-'Таблица 3'!$F$3)*('Генерация случайных чисел'!$A113-'Таблица 3'!$F$3)</f>
        <v>167.7138898</v>
      </c>
      <c r="J110" s="17">
        <f>('Генерация случайных чисел'!$A109-'Таблица 3'!$F$3)*('Генерация случайных чисел'!$A114-'Таблица 3'!$F$3)</f>
        <v>82.26106133</v>
      </c>
      <c r="K110" s="17">
        <f>('Генерация случайных чисел'!$A109-'Таблица 3'!$F$3)*('Генерация случайных чисел'!$A115-'Таблица 3'!$F$3)</f>
        <v>142.2655564</v>
      </c>
      <c r="L110" s="17">
        <f>('Генерация случайных чисел'!$A109-'Таблица 3'!$F$3)*('Генерация случайных чисел'!$A116-'Таблица 3'!$F$3)</f>
        <v>37.00104634</v>
      </c>
      <c r="M110" s="17">
        <f>('Генерация случайных чисел'!$A109-'Таблица 3'!$F$3)*('Генерация случайных чисел'!$A117-'Таблица 3'!$F$3)</f>
        <v>-128.62387</v>
      </c>
      <c r="N110" s="17">
        <f>('Генерация случайных чисел'!$A109-'Таблица 3'!$F$3)*('Генерация случайных чисел'!$A118-'Таблица 3'!$F$3)</f>
        <v>-34.43870796</v>
      </c>
      <c r="O110" s="17">
        <f>('Генерация случайных чисел'!$A109-'Таблица 3'!$F$3)*('Генерация случайных чисел'!$A119-'Таблица 3'!$F$3)</f>
        <v>-170.9023486</v>
      </c>
    </row>
    <row r="111">
      <c r="D111" s="17">
        <f>('Генерация случайных чисел'!$A110-'Таблица 3'!E$3)^2</f>
        <v>6364.639936</v>
      </c>
      <c r="E111" s="17">
        <f>('Генерация случайных чисел'!$A110-'Таблица 3'!F$3)^2</f>
        <v>4624.662107</v>
      </c>
      <c r="F111" s="17">
        <f>('Генерация случайных чисел'!$A110-'Таблица 3'!$F$3)*('Генерация случайных чисел'!$A111-'Таблица 3'!$F$3)</f>
        <v>-5902.726189</v>
      </c>
      <c r="G111" s="17">
        <f>('Генерация случайных чисел'!$A110-'Таблица 3'!$F$3)*('Генерация случайных чисел'!$A112-'Таблица 3'!$F$3)</f>
        <v>-2777.394054</v>
      </c>
      <c r="H111" s="17">
        <f>('Генерация случайных чисел'!$A110-'Таблица 3'!$F$3)*('Генерация случайных чисел'!$A113-'Таблица 3'!$F$3)</f>
        <v>-7604.646816</v>
      </c>
      <c r="I111" s="17">
        <f>('Генерация случайных чисел'!$A110-'Таблица 3'!$F$3)*('Генерация случайных чисел'!$A114-'Таблица 3'!$F$3)</f>
        <v>-3729.961299</v>
      </c>
      <c r="J111" s="17">
        <f>('Генерация случайных чисел'!$A110-'Таблица 3'!$F$3)*('Генерация случайных чисел'!$A115-'Таблица 3'!$F$3)</f>
        <v>-6450.743657</v>
      </c>
      <c r="K111" s="17">
        <f>('Генерация случайных чисел'!$A110-'Таблица 3'!$F$3)*('Генерация случайных чисел'!$A116-'Таблица 3'!$F$3)</f>
        <v>-1677.737543</v>
      </c>
      <c r="L111" s="17">
        <f>('Генерация случайных чисел'!$A110-'Таблица 3'!$F$3)*('Генерация случайных чисел'!$A117-'Таблица 3'!$F$3)</f>
        <v>5832.189</v>
      </c>
      <c r="M111" s="17">
        <f>('Генерация случайных чисел'!$A110-'Таблица 3'!$F$3)*('Генерация случайных чисел'!$A118-'Таблица 3'!$F$3)</f>
        <v>1561.553495</v>
      </c>
      <c r="N111" s="17">
        <f>('Генерация случайных чисел'!$A110-'Таблица 3'!$F$3)*('Генерация случайных чисел'!$A119-'Таблица 3'!$F$3)</f>
        <v>7749.221026</v>
      </c>
      <c r="O111" s="17">
        <f>('Генерация случайных чисел'!$A110-'Таблица 3'!$F$3)*('Генерация случайных чисел'!$A120-'Таблица 3'!$F$3)</f>
        <v>828.2246126</v>
      </c>
    </row>
    <row r="112">
      <c r="D112" s="17">
        <f>('Генерация случайных чисел'!$A111-'Таблица 3'!E$3)^2</f>
        <v>5628.714248</v>
      </c>
      <c r="E112" s="17">
        <f>('Генерация случайных чисел'!$A111-'Таблица 3'!F$3)^2</f>
        <v>7533.993977</v>
      </c>
      <c r="F112" s="17">
        <f>('Генерация случайных чисел'!$A111-'Таблица 3'!$F$3)*('Генерация случайных чисел'!$A112-'Таблица 3'!$F$3)</f>
        <v>3544.950148</v>
      </c>
      <c r="G112" s="17">
        <f>('Генерация случайных чисел'!$A111-'Таблица 3'!$F$3)*('Генерация случайных чисел'!$A113-'Таблица 3'!$F$3)</f>
        <v>9706.254614</v>
      </c>
      <c r="H112" s="17">
        <f>('Генерация случайных чисел'!$A111-'Таблица 3'!$F$3)*('Генерация случайных чисел'!$A114-'Таблица 3'!$F$3)</f>
        <v>4760.767324</v>
      </c>
      <c r="I112" s="17">
        <f>('Генерация случайных чисел'!$A111-'Таблица 3'!$F$3)*('Генерация случайных чисел'!$A115-'Таблица 3'!$F$3)</f>
        <v>8233.460659</v>
      </c>
      <c r="J112" s="17">
        <f>('Генерация случайных чисел'!$A111-'Таблица 3'!$F$3)*('Генерация случайных чисел'!$A116-'Таблица 3'!$F$3)</f>
        <v>2141.394355</v>
      </c>
      <c r="K112" s="17">
        <f>('Генерация случайных чисел'!$A111-'Таблица 3'!$F$3)*('Генерация случайных чисел'!$A117-'Таблица 3'!$F$3)</f>
        <v>-7443.963246</v>
      </c>
      <c r="L112" s="17">
        <f>('Генерация случайных чисел'!$A111-'Таблица 3'!$F$3)*('Генерация случайных чисел'!$A118-'Таблица 3'!$F$3)</f>
        <v>-1993.101874</v>
      </c>
      <c r="M112" s="17">
        <f>('Генерация случайных чисел'!$A111-'Таблица 3'!$F$3)*('Генерация случайных чисел'!$A119-'Таблица 3'!$F$3)</f>
        <v>-9890.783117</v>
      </c>
      <c r="N112" s="17">
        <f>('Генерация случайных чисел'!$A111-'Таблица 3'!$F$3)*('Генерация случайных чисел'!$A120-'Таблица 3'!$F$3)</f>
        <v>-1057.111417</v>
      </c>
      <c r="O112" s="17">
        <f>('Генерация случайных чисел'!$A111-'Таблица 3'!$F$3)*('Генерация случайных чисел'!$A121-'Таблица 3'!$F$3)</f>
        <v>-11710.7971</v>
      </c>
    </row>
    <row r="113">
      <c r="D113" s="17">
        <f>('Генерация случайных чисел'!$A112-'Таблица 3'!E$3)^2</f>
        <v>844.906829</v>
      </c>
      <c r="E113" s="17">
        <f>('Генерация случайных чисел'!$A112-'Таблица 3'!F$3)^2</f>
        <v>1667.995964</v>
      </c>
      <c r="F113" s="17">
        <f>('Генерация случайных чисел'!$A112-'Таблица 3'!$F$3)*('Генерация случайных чисел'!$A113-'Таблица 3'!$F$3)</f>
        <v>4567.058168</v>
      </c>
      <c r="G113" s="17">
        <f>('Генерация случайных чисел'!$A112-'Таблица 3'!$F$3)*('Генерация случайных чисел'!$A114-'Таблица 3'!$F$3)</f>
        <v>2240.071187</v>
      </c>
      <c r="H113" s="17">
        <f>('Генерация случайных чисел'!$A112-'Таблица 3'!$F$3)*('Генерация случайных чисел'!$A115-'Таблица 3'!$F$3)</f>
        <v>3874.068345</v>
      </c>
      <c r="I113" s="17">
        <f>('Генерация случайных чисел'!$A112-'Таблица 3'!$F$3)*('Генерация случайных чисел'!$A116-'Таблица 3'!$F$3)</f>
        <v>1007.58459</v>
      </c>
      <c r="J113" s="17">
        <f>('Генерация случайных чисел'!$A112-'Таблица 3'!$F$3)*('Генерация случайных чисел'!$A117-'Таблица 3'!$F$3)</f>
        <v>-3502.588227</v>
      </c>
      <c r="K113" s="17">
        <f>('Генерация случайных чисел'!$A112-'Таблица 3'!$F$3)*('Генерация случайных чисел'!$A118-'Таблица 3'!$F$3)</f>
        <v>-937.8089237</v>
      </c>
      <c r="L113" s="17">
        <f>('Генерация случайных чисел'!$A112-'Таблица 3'!$F$3)*('Генерация случайных чисел'!$A119-'Таблица 3'!$F$3)</f>
        <v>-4653.883873</v>
      </c>
      <c r="M113" s="17">
        <f>('Генерация случайных чисел'!$A112-'Таблица 3'!$F$3)*('Генерация случайных чисел'!$A120-'Таблица 3'!$F$3)</f>
        <v>-497.3998232</v>
      </c>
      <c r="N113" s="17">
        <f>('Генерация случайных чисел'!$A112-'Таблица 3'!$F$3)*('Генерация случайных чисел'!$A121-'Таблица 3'!$F$3)</f>
        <v>-5510.25021</v>
      </c>
      <c r="O113" s="17">
        <f>('Генерация случайных чисел'!$A112-'Таблица 3'!$F$3)*('Генерация случайных чисел'!$A122-'Таблица 3'!$F$3)</f>
        <v>1144.727457</v>
      </c>
    </row>
    <row r="114">
      <c r="D114" s="17">
        <f>('Генерация случайных чисел'!$A113-'Таблица 3'!E$3)^2</f>
        <v>10010.2447</v>
      </c>
      <c r="E114" s="17">
        <f>('Генерация случайных чисел'!$A113-'Таблица 3'!F$3)^2</f>
        <v>12504.83859</v>
      </c>
      <c r="F114" s="17">
        <f>('Генерация случайных чисел'!$A113-'Таблица 3'!$F$3)*('Генерация случайных чисел'!$A114-'Таблица 3'!$F$3)</f>
        <v>6133.429353</v>
      </c>
      <c r="G114" s="17">
        <f>('Генерация случайных чисел'!$A113-'Таблица 3'!$F$3)*('Генерация случайных чисел'!$A115-'Таблица 3'!$F$3)</f>
        <v>10607.39705</v>
      </c>
      <c r="H114" s="17">
        <f>('Генерация случайных чисел'!$A113-'Таблица 3'!$F$3)*('Генерация случайных чисел'!$A116-'Таблица 3'!$F$3)</f>
        <v>2758.818086</v>
      </c>
      <c r="I114" s="17">
        <f>('Генерация случайных чисел'!$A113-'Таблица 3'!$F$3)*('Генерация случайных чисел'!$A117-'Таблица 3'!$F$3)</f>
        <v>-9590.265512</v>
      </c>
      <c r="J114" s="17">
        <f>('Генерация случайных чисел'!$A113-'Таблица 3'!$F$3)*('Генерация случайных чисел'!$A118-'Таблица 3'!$F$3)</f>
        <v>-2567.768745</v>
      </c>
      <c r="K114" s="17">
        <f>('Генерация случайных чисел'!$A113-'Таблица 3'!$F$3)*('Генерация случайных чисел'!$A119-'Таблица 3'!$F$3)</f>
        <v>-12742.57181</v>
      </c>
      <c r="L114" s="17">
        <f>('Генерация случайных чисел'!$A113-'Таблица 3'!$F$3)*('Генерация случайных чисел'!$A120-'Таблица 3'!$F$3)</f>
        <v>-1361.906128</v>
      </c>
      <c r="M114" s="17">
        <f>('Генерация случайных чисел'!$A113-'Таблица 3'!$F$3)*('Генерация случайных чисел'!$A121-'Таблица 3'!$F$3)</f>
        <v>-15087.34659</v>
      </c>
      <c r="N114" s="17">
        <f>('Генерация случайных чисел'!$A113-'Таблица 3'!$F$3)*('Генерация случайных чисел'!$A122-'Таблица 3'!$F$3)</f>
        <v>3134.322261</v>
      </c>
      <c r="O114" s="17">
        <f>('Генерация случайных чисел'!$A113-'Таблица 3'!$F$3)*('Генерация случайных чисел'!$A123-'Таблица 3'!$F$3)</f>
        <v>9500.667536</v>
      </c>
    </row>
    <row r="115">
      <c r="D115" s="17">
        <f>('Генерация случайных чисел'!$A114-'Таблица 3'!E$3)^2</f>
        <v>1855.422896</v>
      </c>
      <c r="E115" s="17">
        <f>('Генерация случайных чисел'!$A114-'Таблица 3'!F$3)^2</f>
        <v>3008.351955</v>
      </c>
      <c r="F115" s="17">
        <f>('Генерация случайных чисел'!$A114-'Таблица 3'!$F$3)*('Генерация случайных чисел'!$A115-'Таблица 3'!$F$3)</f>
        <v>5202.763712</v>
      </c>
      <c r="G115" s="17">
        <f>('Генерация случайных чисел'!$A114-'Таблица 3'!$F$3)*('Генерация случайных чисел'!$A116-'Таблица 3'!$F$3)</f>
        <v>1353.157476</v>
      </c>
      <c r="H115" s="17">
        <f>('Генерация случайных чисел'!$A114-'Таблица 3'!$F$3)*('Генерация случайных чисел'!$A117-'Таблица 3'!$F$3)</f>
        <v>-4703.876468</v>
      </c>
      <c r="I115" s="17">
        <f>('Генерация случайных чисел'!$A114-'Таблица 3'!$F$3)*('Генерация случайных чисел'!$A118-'Таблица 3'!$F$3)</f>
        <v>-1259.450738</v>
      </c>
      <c r="J115" s="17">
        <f>('Генерация случайных чисел'!$A114-'Таблица 3'!$F$3)*('Генерация случайных чисел'!$A119-'Таблица 3'!$F$3)</f>
        <v>-6250.033809</v>
      </c>
      <c r="K115" s="17">
        <f>('Генерация случайных чисел'!$A114-'Таблица 3'!$F$3)*('Генерация случайных чисел'!$A120-'Таблица 3'!$F$3)</f>
        <v>-667.9938297</v>
      </c>
      <c r="L115" s="17">
        <f>('Генерация случайных чисел'!$A114-'Таблица 3'!$F$3)*('Генерация случайных чисел'!$A121-'Таблица 3'!$F$3)</f>
        <v>-7400.109466</v>
      </c>
      <c r="M115" s="17">
        <f>('Генерация случайных чисел'!$A114-'Таблица 3'!$F$3)*('Генерация случайных чисел'!$A122-'Таблица 3'!$F$3)</f>
        <v>1537.336449</v>
      </c>
      <c r="N115" s="17">
        <f>('Генерация случайных чисел'!$A114-'Таблица 3'!$F$3)*('Генерация случайных чисел'!$A123-'Таблица 3'!$F$3)</f>
        <v>4659.930051</v>
      </c>
      <c r="O115" s="17">
        <f>('Генерация случайных чисел'!$A114-'Таблица 3'!$F$3)*('Генерация случайных чисел'!$A124-'Таблица 3'!$F$3)</f>
        <v>-1352.39611</v>
      </c>
    </row>
    <row r="116">
      <c r="D116" s="17">
        <f>('Генерация случайных чисел'!$A115-'Таблица 3'!E$3)^2</f>
        <v>6902.828268</v>
      </c>
      <c r="E116" s="17">
        <f>('Генерация случайных чисел'!$A115-'Таблица 3'!F$3)^2</f>
        <v>8997.86682</v>
      </c>
      <c r="F116" s="17">
        <f>('Генерация случайных чисел'!$A115-'Таблица 3'!$F$3)*('Генерация случайных чисел'!$A116-'Таблица 3'!$F$3)</f>
        <v>2340.204443</v>
      </c>
      <c r="G116" s="17">
        <f>('Генерация случайных чисел'!$A115-'Таблица 3'!$F$3)*('Генерация случайных чисел'!$A117-'Таблица 3'!$F$3)</f>
        <v>-8135.071347</v>
      </c>
      <c r="H116" s="17">
        <f>('Генерация случайных чисел'!$A115-'Таблица 3'!$F$3)*('Генерация случайных чисел'!$A118-'Таблица 3'!$F$3)</f>
        <v>-2178.144278</v>
      </c>
      <c r="I116" s="17">
        <f>('Генерация случайных чисел'!$A115-'Таблица 3'!$F$3)*('Генерация случайных чисел'!$A119-'Таблица 3'!$F$3)</f>
        <v>-10809.05744</v>
      </c>
      <c r="J116" s="17">
        <f>('Генерация случайных чисел'!$A115-'Таблица 3'!$F$3)*('Генерация случайных чисел'!$A120-'Таблица 3'!$F$3)</f>
        <v>-1155.255139</v>
      </c>
      <c r="K116" s="17">
        <f>('Генерация случайных чисел'!$A115-'Таблица 3'!$F$3)*('Генерация случайных чисел'!$A121-'Таблица 3'!$F$3)</f>
        <v>-12798.0441</v>
      </c>
      <c r="L116" s="17">
        <f>('Генерация случайных чисел'!$A115-'Таблица 3'!$F$3)*('Генерация случайных чисел'!$A122-'Таблица 3'!$F$3)</f>
        <v>2658.730897</v>
      </c>
      <c r="M116" s="17">
        <f>('Генерация случайных чисел'!$A115-'Таблица 3'!$F$3)*('Генерация случайных чисел'!$A123-'Таблица 3'!$F$3)</f>
        <v>8059.068662</v>
      </c>
      <c r="N116" s="17">
        <f>('Генерация случайных чисел'!$A115-'Таблица 3'!$F$3)*('Генерация случайных чисел'!$A124-'Таблица 3'!$F$3)</f>
        <v>-2338.887707</v>
      </c>
      <c r="O116" s="17">
        <f>('Генерация случайных чисел'!$A115-'Таблица 3'!$F$3)*('Генерация случайных чисел'!$A125-'Таблица 3'!$F$3)</f>
        <v>-10569.90422</v>
      </c>
    </row>
    <row r="117">
      <c r="D117" s="17">
        <f>('Генерация случайных чисел'!$A116-'Таблица 3'!E$3)^2</f>
        <v>166.3331107</v>
      </c>
      <c r="E117" s="17">
        <f>('Генерация случайных чисел'!$A116-'Таблица 3'!F$3)^2</f>
        <v>608.6505774</v>
      </c>
      <c r="F117" s="17">
        <f>('Генерация случайных чисел'!$A116-'Таблица 3'!$F$3)*('Генерация случайных чисел'!$A117-'Таблица 3'!$F$3)</f>
        <v>-2115.804834</v>
      </c>
      <c r="G117" s="17">
        <f>('Генерация случайных чисел'!$A116-'Таблица 3'!$F$3)*('Генерация случайных чисел'!$A118-'Таблица 3'!$F$3)</f>
        <v>-566.5012629</v>
      </c>
      <c r="H117" s="17">
        <f>('Генерация случайных чисел'!$A116-'Таблица 3'!$F$3)*('Генерация случайных чисел'!$A119-'Таблица 3'!$F$3)</f>
        <v>-2811.266799</v>
      </c>
      <c r="I117" s="17">
        <f>('Генерация случайных чисел'!$A116-'Таблица 3'!$F$3)*('Генерация случайных чисел'!$A120-'Таблица 3'!$F$3)</f>
        <v>-300.4637948</v>
      </c>
      <c r="J117" s="17">
        <f>('Генерация случайных чисел'!$A116-'Таблица 3'!$F$3)*('Генерация случайных чисел'!$A121-'Таблица 3'!$F$3)</f>
        <v>-3328.571123</v>
      </c>
      <c r="K117" s="17">
        <f>('Генерация случайных чисел'!$A116-'Таблица 3'!$F$3)*('Генерация случайных чисел'!$A122-'Таблица 3'!$F$3)</f>
        <v>691.4943265</v>
      </c>
      <c r="L117" s="17">
        <f>('Генерация случайных чисел'!$A116-'Таблица 3'!$F$3)*('Генерация случайных чисел'!$A123-'Таблица 3'!$F$3)</f>
        <v>2096.037724</v>
      </c>
      <c r="M117" s="17">
        <f>('Генерация случайных чисел'!$A116-'Таблица 3'!$F$3)*('Генерация случайных чисел'!$A124-'Таблица 3'!$F$3)</f>
        <v>-608.308115</v>
      </c>
      <c r="N117" s="17">
        <f>('Генерация случайных чисел'!$A116-'Таблица 3'!$F$3)*('Генерация случайных чисел'!$A125-'Таблица 3'!$F$3)</f>
        <v>-2749.066786</v>
      </c>
      <c r="O117" s="17">
        <f>('Генерация случайных чисел'!$A116-'Таблица 3'!$F$3)*('Генерация случайных чисел'!$A126-'Таблица 3'!$F$3)</f>
        <v>1510.044848</v>
      </c>
    </row>
    <row r="118">
      <c r="D118" s="17">
        <f>('Генерация случайных чисел'!$A117-'Таблица 3'!E$3)^2</f>
        <v>9513.109524</v>
      </c>
      <c r="E118" s="17">
        <f>('Генерация случайных чисел'!$A117-'Таблица 3'!F$3)^2</f>
        <v>7355.008376</v>
      </c>
      <c r="F118" s="17">
        <f>('Генерация случайных чисел'!$A117-'Таблица 3'!$F$3)*('Генерация случайных чисел'!$A118-'Таблица 3'!$F$3)</f>
        <v>1969.284438</v>
      </c>
      <c r="G118" s="17">
        <f>('Генерация случайных чисел'!$A117-'Таблица 3'!$F$3)*('Генерация случайных чисел'!$A119-'Таблица 3'!$F$3)</f>
        <v>9772.588911</v>
      </c>
      <c r="H118" s="17">
        <f>('Генерация случайных чисел'!$A117-'Таблица 3'!$F$3)*('Генерация случайных чисел'!$A120-'Таблица 3'!$F$3)</f>
        <v>1044.479005</v>
      </c>
      <c r="I118" s="17">
        <f>('Генерация случайных чисел'!$A117-'Таблица 3'!$F$3)*('Генерация случайных чисел'!$A121-'Таблица 3'!$F$3)</f>
        <v>11570.85384</v>
      </c>
      <c r="J118" s="17">
        <f>('Генерация случайных чисел'!$A117-'Таблица 3'!$F$3)*('Генерация случайных чисел'!$A122-'Таблица 3'!$F$3)</f>
        <v>-2403.788139</v>
      </c>
      <c r="K118" s="17">
        <f>('Генерация случайных чисел'!$A117-'Таблица 3'!$F$3)*('Генерация случайных чисел'!$A123-'Таблица 3'!$F$3)</f>
        <v>-7286.293504</v>
      </c>
      <c r="L118" s="17">
        <f>('Генерация случайных чисел'!$A117-'Таблица 3'!$F$3)*('Генерация случайных чисел'!$A124-'Таблица 3'!$F$3)</f>
        <v>2114.614358</v>
      </c>
      <c r="M118" s="17">
        <f>('Генерация случайных чисел'!$A117-'Таблица 3'!$F$3)*('Генерация случайных чисел'!$A125-'Таблица 3'!$F$3)</f>
        <v>9556.367824</v>
      </c>
      <c r="N118" s="17">
        <f>('Генерация случайных чисел'!$A117-'Таблица 3'!$F$3)*('Генерация случайных чисел'!$A126-'Таблица 3'!$F$3)</f>
        <v>-5249.25188</v>
      </c>
      <c r="O118" s="17">
        <f>('Генерация случайных чисел'!$A117-'Таблица 3'!$F$3)*('Генерация случайных чисел'!$A127-'Таблица 3'!$F$3)</f>
        <v>-6622.752681</v>
      </c>
    </row>
    <row r="119">
      <c r="D119" s="17">
        <f>('Генерация случайных чисел'!$A118-'Таблица 3'!E$3)^2</f>
        <v>1206.60382</v>
      </c>
      <c r="E119" s="17">
        <f>('Генерация случайных чисел'!$A118-'Таблица 3'!F$3)^2</f>
        <v>527.2708065</v>
      </c>
      <c r="F119" s="17">
        <f>('Генерация случайных чисел'!$A118-'Таблица 3'!$F$3)*('Генерация случайных чисел'!$A119-'Таблица 3'!$F$3)</f>
        <v>2616.585363</v>
      </c>
      <c r="G119" s="17">
        <f>('Генерация случайных чисел'!$A118-'Таблица 3'!$F$3)*('Генерация случайных чисел'!$A120-'Таблица 3'!$F$3)</f>
        <v>279.6565476</v>
      </c>
      <c r="H119" s="17">
        <f>('Генерация случайных чисел'!$A118-'Таблица 3'!$F$3)*('Генерация случайных чисел'!$A121-'Таблица 3'!$F$3)</f>
        <v>3098.06614</v>
      </c>
      <c r="I119" s="17">
        <f>('Генерация случайных чисел'!$A118-'Таблица 3'!$F$3)*('Генерация случайных чисел'!$A122-'Таблица 3'!$F$3)</f>
        <v>-643.6080467</v>
      </c>
      <c r="J119" s="17">
        <f>('Генерация случайных чисел'!$A118-'Таблица 3'!$F$3)*('Генерация случайных чисел'!$A123-'Таблица 3'!$F$3)</f>
        <v>-1950.886209</v>
      </c>
      <c r="K119" s="17">
        <f>('Генерация случайных чисел'!$A118-'Таблица 3'!$F$3)*('Генерация случайных чисел'!$A124-'Таблица 3'!$F$3)</f>
        <v>566.1825162</v>
      </c>
      <c r="L119" s="17">
        <f>('Генерация случайных чисел'!$A118-'Таблица 3'!$F$3)*('Генерация случайных чисел'!$A125-'Таблица 3'!$F$3)</f>
        <v>2558.692727</v>
      </c>
      <c r="M119" s="17">
        <f>('Генерация случайных чисел'!$A118-'Таблица 3'!$F$3)*('Генерация случайных чисел'!$A126-'Таблица 3'!$F$3)</f>
        <v>-1405.473592</v>
      </c>
      <c r="N119" s="17">
        <f>('Генерация случайных чисел'!$A118-'Таблица 3'!$F$3)*('Генерация случайных чисел'!$A127-'Таблица 3'!$F$3)</f>
        <v>-1773.224873</v>
      </c>
      <c r="O119" s="17">
        <f>('Генерация случайных чисел'!$A118-'Таблица 3'!$F$3)*('Генерация случайных чисел'!$A128-'Таблица 3'!$F$3)</f>
        <v>-1271.882556</v>
      </c>
    </row>
    <row r="120">
      <c r="D120" s="17">
        <f>('Генерация случайных чисел'!$A119-'Таблица 3'!E$3)^2</f>
        <v>15806.72533</v>
      </c>
      <c r="E120" s="17">
        <f>('Генерация случайных чисел'!$A119-'Таблица 3'!F$3)^2</f>
        <v>12984.82465</v>
      </c>
      <c r="F120" s="17">
        <f>('Генерация случайных чисел'!$A119-'Таблица 3'!$F$3)*('Генерация случайных чисел'!$A120-'Таблица 3'!$F$3)</f>
        <v>1387.797732</v>
      </c>
      <c r="G120" s="17">
        <f>('Генерация случайных чисел'!$A119-'Таблица 3'!$F$3)*('Генерация случайных чисел'!$A121-'Таблица 3'!$F$3)</f>
        <v>15374.17664</v>
      </c>
      <c r="H120" s="17">
        <f>('Генерация случайных чисел'!$A119-'Таблица 3'!$F$3)*('Генерация случайных чисел'!$A122-'Таблица 3'!$F$3)</f>
        <v>-3193.909797</v>
      </c>
      <c r="I120" s="17">
        <f>('Генерация случайных чисел'!$A119-'Таблица 3'!$F$3)*('Генерация случайных чисел'!$A123-'Таблица 3'!$F$3)</f>
        <v>-9681.287561</v>
      </c>
      <c r="J120" s="17">
        <f>('Генерация случайных чисел'!$A119-'Таблица 3'!$F$3)*('Генерация случайных чисел'!$A124-'Таблица 3'!$F$3)</f>
        <v>2809.685017</v>
      </c>
      <c r="K120" s="17">
        <f>('Генерация случайных чисел'!$A119-'Таблица 3'!$F$3)*('Генерация случайных чисел'!$A125-'Таблица 3'!$F$3)</f>
        <v>12697.532</v>
      </c>
      <c r="L120" s="17">
        <f>('Генерация случайных чисел'!$A119-'Таблица 3'!$F$3)*('Генерация случайных чисел'!$A126-'Таблица 3'!$F$3)</f>
        <v>-6974.673324</v>
      </c>
      <c r="M120" s="17">
        <f>('Генерация случайных чисел'!$A119-'Таблица 3'!$F$3)*('Генерация случайных чисел'!$A127-'Таблица 3'!$F$3)</f>
        <v>-8799.641836</v>
      </c>
      <c r="N120" s="17">
        <f>('Генерация случайных чисел'!$A119-'Таблица 3'!$F$3)*('Генерация случайных чисел'!$A128-'Таблица 3'!$F$3)</f>
        <v>-6311.726797</v>
      </c>
      <c r="O120" s="17">
        <f>('Генерация случайных чисел'!$A119-'Таблица 3'!$F$3)*('Генерация случайных чисел'!$A129-'Таблица 3'!$F$3)</f>
        <v>-7990.632316</v>
      </c>
    </row>
    <row r="121">
      <c r="D121" s="17">
        <f>('Генерация случайных чисел'!$A120-'Таблица 3'!E$3)^2</f>
        <v>573.7331325</v>
      </c>
      <c r="E121" s="17">
        <f>('Генерация случайных чисел'!$A120-'Таблица 3'!F$3)^2</f>
        <v>148.3256491</v>
      </c>
      <c r="F121" s="17">
        <f>('Генерация случайных чисел'!$A120-'Таблица 3'!$F$3)*('Генерация случайных чисел'!$A121-'Таблица 3'!$F$3)</f>
        <v>1643.167933</v>
      </c>
      <c r="G121" s="17">
        <f>('Генерация случайных чисел'!$A120-'Таблица 3'!$F$3)*('Генерация случайных чисел'!$A122-'Таблица 3'!$F$3)</f>
        <v>-341.3600794</v>
      </c>
      <c r="H121" s="17">
        <f>('Генерация случайных чисел'!$A120-'Таблица 3'!$F$3)*('Генерация случайных чисел'!$A123-'Таблица 3'!$F$3)</f>
        <v>-1034.72086</v>
      </c>
      <c r="I121" s="17">
        <f>('Генерация случайных чисел'!$A120-'Таблица 3'!$F$3)*('Генерация случайных чисел'!$A124-'Таблица 3'!$F$3)</f>
        <v>300.2947363</v>
      </c>
      <c r="J121" s="17">
        <f>('Генерация случайных чисел'!$A120-'Таблица 3'!$F$3)*('Генерация случайных чисел'!$A125-'Таблица 3'!$F$3)</f>
        <v>1357.092344</v>
      </c>
      <c r="K121" s="17">
        <f>('Генерация случайных чисел'!$A120-'Таблица 3'!$F$3)*('Генерация случайных чисел'!$A126-'Таблица 3'!$F$3)</f>
        <v>-745.4421668</v>
      </c>
      <c r="L121" s="17">
        <f>('Генерация случайных чисел'!$A120-'Таблица 3'!$F$3)*('Генерация случайных чисел'!$A127-'Таблица 3'!$F$3)</f>
        <v>-940.4919445</v>
      </c>
      <c r="M121" s="17">
        <f>('Генерация случайных чисел'!$A120-'Таблица 3'!$F$3)*('Генерация случайных чисел'!$A128-'Таблица 3'!$F$3)</f>
        <v>-674.5874797</v>
      </c>
      <c r="N121" s="17">
        <f>('Генерация случайных чисел'!$A120-'Таблица 3'!$F$3)*('Генерация случайных чисел'!$A129-'Таблица 3'!$F$3)</f>
        <v>-854.0262734</v>
      </c>
      <c r="O121" s="17">
        <f>('Генерация случайных чисел'!$A120-'Таблица 3'!$F$3)*('Генерация случайных чисел'!$A130-'Таблица 3'!$F$3)</f>
        <v>-1712.039622</v>
      </c>
    </row>
    <row r="122">
      <c r="D122" s="17">
        <f>('Генерация случайных чисел'!$A121-'Таблица 3'!E$3)^2</f>
        <v>21518.84954</v>
      </c>
      <c r="E122" s="17">
        <f>('Генерация случайных чисел'!$A121-'Таблица 3'!F$3)^2</f>
        <v>18203.19595</v>
      </c>
      <c r="F122" s="17">
        <f>('Генерация случайных чисел'!$A121-'Таблица 3'!$F$3)*('Генерация случайных чисел'!$A122-'Таблица 3'!$F$3)</f>
        <v>-3781.624684</v>
      </c>
      <c r="G122" s="17">
        <f>('Генерация случайных чисел'!$A121-'Таблица 3'!$F$3)*('Генерация случайных чисел'!$A123-'Таблица 3'!$F$3)</f>
        <v>-11462.75203</v>
      </c>
      <c r="H122" s="17">
        <f>('Генерация случайных чисел'!$A121-'Таблица 3'!$F$3)*('Генерация случайных чисел'!$A124-'Таблица 3'!$F$3)</f>
        <v>3326.698275</v>
      </c>
      <c r="I122" s="17">
        <f>('Генерация случайных чисел'!$A121-'Таблица 3'!$F$3)*('Генерация случайных чисел'!$A125-'Таблица 3'!$F$3)</f>
        <v>15034.01896</v>
      </c>
      <c r="J122" s="17">
        <f>('Генерация случайных чисел'!$A121-'Таблица 3'!$F$3)*('Генерация случайных чисел'!$A126-'Таблица 3'!$F$3)</f>
        <v>-8258.090703</v>
      </c>
      <c r="K122" s="17">
        <f>('Генерация случайных чисел'!$A121-'Таблица 3'!$F$3)*('Генерация случайных чисел'!$A127-'Таблица 3'!$F$3)</f>
        <v>-10418.8737</v>
      </c>
      <c r="L122" s="17">
        <f>('Генерация случайных чисел'!$A121-'Таблица 3'!$F$3)*('Генерация случайных чисел'!$A128-'Таблица 3'!$F$3)</f>
        <v>-7473.15465</v>
      </c>
      <c r="M122" s="17">
        <f>('Генерация случайных чисел'!$A121-'Таблица 3'!$F$3)*('Генерация случайных чисел'!$A129-'Таблица 3'!$F$3)</f>
        <v>-9460.997437</v>
      </c>
      <c r="N122" s="17">
        <f>('Генерация случайных чисел'!$A121-'Таблица 3'!$F$3)*('Генерация случайных чисел'!$A130-'Таблица 3'!$F$3)</f>
        <v>-18966.16413</v>
      </c>
      <c r="O122" s="17">
        <f>('Генерация случайных чисел'!$A121-'Таблица 3'!$F$3)*('Генерация случайных чисел'!$A131-'Таблица 3'!$F$3)</f>
        <v>-17653.35452</v>
      </c>
    </row>
    <row r="123">
      <c r="D123" s="17">
        <f>('Генерация случайных чисел'!$A122-'Таблица 3'!E$3)^2</f>
        <v>264.224409</v>
      </c>
      <c r="E123" s="17">
        <f>('Генерация случайных чисел'!$A122-'Таблица 3'!F$3)^2</f>
        <v>785.6139818</v>
      </c>
      <c r="F123" s="17">
        <f>('Генерация случайных чисел'!$A122-'Таблица 3'!$F$3)*('Генерация случайных чисел'!$A123-'Таблица 3'!$F$3)</f>
        <v>2381.330517</v>
      </c>
      <c r="G123" s="17">
        <f>('Генерация случайных чисел'!$A122-'Таблица 3'!$F$3)*('Генерация случайных чисел'!$A124-'Таблица 3'!$F$3)</f>
        <v>-691.1052514</v>
      </c>
      <c r="H123" s="17">
        <f>('Генерация случайных чисел'!$A122-'Таблица 3'!$F$3)*('Генерация случайных чисел'!$A125-'Таблица 3'!$F$3)</f>
        <v>-3123.243707</v>
      </c>
      <c r="I123" s="17">
        <f>('Генерация случайных чисел'!$A122-'Таблица 3'!$F$3)*('Генерация случайных чисел'!$A126-'Таблица 3'!$F$3)</f>
        <v>1715.577843</v>
      </c>
      <c r="J123" s="17">
        <f>('Генерация случайных чисел'!$A122-'Таблица 3'!$F$3)*('Генерация случайных чисел'!$A127-'Таблица 3'!$F$3)</f>
        <v>2164.469913</v>
      </c>
      <c r="K123" s="17">
        <f>('Генерация случайных чисел'!$A122-'Таблица 3'!$F$3)*('Генерация случайных чисел'!$A128-'Таблица 3'!$F$3)</f>
        <v>1552.511228</v>
      </c>
      <c r="L123" s="17">
        <f>('Генерация случайных чисел'!$A122-'Таблица 3'!$F$3)*('Генерация случайных чисел'!$A129-'Таблица 3'!$F$3)</f>
        <v>1965.475818</v>
      </c>
      <c r="M123" s="17">
        <f>('Генерация случайных чисел'!$A122-'Таблица 3'!$F$3)*('Генерация случайных чисел'!$A130-'Таблица 3'!$F$3)</f>
        <v>3940.127583</v>
      </c>
      <c r="N123" s="17">
        <f>('Генерация случайных чисел'!$A122-'Таблица 3'!$F$3)*('Генерация случайных чисел'!$A131-'Таблица 3'!$F$3)</f>
        <v>3667.397824</v>
      </c>
      <c r="O123" s="17">
        <f>('Генерация случайных чисел'!$A122-'Таблица 3'!$F$3)*('Генерация случайных чисел'!$A132-'Таблица 3'!$F$3)</f>
        <v>906.8668101</v>
      </c>
    </row>
    <row r="124">
      <c r="D124" s="17">
        <f>('Генерация случайных чисел'!$A123-'Таблица 3'!E$3)^2</f>
        <v>5356.23255</v>
      </c>
      <c r="E124" s="17">
        <f>('Генерация случайных чисел'!$A123-'Таблица 3'!F$3)^2</f>
        <v>7218.220608</v>
      </c>
      <c r="F124" s="17">
        <f>('Генерация случайных чисел'!$A123-'Таблица 3'!$F$3)*('Генерация случайных чисел'!$A124-'Таблица 3'!$F$3)</f>
        <v>-2094.858371</v>
      </c>
      <c r="G124" s="17">
        <f>('Генерация случайных чисел'!$A123-'Таблица 3'!$F$3)*('Генерация случайных чисел'!$A125-'Таблица 3'!$F$3)</f>
        <v>-9467.08654</v>
      </c>
      <c r="H124" s="17">
        <f>('Генерация случайных чисел'!$A123-'Таблица 3'!$F$3)*('Генерация случайных чисел'!$A126-'Таблица 3'!$F$3)</f>
        <v>5200.210241</v>
      </c>
      <c r="I124" s="17">
        <f>('Генерация случайных чисел'!$A123-'Таблица 3'!$F$3)*('Генерация случайных чисел'!$A127-'Таблица 3'!$F$3)</f>
        <v>6560.878978</v>
      </c>
      <c r="J124" s="17">
        <f>('Генерация случайных чисел'!$A123-'Таблица 3'!$F$3)*('Генерация случайных чисел'!$A128-'Таблица 3'!$F$3)</f>
        <v>4705.927403</v>
      </c>
      <c r="K124" s="17">
        <f>('Генерация случайных чисел'!$A123-'Таблица 3'!$F$3)*('Генерация случайных чисел'!$A129-'Таблица 3'!$F$3)</f>
        <v>5957.693797</v>
      </c>
      <c r="L124" s="17">
        <f>('Генерация случайных чисел'!$A123-'Таблица 3'!$F$3)*('Генерация случайных чисел'!$A130-'Таблица 3'!$F$3)</f>
        <v>11943.20146</v>
      </c>
      <c r="M124" s="17">
        <f>('Генерация случайных чисел'!$A123-'Таблица 3'!$F$3)*('Генерация случайных чисел'!$A131-'Таблица 3'!$F$3)</f>
        <v>11116.51086</v>
      </c>
      <c r="N124" s="17">
        <f>('Генерация случайных чисел'!$A123-'Таблица 3'!$F$3)*('Генерация случайных чисел'!$A132-'Таблица 3'!$F$3)</f>
        <v>2748.868605</v>
      </c>
      <c r="O124" s="17">
        <f>('Генерация случайных чисел'!$A123-'Таблица 3'!$F$3)*('Генерация случайных чисел'!$A133-'Таблица 3'!$F$3)</f>
        <v>4969.591928</v>
      </c>
    </row>
    <row r="125">
      <c r="D125" s="17">
        <f>('Генерация случайных чисел'!$A124-'Таблица 3'!E$3)^2</f>
        <v>1327.202362</v>
      </c>
      <c r="E125" s="17">
        <f>('Генерация случайных чисел'!$A124-'Таблица 3'!F$3)^2</f>
        <v>607.9658453</v>
      </c>
      <c r="F125" s="17">
        <f>('Генерация случайных чисел'!$A124-'Таблица 3'!$F$3)*('Генерация случайных чисел'!$A125-'Таблица 3'!$F$3)</f>
        <v>2747.52</v>
      </c>
      <c r="G125" s="17">
        <f>('Генерация случайных чисел'!$A124-'Таблица 3'!$F$3)*('Генерация случайных чисел'!$A126-'Таблица 3'!$F$3)</f>
        <v>-1509.195208</v>
      </c>
      <c r="H125" s="17">
        <f>('Генерация случайных чисел'!$A124-'Таблица 3'!$F$3)*('Генерация случайных чисел'!$A127-'Таблица 3'!$F$3)</f>
        <v>-1904.085923</v>
      </c>
      <c r="I125" s="17">
        <f>('Генерация случайных чисел'!$A124-'Таблица 3'!$F$3)*('Генерация случайных чисел'!$A128-'Таблица 3'!$F$3)</f>
        <v>-1365.745375</v>
      </c>
      <c r="J125" s="17">
        <f>('Генерация случайных чисел'!$A124-'Таблица 3'!$F$3)*('Генерация случайных чисел'!$A129-'Таблица 3'!$F$3)</f>
        <v>-1729.030657</v>
      </c>
      <c r="K125" s="17">
        <f>('Генерация случайных чисел'!$A124-'Таблица 3'!$F$3)*('Генерация случайных чисел'!$A130-'Таблица 3'!$F$3)</f>
        <v>-3466.133402</v>
      </c>
      <c r="L125" s="17">
        <f>('Генерация случайных чисел'!$A124-'Таблица 3'!$F$3)*('Генерация случайных чисел'!$A131-'Таблица 3'!$F$3)</f>
        <v>-3226.212814</v>
      </c>
      <c r="M125" s="17">
        <f>('Генерация случайных чисел'!$A124-'Таблица 3'!$F$3)*('Генерация случайных чисел'!$A132-'Таблица 3'!$F$3)</f>
        <v>-797.771462</v>
      </c>
      <c r="N125" s="17">
        <f>('Генерация случайных чисел'!$A124-'Таблица 3'!$F$3)*('Генерация случайных чисел'!$A133-'Таблица 3'!$F$3)</f>
        <v>-1442.265596</v>
      </c>
      <c r="O125" s="17">
        <f>('Генерация случайных чисел'!$A124-'Таблица 3'!$F$3)*('Генерация случайных чисел'!$A134-'Таблица 3'!$F$3)</f>
        <v>139.6883243</v>
      </c>
    </row>
    <row r="126">
      <c r="D126" s="17">
        <f>('Генерация случайных чисел'!$A125-'Таблица 3'!E$3)^2</f>
        <v>15179.12824</v>
      </c>
      <c r="E126" s="17">
        <f>('Генерация случайных чисел'!$A125-'Таблица 3'!F$3)^2</f>
        <v>12416.59578</v>
      </c>
      <c r="F126" s="17">
        <f>('Генерация случайных чисел'!$A125-'Таблица 3'!$F$3)*('Генерация случайных чисел'!$A126-'Таблица 3'!$F$3)</f>
        <v>-6820.356851</v>
      </c>
      <c r="G126" s="17">
        <f>('Генерация случайных чисел'!$A125-'Таблица 3'!$F$3)*('Генерация случайных чисел'!$A127-'Таблица 3'!$F$3)</f>
        <v>-8604.947457</v>
      </c>
      <c r="H126" s="17">
        <f>('Генерация случайных чисел'!$A125-'Таблица 3'!$F$3)*('Генерация случайных чисел'!$A128-'Таблица 3'!$F$3)</f>
        <v>-6172.078189</v>
      </c>
      <c r="I126" s="17">
        <f>('Генерация случайных чисел'!$A125-'Таблица 3'!$F$3)*('Генерация случайных чисел'!$A129-'Таблица 3'!$F$3)</f>
        <v>-7813.837484</v>
      </c>
      <c r="J126" s="17">
        <f>('Генерация случайных чисел'!$A125-'Таблица 3'!$F$3)*('Генерация случайных чисел'!$A130-'Таблица 3'!$F$3)</f>
        <v>-15664.15436</v>
      </c>
      <c r="K126" s="17">
        <f>('Генерация случайных чисел'!$A125-'Таблица 3'!$F$3)*('Генерация случайных чисел'!$A131-'Таблица 3'!$F$3)</f>
        <v>-14579.90494</v>
      </c>
      <c r="L126" s="17">
        <f>('Генерация случайных чисел'!$A125-'Таблица 3'!$F$3)*('Генерация случайных чисел'!$A132-'Таблица 3'!$F$3)</f>
        <v>-3605.289777</v>
      </c>
      <c r="M126" s="17">
        <f>('Генерация случайных чисел'!$A125-'Таблица 3'!$F$3)*('Генерация случайных чисел'!$A133-'Таблица 3'!$F$3)</f>
        <v>-6517.888466</v>
      </c>
      <c r="N126" s="17">
        <f>('Генерация случайных чисел'!$A125-'Таблица 3'!$F$3)*('Генерация случайных чисел'!$A134-'Таблица 3'!$F$3)</f>
        <v>631.279648</v>
      </c>
      <c r="O126" s="17">
        <f>('Генерация случайных чисел'!$A125-'Таблица 3'!$F$3)*('Генерация случайных чисел'!$A135-'Таблица 3'!$F$3)</f>
        <v>-351.4475892</v>
      </c>
    </row>
    <row r="127">
      <c r="D127" s="17">
        <f>('Генерация случайных чисел'!$A126-'Таблица 3'!E$3)^2</f>
        <v>2443.704718</v>
      </c>
      <c r="E127" s="17">
        <f>('Генерация случайных чисел'!$A126-'Таблица 3'!F$3)^2</f>
        <v>3746.378508</v>
      </c>
      <c r="F127" s="17">
        <f>('Генерация случайных чисел'!$A126-'Таблица 3'!$F$3)*('Генерация случайных чисел'!$A127-'Таблица 3'!$F$3)</f>
        <v>4726.642743</v>
      </c>
      <c r="G127" s="17">
        <f>('Генерация случайных чисел'!$A126-'Таблица 3'!$F$3)*('Генерация случайных чисел'!$A128-'Таблица 3'!$F$3)</f>
        <v>3390.283174</v>
      </c>
      <c r="H127" s="17">
        <f>('Генерация случайных чисел'!$A126-'Таблица 3'!$F$3)*('Генерация случайных чисел'!$A129-'Таблица 3'!$F$3)</f>
        <v>4292.091082</v>
      </c>
      <c r="I127" s="17">
        <f>('Генерация случайных чисел'!$A126-'Таблица 3'!$F$3)*('Генерация случайных чисел'!$A130-'Таблица 3'!$F$3)</f>
        <v>8604.220059</v>
      </c>
      <c r="J127" s="17">
        <f>('Генерация случайных чисел'!$A126-'Таблица 3'!$F$3)*('Генерация случайных чисел'!$A131-'Таблица 3'!$F$3)</f>
        <v>8008.64877</v>
      </c>
      <c r="K127" s="17">
        <f>('Генерация случайных чисел'!$A126-'Таблица 3'!$F$3)*('Генерация случайных чисел'!$A132-'Таблица 3'!$F$3)</f>
        <v>1980.362675</v>
      </c>
      <c r="L127" s="17">
        <f>('Генерация случайных чисел'!$A126-'Таблица 3'!$F$3)*('Генерация случайных чисел'!$A133-'Таблица 3'!$F$3)</f>
        <v>3580.234553</v>
      </c>
      <c r="M127" s="17">
        <f>('Генерация случайных чисел'!$A126-'Таблица 3'!$F$3)*('Генерация случайных чисел'!$A134-'Таблица 3'!$F$3)</f>
        <v>-346.7578834</v>
      </c>
      <c r="N127" s="17">
        <f>('Генерация случайных чисел'!$A126-'Таблица 3'!$F$3)*('Генерация случайных чисел'!$A135-'Таблица 3'!$F$3)</f>
        <v>193.0479187</v>
      </c>
      <c r="O127" s="17">
        <f>('Генерация случайных чисел'!$A126-'Таблица 3'!$F$3)*('Генерация случайных чисел'!$A136-'Таблица 3'!$F$3)</f>
        <v>5197.45379</v>
      </c>
    </row>
    <row r="128">
      <c r="D128" s="17">
        <f>('Генерация случайных чисел'!$A127-'Таблица 3'!E$3)^2</f>
        <v>4283.601041</v>
      </c>
      <c r="E128" s="17">
        <f>('Генерация случайных чисел'!$A127-'Таблица 3'!F$3)^2</f>
        <v>5963.399473</v>
      </c>
      <c r="F128" s="17">
        <f>('Генерация случайных чисел'!$A127-'Таблица 3'!$F$3)*('Генерация случайных чисел'!$A128-'Таблица 3'!$F$3)</f>
        <v>4277.372756</v>
      </c>
      <c r="G128" s="17">
        <f>('Генерация случайных чисел'!$A127-'Таблица 3'!$F$3)*('Генерация случайных чисел'!$A129-'Таблица 3'!$F$3)</f>
        <v>5415.144551</v>
      </c>
      <c r="H128" s="17">
        <f>('Генерация случайных чисел'!$A127-'Таблица 3'!$F$3)*('Генерация случайных чисел'!$A130-'Таблица 3'!$F$3)</f>
        <v>10855.57004</v>
      </c>
      <c r="I128" s="17">
        <f>('Генерация случайных чисел'!$A127-'Таблица 3'!$F$3)*('Генерация случайных чисел'!$A131-'Таблица 3'!$F$3)</f>
        <v>10104.16366</v>
      </c>
      <c r="J128" s="17">
        <f>('Генерация случайных чисел'!$A127-'Таблица 3'!$F$3)*('Генерация случайных чисел'!$A132-'Таблица 3'!$F$3)</f>
        <v>2498.537413</v>
      </c>
      <c r="K128" s="17">
        <f>('Генерация случайных чисел'!$A127-'Таблица 3'!$F$3)*('Генерация случайных чисел'!$A133-'Таблица 3'!$F$3)</f>
        <v>4517.026145</v>
      </c>
      <c r="L128" s="17">
        <f>('Генерация случайных чисел'!$A127-'Таблица 3'!$F$3)*('Генерация случайных чисел'!$A134-'Таблица 3'!$F$3)</f>
        <v>-437.4893326</v>
      </c>
      <c r="M128" s="17">
        <f>('Генерация случайных чисел'!$A127-'Таблица 3'!$F$3)*('Генерация случайных чисел'!$A135-'Таблица 3'!$F$3)</f>
        <v>243.5601587</v>
      </c>
      <c r="N128" s="17">
        <f>('Генерация случайных чисел'!$A127-'Таблица 3'!$F$3)*('Генерация случайных чисел'!$A136-'Таблица 3'!$F$3)</f>
        <v>6557.401284</v>
      </c>
      <c r="O128" s="17">
        <f>('Генерация случайных чисел'!$A127-'Таблица 3'!$F$3)*('Генерация случайных чисел'!$A137-'Таблица 3'!$F$3)</f>
        <v>-8312.77794</v>
      </c>
    </row>
    <row r="129">
      <c r="D129" s="17">
        <f>('Генерация случайных чисел'!$A128-'Таблица 3'!E$3)^2</f>
        <v>1902.357156</v>
      </c>
      <c r="E129" s="17">
        <f>('Генерация случайных чисел'!$A128-'Таблица 3'!F$3)^2</f>
        <v>3068.034898</v>
      </c>
      <c r="F129" s="17">
        <f>('Генерация случайных чисел'!$A128-'Таблица 3'!$F$3)*('Генерация случайных чисел'!$A129-'Таблица 3'!$F$3)</f>
        <v>3884.125469</v>
      </c>
      <c r="G129" s="17">
        <f>('Генерация случайных чисел'!$A128-'Таблица 3'!$F$3)*('Генерация случайных чисел'!$A130-'Таблица 3'!$F$3)</f>
        <v>7786.384221</v>
      </c>
      <c r="H129" s="17">
        <f>('Генерация случайных чисел'!$A128-'Таблица 3'!$F$3)*('Генерация случайных чисел'!$A131-'Таблица 3'!$F$3)</f>
        <v>7247.422309</v>
      </c>
      <c r="I129" s="17">
        <f>('Генерация случайных чисел'!$A128-'Таблица 3'!$F$3)*('Генерация случайных чисел'!$A132-'Таблица 3'!$F$3)</f>
        <v>1792.128116</v>
      </c>
      <c r="J129" s="17">
        <f>('Генерация случайных чисел'!$A128-'Таблица 3'!$F$3)*('Генерация случайных чисел'!$A133-'Таблица 3'!$F$3)</f>
        <v>3239.931294</v>
      </c>
      <c r="K129" s="17">
        <f>('Генерация случайных чисел'!$A128-'Таблица 3'!$F$3)*('Генерация случайных чисел'!$A134-'Таблица 3'!$F$3)</f>
        <v>-313.7983562</v>
      </c>
      <c r="L129" s="17">
        <f>('Генерация случайных чисел'!$A128-'Таблица 3'!$F$3)*('Генерация случайных чисел'!$A135-'Таблица 3'!$F$3)</f>
        <v>174.698608</v>
      </c>
      <c r="M129" s="17">
        <f>('Генерация случайных чисел'!$A128-'Таблица 3'!$F$3)*('Генерация случайных чисел'!$A136-'Таблица 3'!$F$3)</f>
        <v>4703.432955</v>
      </c>
      <c r="N129" s="17">
        <f>('Генерация случайных чисел'!$A128-'Таблица 3'!$F$3)*('Генерация случайных чисел'!$A137-'Таблица 3'!$F$3)</f>
        <v>-5962.513504</v>
      </c>
      <c r="O129" s="17">
        <f>('Генерация случайных чисел'!$A128-'Таблица 3'!$F$3)*('Генерация случайных чисел'!$A138-'Таблица 3'!$F$3)</f>
        <v>5096.185332</v>
      </c>
    </row>
    <row r="130">
      <c r="D130" s="17">
        <f>('Генерация случайных чисел'!$A129-'Таблица 3'!E$3)^2</f>
        <v>3404.67547</v>
      </c>
      <c r="E130" s="17">
        <f>('Генерация случайных чисел'!$A129-'Таблица 3'!F$3)^2</f>
        <v>4917.294346</v>
      </c>
      <c r="F130" s="17">
        <f>('Генерация случайных чисел'!$A129-'Таблица 3'!$F$3)*('Генерация случайных чисел'!$A130-'Таблица 3'!$F$3)</f>
        <v>9857.545388</v>
      </c>
      <c r="G130" s="17">
        <f>('Генерация случайных чисел'!$A129-'Таблица 3'!$F$3)*('Генерация случайных чисел'!$A131-'Таблица 3'!$F$3)</f>
        <v>9175.220788</v>
      </c>
      <c r="H130" s="17">
        <f>('Генерация случайных чисел'!$A129-'Таблица 3'!$F$3)*('Генерация случайных чисел'!$A132-'Таблица 3'!$F$3)</f>
        <v>2268.830274</v>
      </c>
      <c r="I130" s="17">
        <f>('Генерация случайных чисел'!$A129-'Таблица 3'!$F$3)*('Генерация случайных чисел'!$A133-'Таблица 3'!$F$3)</f>
        <v>4101.74593</v>
      </c>
      <c r="J130" s="17">
        <f>('Генерация случайных чисел'!$A129-'Таблица 3'!$F$3)*('Генерация случайных чисел'!$A134-'Таблица 3'!$F$3)</f>
        <v>-397.2680325</v>
      </c>
      <c r="K130" s="17">
        <f>('Генерация случайных чисел'!$A129-'Таблица 3'!$F$3)*('Генерация случайных чисел'!$A135-'Таблица 3'!$F$3)</f>
        <v>221.1680556</v>
      </c>
      <c r="L130" s="17">
        <f>('Генерация случайных чисел'!$A129-'Таблица 3'!$F$3)*('Генерация случайных чисел'!$A136-'Таблица 3'!$F$3)</f>
        <v>5954.535831</v>
      </c>
      <c r="M130" s="17">
        <f>('Генерация случайных чисел'!$A129-'Таблица 3'!$F$3)*('Генерация случайных чисел'!$A137-'Таблица 3'!$F$3)</f>
        <v>-7548.529051</v>
      </c>
      <c r="N130" s="17">
        <f>('Генерация случайных чисел'!$A129-'Таблица 3'!$F$3)*('Генерация случайных чисел'!$A138-'Таблица 3'!$F$3)</f>
        <v>6451.759481</v>
      </c>
      <c r="O130" s="17">
        <f>('Генерация случайных чисел'!$A129-'Таблица 3'!$F$3)*('Генерация случайных чисел'!$A139-'Таблица 3'!$F$3)</f>
        <v>3424.013687</v>
      </c>
    </row>
    <row r="131">
      <c r="D131" s="17">
        <f>('Генерация случайных чисел'!$A130-'Таблица 3'!E$3)^2</f>
        <v>16589.54171</v>
      </c>
      <c r="E131" s="17">
        <f>('Генерация случайных чисел'!$A130-'Таблица 3'!F$3)^2</f>
        <v>19761.11135</v>
      </c>
      <c r="F131" s="17">
        <f>('Генерация случайных чисел'!$A130-'Таблица 3'!$F$3)*('Генерация случайных чисел'!$A131-'Таблица 3'!$F$3)</f>
        <v>18393.27667</v>
      </c>
      <c r="G131" s="17">
        <f>('Генерация случайных чисел'!$A130-'Таблица 3'!$F$3)*('Генерация случайных чисел'!$A132-'Таблица 3'!$F$3)</f>
        <v>4548.252724</v>
      </c>
      <c r="H131" s="17">
        <f>('Генерация случайных чисел'!$A130-'Таблица 3'!$F$3)*('Генерация случайных чисел'!$A133-'Таблица 3'!$F$3)</f>
        <v>8222.641118</v>
      </c>
      <c r="I131" s="17">
        <f>('Генерация случайных чисел'!$A130-'Таблица 3'!$F$3)*('Генерация случайных чисел'!$A134-'Таблица 3'!$F$3)</f>
        <v>-796.3907357</v>
      </c>
      <c r="J131" s="17">
        <f>('Генерация случайных чисел'!$A130-'Таблица 3'!$F$3)*('Генерация случайных чисел'!$A135-'Таблица 3'!$F$3)</f>
        <v>443.3686481</v>
      </c>
      <c r="K131" s="17">
        <f>('Генерация случайных чисел'!$A130-'Таблица 3'!$F$3)*('Генерация случайных чисел'!$A136-'Таблица 3'!$F$3)</f>
        <v>11936.87079</v>
      </c>
      <c r="L131" s="17">
        <f>('Генерация случайных чисел'!$A130-'Таблица 3'!$F$3)*('Генерация случайных чисел'!$A137-'Таблица 3'!$F$3)</f>
        <v>-15132.29888</v>
      </c>
      <c r="M131" s="17">
        <f>('Генерация случайных чисел'!$A130-'Таблица 3'!$F$3)*('Генерация случайных чисел'!$A138-'Таблица 3'!$F$3)</f>
        <v>12933.63941</v>
      </c>
      <c r="N131" s="17">
        <f>('Генерация случайных чисел'!$A130-'Таблица 3'!$F$3)*('Генерация случайных чисел'!$A139-'Таблица 3'!$F$3)</f>
        <v>6864.012597</v>
      </c>
      <c r="O131" s="17">
        <f>('Генерация случайных чисел'!$A130-'Таблица 3'!$F$3)*('Генерация случайных чисел'!$A140-'Таблица 3'!$F$3)</f>
        <v>6311.439369</v>
      </c>
    </row>
    <row r="132">
      <c r="D132" s="17">
        <f>('Генерация случайных чисел'!$A131-'Таблица 3'!E$3)^2</f>
        <v>14177.67843</v>
      </c>
      <c r="E132" s="17">
        <f>('Генерация случайных чисел'!$A131-'Таблица 3'!F$3)^2</f>
        <v>17120.12147</v>
      </c>
      <c r="F132" s="17">
        <f>('Генерация случайных чисел'!$A131-'Таблица 3'!$F$3)*('Генерация случайных чисел'!$A132-'Таблица 3'!$F$3)</f>
        <v>4233.429449</v>
      </c>
      <c r="G132" s="17">
        <f>('Генерация случайных чисел'!$A131-'Таблица 3'!$F$3)*('Генерация случайных чисел'!$A133-'Таблица 3'!$F$3)</f>
        <v>7653.482155</v>
      </c>
      <c r="H132" s="17">
        <f>('Генерация случайных чисел'!$A131-'Таблица 3'!$F$3)*('Генерация случайных чисел'!$A134-'Таблица 3'!$F$3)</f>
        <v>-741.2657558</v>
      </c>
      <c r="I132" s="17">
        <f>('Генерация случайных чисел'!$A131-'Таблица 3'!$F$3)*('Генерация случайных чисел'!$A135-'Таблица 3'!$F$3)</f>
        <v>412.679331</v>
      </c>
      <c r="J132" s="17">
        <f>('Генерация случайных чисел'!$A131-'Таблица 3'!$F$3)*('Генерация случайных чисел'!$A136-'Таблица 3'!$F$3)</f>
        <v>11110.61838</v>
      </c>
      <c r="K132" s="17">
        <f>('Генерация случайных чисел'!$A131-'Таблица 3'!$F$3)*('Генерация случайных чисел'!$A137-'Таблица 3'!$F$3)</f>
        <v>-14084.86371</v>
      </c>
      <c r="L132" s="17">
        <f>('Генерация случайных чисел'!$A131-'Таблица 3'!$F$3)*('Генерация случайных чисел'!$A138-'Таблица 3'!$F$3)</f>
        <v>12038.39216</v>
      </c>
      <c r="M132" s="17">
        <f>('Генерация случайных чисел'!$A131-'Таблица 3'!$F$3)*('Генерация случайных чисел'!$A139-'Таблица 3'!$F$3)</f>
        <v>6388.895875</v>
      </c>
      <c r="N132" s="17">
        <f>('Генерация случайных чисел'!$A131-'Таблица 3'!$F$3)*('Генерация случайных чисел'!$A140-'Таблица 3'!$F$3)</f>
        <v>5874.570942</v>
      </c>
      <c r="O132" s="17">
        <f>('Генерация случайных чисел'!$A131-'Таблица 3'!$F$3)*('Генерация случайных чисел'!$A141-'Таблица 3'!$F$3)</f>
        <v>6615.149261</v>
      </c>
    </row>
    <row r="133">
      <c r="D133" s="17">
        <f>('Генерация случайных чисел'!$A132-'Таблица 3'!E$3)^2</f>
        <v>423.5770928</v>
      </c>
      <c r="E133" s="17">
        <f>('Генерация случайных чисел'!$A132-'Таблица 3'!F$3)^2</f>
        <v>1046.83398</v>
      </c>
      <c r="F133" s="17">
        <f>('Генерация случайных чисел'!$A132-'Таблица 3'!$F$3)*('Генерация случайных чисел'!$A133-'Таблица 3'!$F$3)</f>
        <v>1892.537783</v>
      </c>
      <c r="G133" s="17">
        <f>('Генерация случайных чисел'!$A132-'Таблица 3'!$F$3)*('Генерация случайных чисел'!$A134-'Таблица 3'!$F$3)</f>
        <v>-183.2987158</v>
      </c>
      <c r="H133" s="17">
        <f>('Генерация случайных чисел'!$A132-'Таблица 3'!$F$3)*('Генерация случайных чисел'!$A135-'Таблица 3'!$F$3)</f>
        <v>102.0465209</v>
      </c>
      <c r="I133" s="17">
        <f>('Генерация случайных чисел'!$A132-'Таблица 3'!$F$3)*('Генерация случайных чисел'!$A136-'Таблица 3'!$F$3)</f>
        <v>2747.411525</v>
      </c>
      <c r="J133" s="17">
        <f>('Генерация случайных чисел'!$A132-'Таблица 3'!$F$3)*('Генерация случайных чисел'!$A137-'Таблица 3'!$F$3)</f>
        <v>-3482.87697</v>
      </c>
      <c r="K133" s="17">
        <f>('Генерация случайных чисел'!$A132-'Таблица 3'!$F$3)*('Генерация случайных чисел'!$A138-'Таблица 3'!$F$3)</f>
        <v>2976.829573</v>
      </c>
      <c r="L133" s="17">
        <f>('Генерация случайных чисел'!$A132-'Таблица 3'!$F$3)*('Генерация случайных чисел'!$A139-'Таблица 3'!$F$3)</f>
        <v>1579.833413</v>
      </c>
      <c r="M133" s="17">
        <f>('Генерация случайных чисел'!$A132-'Таблица 3'!$F$3)*('Генерация случайных чисел'!$A140-'Таблица 3'!$F$3)</f>
        <v>1452.652171</v>
      </c>
      <c r="N133" s="17">
        <f>('Генерация случайных чисел'!$A132-'Таблица 3'!$F$3)*('Генерация случайных чисел'!$A141-'Таблица 3'!$F$3)</f>
        <v>1635.780899</v>
      </c>
      <c r="O133" s="17">
        <f>('Генерация случайных чисел'!$A132-'Таблица 3'!$F$3)*('Генерация случайных чисел'!$A142-'Таблица 3'!$F$3)</f>
        <v>-1070.783258</v>
      </c>
    </row>
    <row r="134">
      <c r="D134" s="17">
        <f>('Генерация случайных чисел'!$A133-'Таблица 3'!E$3)^2</f>
        <v>2182.703401</v>
      </c>
      <c r="E134" s="17">
        <f>('Генерация случайных чисел'!$A133-'Таблица 3'!F$3)^2</f>
        <v>3421.458732</v>
      </c>
      <c r="F134" s="17">
        <f>('Генерация случайных чисел'!$A133-'Таблица 3'!$F$3)*('Генерация случайных чисел'!$A134-'Таблица 3'!$F$3)</f>
        <v>-331.3799055</v>
      </c>
      <c r="G134" s="17">
        <f>('Генерация случайных чисел'!$A133-'Таблица 3'!$F$3)*('Генерация случайных чисел'!$A135-'Таблица 3'!$F$3)</f>
        <v>184.4866522</v>
      </c>
      <c r="H134" s="17">
        <f>('Генерация случайных чисел'!$A133-'Таблица 3'!$F$3)*('Генерация случайных чисел'!$A136-'Таблица 3'!$F$3)</f>
        <v>4966.95772</v>
      </c>
      <c r="I134" s="17">
        <f>('Генерация случайных чисел'!$A133-'Таблица 3'!$F$3)*('Генерация случайных чисел'!$A137-'Таблица 3'!$F$3)</f>
        <v>-6296.582254</v>
      </c>
      <c r="J134" s="17">
        <f>('Генерация случайных чисел'!$A133-'Таблица 3'!$F$3)*('Генерация случайных чисел'!$A138-'Таблица 3'!$F$3)</f>
        <v>5381.715296</v>
      </c>
      <c r="K134" s="17">
        <f>('Генерация случайных чисел'!$A133-'Таблица 3'!$F$3)*('Генерация случайных чисел'!$A139-'Таблица 3'!$F$3)</f>
        <v>2856.130469</v>
      </c>
      <c r="L134" s="17">
        <f>('Генерация случайных чисел'!$A133-'Таблица 3'!$F$3)*('Генерация случайных чисел'!$A140-'Таблица 3'!$F$3)</f>
        <v>2626.203555</v>
      </c>
      <c r="M134" s="17">
        <f>('Генерация случайных чисел'!$A133-'Таблица 3'!$F$3)*('Генерация случайных чисел'!$A141-'Таблица 3'!$F$3)</f>
        <v>2957.276145</v>
      </c>
      <c r="N134" s="17">
        <f>('Генерация случайных чисел'!$A133-'Таблица 3'!$F$3)*('Генерация случайных чисел'!$A142-'Таблица 3'!$F$3)</f>
        <v>-1935.83492</v>
      </c>
      <c r="O134" s="17">
        <f>('Генерация случайных чисел'!$A133-'Таблица 3'!$F$3)*('Генерация случайных чисел'!$A143-'Таблица 3'!$F$3)</f>
        <v>7249.400699</v>
      </c>
    </row>
    <row r="135">
      <c r="D135" s="17">
        <f>('Генерация случайных чисел'!$A134-'Таблица 3'!E$3)^2</f>
        <v>304.1219989</v>
      </c>
      <c r="E135" s="17">
        <f>('Генерация случайных чисел'!$A134-'Таблица 3'!F$3)^2</f>
        <v>32.09526999</v>
      </c>
      <c r="F135" s="17">
        <f>('Генерация случайных чисел'!$A134-'Таблица 3'!$F$3)*('Генерация случайных чисел'!$A135-'Таблица 3'!$F$3)</f>
        <v>-17.86815922</v>
      </c>
      <c r="G135" s="17">
        <f>('Генерация случайных чисел'!$A134-'Таблица 3'!$F$3)*('Генерация случайных чисел'!$A136-'Таблица 3'!$F$3)</f>
        <v>-481.0667346</v>
      </c>
      <c r="H135" s="17">
        <f>('Генерация случайных чисел'!$A134-'Таблица 3'!$F$3)*('Генерация случайных чисел'!$A137-'Таблица 3'!$F$3)</f>
        <v>609.8453893</v>
      </c>
      <c r="I135" s="17">
        <f>('Генерация случайных чисел'!$A134-'Таблица 3'!$F$3)*('Генерация случайных чисел'!$A138-'Таблица 3'!$F$3)</f>
        <v>-521.2374153</v>
      </c>
      <c r="J135" s="17">
        <f>('Генерация случайных чисел'!$A134-'Таблица 3'!$F$3)*('Генерация случайных чисел'!$A139-'Таблица 3'!$F$3)</f>
        <v>-276.625942</v>
      </c>
      <c r="K135" s="17">
        <f>('Генерация случайных чисел'!$A134-'Таблица 3'!$F$3)*('Генерация случайных чисел'!$A140-'Таблица 3'!$F$3)</f>
        <v>-254.3567391</v>
      </c>
      <c r="L135" s="17">
        <f>('Генерация случайных чисел'!$A134-'Таблица 3'!$F$3)*('Генерация случайных чисел'!$A141-'Таблица 3'!$F$3)</f>
        <v>-286.4222445</v>
      </c>
      <c r="M135" s="17">
        <f>('Генерация случайных чисел'!$A134-'Таблица 3'!$F$3)*('Генерация случайных чисел'!$A142-'Таблица 3'!$F$3)</f>
        <v>187.4921906</v>
      </c>
      <c r="N135" s="17">
        <f>('Генерация случайных чисел'!$A134-'Таблица 3'!$F$3)*('Генерация случайных чисел'!$A143-'Таблица 3'!$F$3)</f>
        <v>-702.1290936</v>
      </c>
      <c r="O135" s="17">
        <f>('Генерация случайных чисел'!$A134-'Таблица 3'!$F$3)*('Генерация случайных чисел'!$A144-'Таблица 3'!$F$3)</f>
        <v>147.5262425</v>
      </c>
    </row>
    <row r="136">
      <c r="D136" s="17">
        <f>('Генерация случайных чисел'!$A135-'Таблица 3'!E$3)^2</f>
        <v>74.30168655</v>
      </c>
      <c r="E136" s="17">
        <f>('Генерация случайных чисел'!$A135-'Таблица 3'!F$3)^2</f>
        <v>9.947606421</v>
      </c>
      <c r="F136" s="17">
        <f>('Генерация случайных чисел'!$A135-'Таблица 3'!$F$3)*('Генерация случайных чисел'!$A136-'Таблица 3'!$F$3)</f>
        <v>267.8206792</v>
      </c>
      <c r="G136" s="17">
        <f>('Генерация случайных чисел'!$A135-'Таблица 3'!$F$3)*('Генерация случайных чисел'!$A137-'Таблица 3'!$F$3)</f>
        <v>-339.5146549</v>
      </c>
      <c r="H136" s="17">
        <f>('Генерация случайных чисел'!$A135-'Таблица 3'!$F$3)*('Генерация случайных чисел'!$A138-'Таблица 3'!$F$3)</f>
        <v>290.1846014</v>
      </c>
      <c r="I136" s="17">
        <f>('Генерация случайных чисел'!$A135-'Таблица 3'!$F$3)*('Генерация случайных чисел'!$A139-'Таблица 3'!$F$3)</f>
        <v>154.0038884</v>
      </c>
      <c r="J136" s="17">
        <f>('Генерация случайных чисел'!$A135-'Таблица 3'!$F$3)*('Генерация случайных чисел'!$A140-'Таблица 3'!$F$3)</f>
        <v>141.6061218</v>
      </c>
      <c r="K136" s="17">
        <f>('Генерация случайных чисел'!$A135-'Таблица 3'!$F$3)*('Генерация случайных чисел'!$A141-'Таблица 3'!$F$3)</f>
        <v>159.4577104</v>
      </c>
      <c r="L136" s="17">
        <f>('Генерация случайных чисел'!$A135-'Таблица 3'!$F$3)*('Генерация случайных чисел'!$A142-'Таблица 3'!$F$3)</f>
        <v>-104.3811227</v>
      </c>
      <c r="M136" s="17">
        <f>('Генерация случайных чисел'!$A135-'Таблица 3'!$F$3)*('Генерация случайных чисел'!$A143-'Таблица 3'!$F$3)</f>
        <v>390.8910703</v>
      </c>
      <c r="N136" s="17">
        <f>('Генерация случайных чисел'!$A135-'Таблица 3'!$F$3)*('Генерация случайных чисел'!$A144-'Таблица 3'!$F$3)</f>
        <v>-82.1311798</v>
      </c>
      <c r="O136" s="17">
        <f>('Генерация случайных чисел'!$A135-'Таблица 3'!$F$3)*('Генерация случайных чисел'!$A145-'Таблица 3'!$F$3)</f>
        <v>-173.4677608</v>
      </c>
    </row>
    <row r="137">
      <c r="D137" s="17">
        <f>('Генерация случайных чисел'!$A136-'Таблица 3'!E$3)^2</f>
        <v>5349.642777</v>
      </c>
      <c r="E137" s="17">
        <f>('Генерация случайных чисел'!$A136-'Таблица 3'!F$3)^2</f>
        <v>7210.57038</v>
      </c>
      <c r="F137" s="17">
        <f>('Генерация случайных чисел'!$A136-'Таблица 3'!$F$3)*('Генерация случайных чисел'!$A137-'Таблица 3'!$F$3)</f>
        <v>-9140.796451</v>
      </c>
      <c r="G137" s="17">
        <f>('Генерация случайных чисел'!$A136-'Таблица 3'!$F$3)*('Генерация случайных чисел'!$A138-'Таблица 3'!$F$3)</f>
        <v>7812.677114</v>
      </c>
      <c r="H137" s="17">
        <f>('Генерация случайных чисел'!$A136-'Таблица 3'!$F$3)*('Генерация случайных чисел'!$A139-'Таблица 3'!$F$3)</f>
        <v>4146.266372</v>
      </c>
      <c r="I137" s="17">
        <f>('Генерация случайных чисел'!$A136-'Таблица 3'!$F$3)*('Генерация случайных чисел'!$A140-'Таблица 3'!$F$3)</f>
        <v>3812.479718</v>
      </c>
      <c r="J137" s="17">
        <f>('Генерация случайных чисел'!$A136-'Таблица 3'!$F$3)*('Генерация случайных чисел'!$A141-'Таблица 3'!$F$3)</f>
        <v>4293.10032</v>
      </c>
      <c r="K137" s="17">
        <f>('Генерация случайных чисел'!$A136-'Таблица 3'!$F$3)*('Генерация случайных чисел'!$A142-'Таблица 3'!$F$3)</f>
        <v>-2810.266308</v>
      </c>
      <c r="L137" s="17">
        <f>('Генерация случайных чисел'!$A136-'Таблица 3'!$F$3)*('Генерация случайных чисел'!$A143-'Таблица 3'!$F$3)</f>
        <v>10524.01025</v>
      </c>
      <c r="M137" s="17">
        <f>('Генерация случайных чисел'!$A136-'Таблица 3'!$F$3)*('Генерация случайных чисел'!$A144-'Таблица 3'!$F$3)</f>
        <v>-2211.228252</v>
      </c>
      <c r="N137" s="17">
        <f>('Генерация случайных чисел'!$A136-'Таблица 3'!$F$3)*('Генерация случайных чисел'!$A145-'Таблица 3'!$F$3)</f>
        <v>-4670.294698</v>
      </c>
      <c r="O137" s="17">
        <f>('Генерация случайных чисел'!$A136-'Таблица 3'!$F$3)*('Генерация случайных чисел'!$A146-'Таблица 3'!$F$3)</f>
        <v>6620.36283</v>
      </c>
    </row>
    <row r="138">
      <c r="D138" s="17">
        <f>('Генерация случайных чисел'!$A137-'Таблица 3'!E$3)^2</f>
        <v>14261.17348</v>
      </c>
      <c r="E138" s="17">
        <f>('Генерация случайных чисел'!$A137-'Таблица 3'!F$3)^2</f>
        <v>11587.73237</v>
      </c>
      <c r="F138" s="17">
        <f>('Генерация случайных чисел'!$A137-'Таблица 3'!$F$3)*('Генерация случайных чисел'!$A138-'Таблица 3'!$F$3)</f>
        <v>-9904.083516</v>
      </c>
      <c r="G138" s="17">
        <f>('Генерация случайных чисел'!$A137-'Таблица 3'!$F$3)*('Генерация случайных чисел'!$A139-'Таблица 3'!$F$3)</f>
        <v>-5256.196797</v>
      </c>
      <c r="H138" s="17">
        <f>('Генерация случайных чисел'!$A137-'Таблица 3'!$F$3)*('Генерация случайных чисел'!$A140-'Таблица 3'!$F$3)</f>
        <v>-4833.057476</v>
      </c>
      <c r="I138" s="17">
        <f>('Генерация случайных чисел'!$A137-'Таблица 3'!$F$3)*('Генерация случайных чисел'!$A141-'Таблица 3'!$F$3)</f>
        <v>-5442.337305</v>
      </c>
      <c r="J138" s="17">
        <f>('Генерация случайных чисел'!$A137-'Таблица 3'!$F$3)*('Генерация случайных чисел'!$A142-'Таблица 3'!$F$3)</f>
        <v>3562.557598</v>
      </c>
      <c r="K138" s="17">
        <f>('Генерация случайных чисел'!$A137-'Таблица 3'!$F$3)*('Генерация случайных чисел'!$A143-'Таблица 3'!$F$3)</f>
        <v>-13341.22413</v>
      </c>
      <c r="L138" s="17">
        <f>('Генерация случайных чисел'!$A137-'Таблица 3'!$F$3)*('Генерация случайных чисел'!$A144-'Таблица 3'!$F$3)</f>
        <v>2803.160679</v>
      </c>
      <c r="M138" s="17">
        <f>('Генерация случайных чисел'!$A137-'Таблица 3'!$F$3)*('Генерация случайных чисел'!$A145-'Таблица 3'!$F$3)</f>
        <v>5920.504336</v>
      </c>
      <c r="N138" s="17">
        <f>('Генерация случайных чисел'!$A137-'Таблица 3'!$F$3)*('Генерация случайных чисел'!$A146-'Таблица 3'!$F$3)</f>
        <v>-8392.593911</v>
      </c>
      <c r="O138" s="17">
        <f>('Генерация случайных чисел'!$A137-'Таблица 3'!$F$3)*('Генерация случайных чисел'!$A147-'Таблица 3'!$F$3)</f>
        <v>-7247.683298</v>
      </c>
    </row>
    <row r="139">
      <c r="D139" s="17">
        <f>('Генерация случайных чисел'!$A138-'Таблица 3'!E$3)^2</f>
        <v>6437.165014</v>
      </c>
      <c r="E139" s="17">
        <f>('Генерация случайных чисел'!$A138-'Таблица 3'!F$3)^2</f>
        <v>8465.061774</v>
      </c>
      <c r="F139" s="17">
        <f>('Генерация случайных чисел'!$A138-'Таблица 3'!$F$3)*('Генерация случайных чисел'!$A139-'Таблица 3'!$F$3)</f>
        <v>4492.493476</v>
      </c>
      <c r="G139" s="17">
        <f>('Генерация случайных чисел'!$A138-'Таблица 3'!$F$3)*('Генерация случайных чисел'!$A140-'Таблица 3'!$F$3)</f>
        <v>4130.834522</v>
      </c>
      <c r="H139" s="17">
        <f>('Генерация случайных чисел'!$A138-'Таблица 3'!$F$3)*('Генерация случайных чисел'!$A141-'Таблица 3'!$F$3)</f>
        <v>4651.58855</v>
      </c>
      <c r="I139" s="17">
        <f>('Генерация случайных чисел'!$A138-'Таблица 3'!$F$3)*('Генерация случайных чисел'!$A142-'Таблица 3'!$F$3)</f>
        <v>-3044.93294</v>
      </c>
      <c r="J139" s="17">
        <f>('Генерация случайных чисел'!$A138-'Таблица 3'!$F$3)*('Генерация случайных чисел'!$A143-'Таблица 3'!$F$3)</f>
        <v>11402.80029</v>
      </c>
      <c r="K139" s="17">
        <f>('Генерация случайных чисел'!$A138-'Таблица 3'!$F$3)*('Генерация случайных чисел'!$A144-'Таблица 3'!$F$3)</f>
        <v>-2395.873204</v>
      </c>
      <c r="L139" s="17">
        <f>('Генерация случайных чисел'!$A138-'Таблица 3'!$F$3)*('Генерация случайных чисел'!$A145-'Таблица 3'!$F$3)</f>
        <v>-5060.279919</v>
      </c>
      <c r="M139" s="17">
        <f>('Генерация случайных чисел'!$A138-'Таблица 3'!$F$3)*('Генерация случайных чисел'!$A146-'Таблица 3'!$F$3)</f>
        <v>7173.185261</v>
      </c>
      <c r="N139" s="17">
        <f>('Генерация случайных чисел'!$A138-'Таблица 3'!$F$3)*('Генерация случайных чисел'!$A147-'Таблица 3'!$F$3)</f>
        <v>6194.625352</v>
      </c>
      <c r="O139" s="17">
        <f>('Генерация случайных чисел'!$A138-'Таблица 3'!$F$3)*('Генерация случайных чисел'!$A148-'Таблица 3'!$F$3)</f>
        <v>-1432.556416</v>
      </c>
    </row>
    <row r="140">
      <c r="D140" s="17">
        <f>('Генерация случайных чисел'!$A139-'Таблица 3'!E$3)^2</f>
        <v>1373.040641</v>
      </c>
      <c r="E140" s="17">
        <f>('Генерация случайных чисел'!$A139-'Таблица 3'!F$3)^2</f>
        <v>2384.211501</v>
      </c>
      <c r="F140" s="17">
        <f>('Генерация случайных чисел'!$A139-'Таблица 3'!$F$3)*('Генерация случайных чисел'!$A140-'Таблица 3'!$F$3)</f>
        <v>2192.275453</v>
      </c>
      <c r="G140" s="17">
        <f>('Генерация случайных чисел'!$A139-'Таблица 3'!$F$3)*('Генерация случайных чисел'!$A141-'Таблица 3'!$F$3)</f>
        <v>2468.644857</v>
      </c>
      <c r="H140" s="17">
        <f>('Генерация случайных чисел'!$A139-'Таблица 3'!$F$3)*('Генерация случайных чисел'!$A142-'Таблица 3'!$F$3)</f>
        <v>-1615.976556</v>
      </c>
      <c r="I140" s="17">
        <f>('Генерация случайных чисел'!$A139-'Таблица 3'!$F$3)*('Генерация случайных чисел'!$A143-'Таблица 3'!$F$3)</f>
        <v>6051.580873</v>
      </c>
      <c r="J140" s="17">
        <f>('Генерация случайных чисел'!$A139-'Таблица 3'!$F$3)*('Генерация случайных чисел'!$A144-'Таблица 3'!$F$3)</f>
        <v>-1271.514022</v>
      </c>
      <c r="K140" s="17">
        <f>('Генерация случайных чисел'!$A139-'Таблица 3'!$F$3)*('Генерация случайных чисел'!$A145-'Таблица 3'!$F$3)</f>
        <v>-2685.54148</v>
      </c>
      <c r="L140" s="17">
        <f>('Генерация случайных чисел'!$A139-'Таблица 3'!$F$3)*('Генерация случайных чисел'!$A146-'Таблица 3'!$F$3)</f>
        <v>3806.881609</v>
      </c>
      <c r="M140" s="17">
        <f>('Генерация случайных чисел'!$A139-'Таблица 3'!$F$3)*('Генерация случайных чисел'!$A147-'Таблица 3'!$F$3)</f>
        <v>3287.550017</v>
      </c>
      <c r="N140" s="17">
        <f>('Генерация случайных чисел'!$A139-'Таблица 3'!$F$3)*('Генерация случайных чисел'!$A148-'Таблица 3'!$F$3)</f>
        <v>-760.2721072</v>
      </c>
      <c r="O140" s="17">
        <f>('Генерация случайных чисел'!$A139-'Таблица 3'!$F$3)*('Генерация случайных чисел'!$A149-'Таблица 3'!$F$3)</f>
        <v>2920.12135</v>
      </c>
    </row>
    <row r="141">
      <c r="D141" s="17">
        <f>('Генерация случайных чисел'!$A140-'Таблица 3'!E$3)^2</f>
        <v>1097.181753</v>
      </c>
      <c r="E141" s="17">
        <f>('Генерация случайных чисел'!$A140-'Таблица 3'!F$3)^2</f>
        <v>2015.790823</v>
      </c>
      <c r="F141" s="17">
        <f>('Генерация случайных чисел'!$A140-'Таблица 3'!$F$3)*('Генерация случайных чисел'!$A141-'Таблица 3'!$F$3)</f>
        <v>2269.911677</v>
      </c>
      <c r="G141" s="17">
        <f>('Генерация случайных чисел'!$A140-'Таблица 3'!$F$3)*('Генерация случайных чисел'!$A142-'Таблица 3'!$F$3)</f>
        <v>-1485.885684</v>
      </c>
      <c r="H141" s="17">
        <f>('Генерация случайных чисел'!$A140-'Таблица 3'!$F$3)*('Генерация случайных чисел'!$A143-'Таблица 3'!$F$3)</f>
        <v>5564.410791</v>
      </c>
      <c r="I141" s="17">
        <f>('Генерация случайных чисел'!$A140-'Таблица 3'!$F$3)*('Генерация случайных чисел'!$A144-'Таблица 3'!$F$3)</f>
        <v>-1169.153398</v>
      </c>
      <c r="J141" s="17">
        <f>('Генерация случайных чисел'!$A140-'Таблица 3'!$F$3)*('Генерация случайных чисел'!$A145-'Таблица 3'!$F$3)</f>
        <v>-2469.347482</v>
      </c>
      <c r="K141" s="17">
        <f>('Генерация случайных чисел'!$A140-'Таблица 3'!$F$3)*('Генерация случайных чисел'!$A146-'Таблица 3'!$F$3)</f>
        <v>3500.416429</v>
      </c>
      <c r="L141" s="17">
        <f>('Генерация случайных чисел'!$A140-'Таблица 3'!$F$3)*('Генерация случайных чисел'!$A147-'Таблица 3'!$F$3)</f>
        <v>3022.892559</v>
      </c>
      <c r="M141" s="17">
        <f>('Генерация случайных чисел'!$A140-'Таблица 3'!$F$3)*('Генерация случайных чисел'!$A148-'Таблица 3'!$F$3)</f>
        <v>-699.0679636</v>
      </c>
      <c r="N141" s="17">
        <f>('Генерация случайных чисел'!$A140-'Таблица 3'!$F$3)*('Генерация случайных чисел'!$A149-'Таблица 3'!$F$3)</f>
        <v>2685.042982</v>
      </c>
      <c r="O141" s="17">
        <f>('Генерация случайных чисел'!$A140-'Таблица 3'!$F$3)*('Генерация случайных чисел'!$A150-'Таблица 3'!$F$3)</f>
        <v>-15166.67771</v>
      </c>
    </row>
    <row r="142">
      <c r="D142" s="17">
        <f>('Генерация случайных чисел'!$A141-'Таблица 3'!E$3)^2</f>
        <v>1504.179175</v>
      </c>
      <c r="E142" s="17">
        <f>('Генерация случайных чисел'!$A141-'Таблица 3'!F$3)^2</f>
        <v>2556.068298</v>
      </c>
      <c r="F142" s="17">
        <f>('Генерация случайных чисел'!$A141-'Таблица 3'!$F$3)*('Генерация случайных чисел'!$A142-'Таблица 3'!$F$3)</f>
        <v>-1673.203998</v>
      </c>
      <c r="G142" s="17">
        <f>('Генерация случайных чисел'!$A141-'Таблица 3'!$F$3)*('Генерация случайных чисел'!$A143-'Таблица 3'!$F$3)</f>
        <v>6265.888743</v>
      </c>
      <c r="H142" s="17">
        <f>('Генерация случайных чисел'!$A141-'Таблица 3'!$F$3)*('Генерация случайных чисел'!$A144-'Таблица 3'!$F$3)</f>
        <v>-1316.542828</v>
      </c>
      <c r="I142" s="17">
        <f>('Генерация случайных чисел'!$A141-'Таблица 3'!$F$3)*('Генерация случайных чисел'!$A145-'Таблица 3'!$F$3)</f>
        <v>-2780.645997</v>
      </c>
      <c r="J142" s="17">
        <f>('Генерация случайных чисел'!$A141-'Таблица 3'!$F$3)*('Генерация случайных чисел'!$A146-'Таблица 3'!$F$3)</f>
        <v>3941.696744</v>
      </c>
      <c r="K142" s="17">
        <f>('Генерация случайных чисел'!$A141-'Таблица 3'!$F$3)*('Генерация случайных чисел'!$A147-'Таблица 3'!$F$3)</f>
        <v>3403.973784</v>
      </c>
      <c r="L142" s="17">
        <f>('Генерация случайных чисел'!$A141-'Таблица 3'!$F$3)*('Генерация случайных чисел'!$A148-'Таблица 3'!$F$3)</f>
        <v>-787.1960299</v>
      </c>
      <c r="M142" s="17">
        <f>('Генерация случайных чисел'!$A141-'Таблица 3'!$F$3)*('Генерация случайных чисел'!$A149-'Таблица 3'!$F$3)</f>
        <v>3023.533169</v>
      </c>
      <c r="N142" s="17">
        <f>('Генерация случайных чисел'!$A141-'Таблица 3'!$F$3)*('Генерация случайных чисел'!$A150-'Таблица 3'!$F$3)</f>
        <v>-17078.66631</v>
      </c>
      <c r="O142" s="17">
        <f>('Генерация случайных чисел'!$A141-'Таблица 3'!$F$3)*('Генерация случайных чисел'!$A151-'Таблица 3'!$F$3)</f>
        <v>3256.759899</v>
      </c>
    </row>
    <row r="143">
      <c r="D143" s="17">
        <f>('Генерация случайных чисел'!$A142-'Таблица 3'!E$3)^2</f>
        <v>2013.213401</v>
      </c>
      <c r="E143" s="17">
        <f>('Генерация случайных чисел'!$A142-'Таблица 3'!F$3)^2</f>
        <v>1095.280443</v>
      </c>
      <c r="F143" s="17">
        <f>('Генерация случайных чисел'!$A142-'Таблица 3'!$F$3)*('Генерация случайных чисел'!$A143-'Таблица 3'!$F$3)</f>
        <v>-4101.654914</v>
      </c>
      <c r="G143" s="17">
        <f>('Генерация случайных чисел'!$A142-'Таблица 3'!$F$3)*('Генерация случайных чисел'!$A144-'Таблица 3'!$F$3)</f>
        <v>861.8098054</v>
      </c>
      <c r="H143" s="17">
        <f>('Генерация случайных чисел'!$A142-'Таблица 3'!$F$3)*('Генерация случайных чисел'!$A145-'Таблица 3'!$F$3)</f>
        <v>1820.212708</v>
      </c>
      <c r="I143" s="17">
        <f>('Генерация случайных чисел'!$A142-'Таблица 3'!$F$3)*('Генерация случайных чисел'!$A146-'Таблица 3'!$F$3)</f>
        <v>-2580.237294</v>
      </c>
      <c r="J143" s="17">
        <f>('Генерация случайных чисел'!$A142-'Таблица 3'!$F$3)*('Генерация случайных чисел'!$A147-'Таблица 3'!$F$3)</f>
        <v>-2228.24349</v>
      </c>
      <c r="K143" s="17">
        <f>('Генерация случайных чисел'!$A142-'Таблица 3'!$F$3)*('Генерация случайных чисел'!$A148-'Таблица 3'!$F$3)</f>
        <v>515.2990416</v>
      </c>
      <c r="L143" s="17">
        <f>('Генерация случайных чисел'!$A142-'Таблица 3'!$F$3)*('Генерация случайных чисел'!$A149-'Таблица 3'!$F$3)</f>
        <v>-1979.206812</v>
      </c>
      <c r="M143" s="17">
        <f>('Генерация случайных чисел'!$A142-'Таблица 3'!$F$3)*('Генерация случайных чисел'!$A150-'Таблица 3'!$F$3)</f>
        <v>11179.70626</v>
      </c>
      <c r="N143" s="17">
        <f>('Генерация случайных чисел'!$A142-'Таблица 3'!$F$3)*('Генерация случайных чисел'!$A151-'Таблица 3'!$F$3)</f>
        <v>-2131.877183</v>
      </c>
      <c r="O143" s="17">
        <f>('Генерация случайных чисел'!$A142-'Таблица 3'!$F$3)*('Генерация случайных чисел'!$A152-'Таблица 3'!$F$3)</f>
        <v>-163.8960829</v>
      </c>
    </row>
    <row r="144">
      <c r="D144" s="17">
        <f>('Генерация случайных чисел'!$A143-'Таблица 3'!E$3)^2</f>
        <v>12580.28796</v>
      </c>
      <c r="E144" s="17">
        <f>('Генерация случайных чисел'!$A143-'Таблица 3'!F$3)^2</f>
        <v>15360.05973</v>
      </c>
      <c r="F144" s="17">
        <f>('Генерация случайных чисел'!$A143-'Таблица 3'!$F$3)*('Генерация случайных чисел'!$A144-'Таблица 3'!$F$3)</f>
        <v>-3227.343686</v>
      </c>
      <c r="G144" s="17">
        <f>('Генерация случайных чисел'!$A143-'Таблица 3'!$F$3)*('Генерация случайных чисел'!$A145-'Таблица 3'!$F$3)</f>
        <v>-6816.413498</v>
      </c>
      <c r="H144" s="17">
        <f>('Генерация случайных чисел'!$A143-'Таблица 3'!$F$3)*('Генерация случайных чисел'!$A146-'Таблица 3'!$F$3)</f>
        <v>9662.58737</v>
      </c>
      <c r="I144" s="17">
        <f>('Генерация случайных чисел'!$A143-'Таблица 3'!$F$3)*('Генерация случайных чисел'!$A147-'Таблица 3'!$F$3)</f>
        <v>8344.425316</v>
      </c>
      <c r="J144" s="17">
        <f>('Генерация случайных чисел'!$A143-'Таблица 3'!$F$3)*('Генерация случайных чисел'!$A148-'Таблица 3'!$F$3)</f>
        <v>-1929.714768</v>
      </c>
      <c r="K144" s="17">
        <f>('Генерация случайных чисел'!$A143-'Таблица 3'!$F$3)*('Генерация случайных чисел'!$A149-'Таблица 3'!$F$3)</f>
        <v>7411.821689</v>
      </c>
      <c r="L144" s="17">
        <f>('Генерация случайных чисел'!$A143-'Таблица 3'!$F$3)*('Генерация случайных чисел'!$A150-'Таблица 3'!$F$3)</f>
        <v>-41866.2612</v>
      </c>
      <c r="M144" s="17">
        <f>('Генерация случайных чисел'!$A143-'Таблица 3'!$F$3)*('Генерация случайных чисел'!$A151-'Таблица 3'!$F$3)</f>
        <v>7983.548484</v>
      </c>
      <c r="N144" s="17">
        <f>('Генерация случайных чисел'!$A143-'Таблица 3'!$F$3)*('Генерация случайных чисел'!$A152-'Таблица 3'!$F$3)</f>
        <v>613.7653401</v>
      </c>
      <c r="O144" s="17">
        <f>('Генерация случайных чисел'!$A143-'Таблица 3'!$F$3)*('Генерация случайных чисел'!$A153-'Таблица 3'!$F$3)</f>
        <v>11957.01444</v>
      </c>
    </row>
    <row r="145">
      <c r="D145" s="17">
        <f>('Генерация случайных чисел'!$A144-'Таблица 3'!E$3)^2</f>
        <v>1429.920679</v>
      </c>
      <c r="E145" s="17">
        <f>('Генерация случайных чисел'!$A144-'Таблица 3'!F$3)^2</f>
        <v>678.1059091</v>
      </c>
      <c r="F145" s="17">
        <f>('Генерация случайных чисел'!$A144-'Таблица 3'!$F$3)*('Генерация случайных чисел'!$A145-'Таблица 3'!$F$3)</f>
        <v>1432.215073</v>
      </c>
      <c r="G145" s="17">
        <f>('Генерация случайных чисел'!$A144-'Таблица 3'!$F$3)*('Генерация случайных чисел'!$A146-'Таблица 3'!$F$3)</f>
        <v>-2030.232361</v>
      </c>
      <c r="H145" s="17">
        <f>('Генерация случайных чисел'!$A144-'Таблица 3'!$F$3)*('Генерация случайных чисел'!$A147-'Таблица 3'!$F$3)</f>
        <v>-1753.269768</v>
      </c>
      <c r="I145" s="17">
        <f>('Генерация случайных чисел'!$A144-'Таблица 3'!$F$3)*('Генерация случайных чисел'!$A148-'Таблица 3'!$F$3)</f>
        <v>405.4575881</v>
      </c>
      <c r="J145" s="17">
        <f>('Генерация случайных чисел'!$A144-'Таблица 3'!$F$3)*('Генерация случайных чисел'!$A149-'Таблица 3'!$F$3)</f>
        <v>-1557.317898</v>
      </c>
      <c r="K145" s="17">
        <f>('Генерация случайных чисел'!$A144-'Таблица 3'!$F$3)*('Генерация случайных чисел'!$A150-'Таблица 3'!$F$3)</f>
        <v>8796.633353</v>
      </c>
      <c r="L145" s="17">
        <f>('Генерация случайных чисел'!$A144-'Таблица 3'!$F$3)*('Генерация случайных чисел'!$A151-'Таблица 3'!$F$3)</f>
        <v>-1677.444961</v>
      </c>
      <c r="M145" s="17">
        <f>('Генерация случайных чисел'!$A144-'Таблица 3'!$F$3)*('Генерация случайных чисел'!$A152-'Таблица 3'!$F$3)</f>
        <v>-128.9598953</v>
      </c>
      <c r="N145" s="17">
        <f>('Генерация случайных чисел'!$A144-'Таблица 3'!$F$3)*('Генерация случайных чисел'!$A153-'Таблица 3'!$F$3)</f>
        <v>-2512.320639</v>
      </c>
      <c r="O145" s="17">
        <f>('Генерация случайных чисел'!$A144-'Таблица 3'!$F$3)*('Генерация случайных чисел'!$A154-'Таблица 3'!$F$3)</f>
        <v>-742.2846296</v>
      </c>
    </row>
    <row r="146">
      <c r="D146" s="17">
        <f>('Генерация случайных чисел'!$A145-'Таблица 3'!E$3)^2</f>
        <v>4458.689379</v>
      </c>
      <c r="E146" s="17">
        <f>('Генерация случайных чисел'!$A145-'Таблица 3'!F$3)^2</f>
        <v>3024.955227</v>
      </c>
      <c r="F146" s="17">
        <f>('Генерация случайных чисел'!$A145-'Таблица 3'!$F$3)*('Генерация случайных чисел'!$A146-'Таблица 3'!$F$3)</f>
        <v>-4288.016591</v>
      </c>
      <c r="G146" s="17">
        <f>('Генерация случайных чисел'!$A145-'Таблица 3'!$F$3)*('Генерация случайных чисел'!$A147-'Таблица 3'!$F$3)</f>
        <v>-3703.048969</v>
      </c>
      <c r="H146" s="17">
        <f>('Генерация случайных чисел'!$A145-'Таблица 3'!$F$3)*('Генерация случайных чисел'!$A148-'Таблица 3'!$F$3)</f>
        <v>856.3595468</v>
      </c>
      <c r="I146" s="17">
        <f>('Генерация случайных чисел'!$A145-'Таблица 3'!$F$3)*('Генерация случайных чисел'!$A149-'Таблица 3'!$F$3)</f>
        <v>-3289.182613</v>
      </c>
      <c r="J146" s="17">
        <f>('Генерация случайных чисел'!$A145-'Таблица 3'!$F$3)*('Генерация случайных чисел'!$A150-'Таблица 3'!$F$3)</f>
        <v>18579.20821</v>
      </c>
      <c r="K146" s="17">
        <f>('Генерация случайных чисел'!$A145-'Таблица 3'!$F$3)*('Генерация случайных чисел'!$A151-'Таблица 3'!$F$3)</f>
        <v>-3542.900783</v>
      </c>
      <c r="L146" s="17">
        <f>('Генерация случайных чисел'!$A145-'Таблица 3'!$F$3)*('Генерация случайных чисел'!$A152-'Таблица 3'!$F$3)</f>
        <v>-272.3738333</v>
      </c>
      <c r="M146" s="17">
        <f>('Генерация случайных чисел'!$A145-'Таблица 3'!$F$3)*('Генерация случайных чисел'!$A153-'Таблица 3'!$F$3)</f>
        <v>-5306.226413</v>
      </c>
      <c r="N146" s="17">
        <f>('Генерация случайных чисел'!$A145-'Таблица 3'!$F$3)*('Генерация случайных чисел'!$A154-'Таблица 3'!$F$3)</f>
        <v>-1567.765773</v>
      </c>
      <c r="O146" s="17">
        <f>('Генерация случайных чисел'!$A145-'Таблица 3'!$F$3)*('Генерация случайных чисел'!$A155-'Таблица 3'!$F$3)</f>
        <v>-3564.799977</v>
      </c>
    </row>
    <row r="147">
      <c r="D147" s="17">
        <f>('Генерация случайных чисел'!$A146-'Таблица 3'!E$3)^2</f>
        <v>4381.207412</v>
      </c>
      <c r="E147" s="17">
        <f>('Генерация случайных чисел'!$A146-'Таблица 3'!F$3)^2</f>
        <v>6078.465599</v>
      </c>
      <c r="F147" s="17">
        <f>('Генерация случайных чисел'!$A146-'Таблица 3'!$F$3)*('Генерация случайных чисел'!$A147-'Таблица 3'!$F$3)</f>
        <v>5249.246427</v>
      </c>
      <c r="G147" s="17">
        <f>('Генерация случайных чисел'!$A146-'Таблица 3'!$F$3)*('Генерация случайных чисел'!$A148-'Таблица 3'!$F$3)</f>
        <v>-1213.930015</v>
      </c>
      <c r="H147" s="17">
        <f>('Генерация случайных чисел'!$A146-'Таблица 3'!$F$3)*('Генерация случайных чисел'!$A149-'Таблица 3'!$F$3)</f>
        <v>4662.571363</v>
      </c>
      <c r="I147" s="17">
        <f>('Генерация случайных чисел'!$A146-'Таблица 3'!$F$3)*('Генерация случайных чисел'!$A150-'Таблица 3'!$F$3)</f>
        <v>-26336.90322</v>
      </c>
      <c r="J147" s="17">
        <f>('Генерация случайных чисел'!$A146-'Таблица 3'!$F$3)*('Генерация случайных чисел'!$A151-'Таблица 3'!$F$3)</f>
        <v>5022.228826</v>
      </c>
      <c r="K147" s="17">
        <f>('Генерация случайных чисел'!$A146-'Таблица 3'!$F$3)*('Генерация случайных чисел'!$A152-'Таблица 3'!$F$3)</f>
        <v>386.1027448</v>
      </c>
      <c r="L147" s="17">
        <f>('Генерация случайных чисел'!$A146-'Таблица 3'!$F$3)*('Генерация случайных чисел'!$A153-'Таблица 3'!$F$3)</f>
        <v>7521.826007</v>
      </c>
      <c r="M147" s="17">
        <f>('Генерация случайных чисел'!$A146-'Таблица 3'!$F$3)*('Генерация случайных чисел'!$A154-'Таблица 3'!$F$3)</f>
        <v>2222.381867</v>
      </c>
      <c r="N147" s="17">
        <f>('Генерация случайных чисел'!$A146-'Таблица 3'!$F$3)*('Генерация случайных чисел'!$A155-'Таблица 3'!$F$3)</f>
        <v>5053.271965</v>
      </c>
      <c r="O147" s="17">
        <f>('Генерация случайных чисел'!$A146-'Таблица 3'!$F$3)*('Генерация случайных чисел'!$A156-'Таблица 3'!$F$3)</f>
        <v>-22032.32105</v>
      </c>
    </row>
    <row r="148">
      <c r="D148" s="17">
        <f>('Генерация случайных чисел'!$A147-'Таблица 3'!E$3)^2</f>
        <v>3086.339815</v>
      </c>
      <c r="E148" s="17">
        <f>('Генерация случайных чисел'!$A147-'Таблица 3'!F$3)^2</f>
        <v>4533.148638</v>
      </c>
      <c r="F148" s="17">
        <f>('Генерация случайных чисел'!$A147-'Таблица 3'!$F$3)*('Генерация случайных чисел'!$A148-'Таблица 3'!$F$3)</f>
        <v>-1048.326702</v>
      </c>
      <c r="G148" s="17">
        <f>('Генерация случайных чисел'!$A147-'Таблица 3'!$F$3)*('Генерация случайных чисел'!$A149-'Таблица 3'!$F$3)</f>
        <v>4026.507293</v>
      </c>
      <c r="H148" s="17">
        <f>('Генерация случайных чисел'!$A147-'Таблица 3'!$F$3)*('Генерация случайных чисел'!$A150-'Таблица 3'!$F$3)</f>
        <v>-22744.045</v>
      </c>
      <c r="I148" s="17">
        <f>('Генерация случайных чисел'!$A147-'Таблица 3'!$F$3)*('Генерация случайных чисел'!$A151-'Таблица 3'!$F$3)</f>
        <v>4337.100587</v>
      </c>
      <c r="J148" s="17">
        <f>('Генерация случайных чисел'!$A147-'Таблица 3'!$F$3)*('Генерация случайных чисел'!$A152-'Таблица 3'!$F$3)</f>
        <v>333.4309326</v>
      </c>
      <c r="K148" s="17">
        <f>('Генерация случайных чисел'!$A147-'Таблица 3'!$F$3)*('Генерация случайных чисел'!$A153-'Таблица 3'!$F$3)</f>
        <v>6495.70482</v>
      </c>
      <c r="L148" s="17">
        <f>('Генерация случайных чисел'!$A147-'Таблица 3'!$F$3)*('Генерация случайных чисел'!$A154-'Таблица 3'!$F$3)</f>
        <v>1919.206399</v>
      </c>
      <c r="M148" s="17">
        <f>('Генерация случайных чисел'!$A147-'Таблица 3'!$F$3)*('Генерация случайных чисел'!$A155-'Таблица 3'!$F$3)</f>
        <v>4363.908848</v>
      </c>
      <c r="N148" s="17">
        <f>('Генерация случайных чисел'!$A147-'Таблица 3'!$F$3)*('Генерация случайных чисел'!$A156-'Таблица 3'!$F$3)</f>
        <v>-19026.69031</v>
      </c>
      <c r="O148" s="17">
        <f>('Генерация случайных чисел'!$A147-'Таблица 3'!$F$3)*('Генерация случайных чисел'!$A157-'Таблица 3'!$F$3)</f>
        <v>-6181.362817</v>
      </c>
    </row>
    <row r="149">
      <c r="D149" s="17">
        <f>('Генерация случайных чисел'!$A148-'Таблица 3'!E$3)^2</f>
        <v>747.7005726</v>
      </c>
      <c r="E149" s="17">
        <f>('Генерация случайных чисел'!$A148-'Таблица 3'!F$3)^2</f>
        <v>242.4338935</v>
      </c>
      <c r="F149" s="17">
        <f>('Генерация случайных чисел'!$A148-'Таблица 3'!$F$3)*('Генерация случайных чисел'!$A149-'Таблица 3'!$F$3)</f>
        <v>-931.1618587</v>
      </c>
      <c r="G149" s="17">
        <f>('Генерация случайных чисел'!$A148-'Таблица 3'!$F$3)*('Генерация случайных чисел'!$A150-'Таблица 3'!$F$3)</f>
        <v>5259.741428</v>
      </c>
      <c r="H149" s="17">
        <f>('Генерация случайных чисел'!$A148-'Таблица 3'!$F$3)*('Генерация случайных чисел'!$A151-'Таблица 3'!$F$3)</f>
        <v>-1002.98903</v>
      </c>
      <c r="I149" s="17">
        <f>('Генерация случайных чисел'!$A148-'Таблица 3'!$F$3)*('Генерация случайных чисел'!$A152-'Таблица 3'!$F$3)</f>
        <v>-77.10855696</v>
      </c>
      <c r="J149" s="17">
        <f>('Генерация случайных чисел'!$A148-'Таблица 3'!$F$3)*('Генерация случайных чисел'!$A153-'Таблица 3'!$F$3)</f>
        <v>-1502.183439</v>
      </c>
      <c r="K149" s="17">
        <f>('Генерация случайных чисел'!$A148-'Таблица 3'!$F$3)*('Генерация случайных чисел'!$A154-'Таблица 3'!$F$3)</f>
        <v>-443.8317548</v>
      </c>
      <c r="L149" s="17">
        <f>('Генерация случайных чисел'!$A148-'Таблица 3'!$F$3)*('Генерация случайных чисел'!$A155-'Таблица 3'!$F$3)</f>
        <v>-1009.188654</v>
      </c>
      <c r="M149" s="17">
        <f>('Генерация случайных чисел'!$A148-'Таблица 3'!$F$3)*('Генерация случайных чисел'!$A156-'Таблица 3'!$F$3)</f>
        <v>4400.073569</v>
      </c>
      <c r="N149" s="17">
        <f>('Генерация случайных чисел'!$A148-'Таблица 3'!$F$3)*('Генерация случайных чисел'!$A157-'Таблица 3'!$F$3)</f>
        <v>1429.489349</v>
      </c>
      <c r="O149" s="17">
        <f>('Генерация случайных чисел'!$A148-'Таблица 3'!$F$3)*('Генерация случайных чисел'!$A158-'Таблица 3'!$F$3)</f>
        <v>-2311.224466</v>
      </c>
    </row>
    <row r="150">
      <c r="D150" s="17">
        <f>('Генерация случайных чисел'!$A149-'Таблица 3'!E$3)^2</f>
        <v>2306.874904</v>
      </c>
      <c r="E150" s="17">
        <f>('Генерация случайных чисел'!$A149-'Таблица 3'!F$3)^2</f>
        <v>3576.490047</v>
      </c>
      <c r="F150" s="17">
        <f>('Генерация случайных чисел'!$A149-'Таблица 3'!$F$3)*('Генерация случайных чисел'!$A150-'Таблица 3'!$F$3)</f>
        <v>-20202.08698</v>
      </c>
      <c r="G150" s="17">
        <f>('Генерация случайных чисел'!$A149-'Таблица 3'!$F$3)*('Генерация случайных чисел'!$A151-'Таблица 3'!$F$3)</f>
        <v>3852.370293</v>
      </c>
      <c r="H150" s="17">
        <f>('Генерация случайных чисел'!$A149-'Таблица 3'!$F$3)*('Генерация случайных чисел'!$A152-'Таблица 3'!$F$3)</f>
        <v>296.1654667</v>
      </c>
      <c r="I150" s="17">
        <f>('Генерация случайных чисел'!$A149-'Таблица 3'!$F$3)*('Генерация случайных чисел'!$A153-'Таблица 3'!$F$3)</f>
        <v>5769.720987</v>
      </c>
      <c r="J150" s="17">
        <f>('Генерация случайных чисел'!$A149-'Таблица 3'!$F$3)*('Генерация случайных чисел'!$A154-'Таблица 3'!$F$3)</f>
        <v>1704.708842</v>
      </c>
      <c r="K150" s="17">
        <f>('Генерация случайных чисел'!$A149-'Таблица 3'!$F$3)*('Генерация случайных чисел'!$A155-'Таблица 3'!$F$3)</f>
        <v>3876.182364</v>
      </c>
      <c r="L150" s="17">
        <f>('Генерация случайных чисел'!$A149-'Таблица 3'!$F$3)*('Генерация случайных чисел'!$A156-'Таблица 3'!$F$3)</f>
        <v>-16900.19751</v>
      </c>
      <c r="M150" s="17">
        <f>('Генерация случайных чисел'!$A149-'Таблица 3'!$F$3)*('Генерация случайных чисел'!$A157-'Таблица 3'!$F$3)</f>
        <v>-5490.511001</v>
      </c>
      <c r="N150" s="17">
        <f>('Генерация случайных чисел'!$A149-'Таблица 3'!$F$3)*('Генерация случайных чисел'!$A158-'Таблица 3'!$F$3)</f>
        <v>8877.15838</v>
      </c>
      <c r="O150" s="17">
        <f>('Генерация случайных чисел'!$A149-'Таблица 3'!$F$3)*('Генерация случайных чисел'!$A159-'Таблица 3'!$F$3)</f>
        <v>7080.355196</v>
      </c>
    </row>
    <row r="151">
      <c r="D151" s="17">
        <f>('Генерация случайных чисел'!$A150-'Таблица 3'!E$3)^2</f>
        <v>122206.2539</v>
      </c>
      <c r="E151" s="17">
        <f>('Генерация случайных чисел'!$A150-'Таблица 3'!F$3)^2</f>
        <v>114113.0866</v>
      </c>
      <c r="F151" s="17">
        <f>('Генерация случайных чисел'!$A150-'Таблица 3'!$F$3)*('Генерация случайных чисел'!$A151-'Таблица 3'!$F$3)</f>
        <v>-21760.41838</v>
      </c>
      <c r="G151" s="17">
        <f>('Генерация случайных чисел'!$A150-'Таблица 3'!$F$3)*('Генерация случайных чисел'!$A152-'Таблица 3'!$F$3)</f>
        <v>-1672.91407</v>
      </c>
      <c r="H151" s="17">
        <f>('Генерация случайных чисел'!$A150-'Таблица 3'!$F$3)*('Генерация случайных чисел'!$A153-'Таблица 3'!$F$3)</f>
        <v>-32590.72547</v>
      </c>
      <c r="I151" s="17">
        <f>('Генерация случайных чисел'!$A150-'Таблица 3'!$F$3)*('Генерация случайных чисел'!$A154-'Таблица 3'!$F$3)</f>
        <v>-9629.18276</v>
      </c>
      <c r="J151" s="17">
        <f>('Генерация случайных чисел'!$A150-'Таблица 3'!$F$3)*('Генерация случайных чисел'!$A155-'Таблица 3'!$F$3)</f>
        <v>-21894.92275</v>
      </c>
      <c r="K151" s="17">
        <f>('Генерация случайных чисел'!$A150-'Таблица 3'!$F$3)*('Генерация случайных чисел'!$A156-'Таблица 3'!$F$3)</f>
        <v>95462.10268</v>
      </c>
      <c r="L151" s="17">
        <f>('Генерация случайных чисел'!$A150-'Таблица 3'!$F$3)*('Генерация случайных чисел'!$A157-'Таблица 3'!$F$3)</f>
        <v>31013.58577</v>
      </c>
      <c r="M151" s="17">
        <f>('Генерация случайных чисел'!$A150-'Таблица 3'!$F$3)*('Генерация случайных чисел'!$A158-'Таблица 3'!$F$3)</f>
        <v>-50143.33143</v>
      </c>
      <c r="N151" s="17">
        <f>('Генерация случайных чисел'!$A150-'Таблица 3'!$F$3)*('Генерация случайных чисел'!$A159-'Таблица 3'!$F$3)</f>
        <v>-39993.94649</v>
      </c>
      <c r="O151" s="17">
        <f>('Генерация случайных чисел'!$A150-'Таблица 3'!$F$3)*('Генерация случайных чисел'!$A160-'Таблица 3'!$F$3)</f>
        <v>2692.469723</v>
      </c>
    </row>
    <row r="152">
      <c r="D152" s="17">
        <f>('Генерация случайных чисел'!$A151-'Таблица 3'!E$3)^2</f>
        <v>2771.28854</v>
      </c>
      <c r="E152" s="17">
        <f>('Генерация случайных чисел'!$A151-'Таблица 3'!F$3)^2</f>
        <v>4149.531155</v>
      </c>
      <c r="F152" s="17">
        <f>('Генерация случайных чисел'!$A151-'Таблица 3'!$F$3)*('Генерация случайных чисел'!$A152-'Таблица 3'!$F$3)</f>
        <v>319.0108265</v>
      </c>
      <c r="G152" s="17">
        <f>('Генерация случайных чисел'!$A151-'Таблица 3'!$F$3)*('Генерация случайных чисел'!$A153-'Таблица 3'!$F$3)</f>
        <v>6214.780815</v>
      </c>
      <c r="H152" s="17">
        <f>('Генерация случайных чисел'!$A151-'Таблица 3'!$F$3)*('Генерация случайных чисел'!$A154-'Таблица 3'!$F$3)</f>
        <v>1836.205222</v>
      </c>
      <c r="I152" s="17">
        <f>('Генерация случайных чисел'!$A151-'Таблица 3'!$F$3)*('Генерация случайных чисел'!$A155-'Таблица 3'!$F$3)</f>
        <v>4175.180021</v>
      </c>
      <c r="J152" s="17">
        <f>('Генерация случайных чисел'!$A151-'Таблица 3'!$F$3)*('Генерация случайных чисел'!$A156-'Таблица 3'!$F$3)</f>
        <v>-18203.83056</v>
      </c>
      <c r="K152" s="17">
        <f>('Генерация случайных чисел'!$A151-'Таблица 3'!$F$3)*('Генерация случайных чисел'!$A157-'Таблица 3'!$F$3)</f>
        <v>-5914.033368</v>
      </c>
      <c r="L152" s="17">
        <f>('Генерация случайных чисел'!$A151-'Таблица 3'!$F$3)*('Генерация случайных чисел'!$A158-'Таблица 3'!$F$3)</f>
        <v>9561.917071</v>
      </c>
      <c r="M152" s="17">
        <f>('Генерация случайных чисел'!$A151-'Таблица 3'!$F$3)*('Генерация случайных чисел'!$A159-'Таблица 3'!$F$3)</f>
        <v>7626.513611</v>
      </c>
      <c r="N152" s="17">
        <f>('Генерация случайных чисел'!$A151-'Таблица 3'!$F$3)*('Генерация случайных чисел'!$A160-'Таблица 3'!$F$3)</f>
        <v>-513.4316263</v>
      </c>
      <c r="O152" s="17">
        <f>('Генерация случайных чисел'!$A151-'Таблица 3'!$F$3)*('Генерация случайных чисел'!$A161-'Таблица 3'!$F$3)</f>
        <v>4615.770312</v>
      </c>
    </row>
    <row r="153">
      <c r="D153" s="17">
        <f>('Генерация случайных чисел'!$A152-'Таблица 3'!E$3)^2</f>
        <v>46.53336801</v>
      </c>
      <c r="E153" s="17">
        <f>('Генерация случайных чисел'!$A152-'Таблица 3'!F$3)^2</f>
        <v>24.52515805</v>
      </c>
      <c r="F153" s="17">
        <f>('Генерация случайных чисел'!$A152-'Таблица 3'!$F$3)*('Генерация случайных чисел'!$A153-'Таблица 3'!$F$3)</f>
        <v>477.7846678</v>
      </c>
      <c r="G153" s="17">
        <f>('Генерация случайных чисел'!$A152-'Таблица 3'!$F$3)*('Генерация случайных чисел'!$A154-'Таблица 3'!$F$3)</f>
        <v>141.165188</v>
      </c>
      <c r="H153" s="17">
        <f>('Генерация случайных чисел'!$A152-'Таблица 3'!$F$3)*('Генерация случайных чисел'!$A155-'Таблица 3'!$F$3)</f>
        <v>320.9826796</v>
      </c>
      <c r="I153" s="17">
        <f>('Генерация случайных чисел'!$A152-'Таблица 3'!$F$3)*('Генерация случайных чисел'!$A156-'Таблица 3'!$F$3)</f>
        <v>-1399.487994</v>
      </c>
      <c r="J153" s="17">
        <f>('Генерация случайных чисел'!$A152-'Таблица 3'!$F$3)*('Генерация случайных чисел'!$A157-'Таблица 3'!$F$3)</f>
        <v>-454.6635757</v>
      </c>
      <c r="K153" s="17">
        <f>('Генерация случайных чисел'!$A152-'Таблица 3'!$F$3)*('Генерация случайных чисел'!$A158-'Таблица 3'!$F$3)</f>
        <v>735.1083662</v>
      </c>
      <c r="L153" s="17">
        <f>('Генерация случайных чисел'!$A152-'Таблица 3'!$F$3)*('Генерация случайных чисел'!$A159-'Таблица 3'!$F$3)</f>
        <v>586.3169403</v>
      </c>
      <c r="M153" s="17">
        <f>('Генерация случайных чисел'!$A152-'Таблица 3'!$F$3)*('Генерация случайных чисел'!$A160-'Таблица 3'!$F$3)</f>
        <v>-39.47198884</v>
      </c>
      <c r="N153" s="17">
        <f>('Генерация случайных чисел'!$A152-'Таблица 3'!$F$3)*('Генерация случайных чисел'!$A161-'Таблица 3'!$F$3)</f>
        <v>354.8547166</v>
      </c>
      <c r="O153" s="17">
        <f>('Генерация случайных чисел'!$A152-'Таблица 3'!$F$3)*('Генерация случайных чисел'!$A162-'Таблица 3'!$F$3)</f>
        <v>751.526297</v>
      </c>
    </row>
    <row r="154">
      <c r="D154" s="17">
        <f>('Генерация случайных чисел'!$A153-'Таблица 3'!E$3)^2</f>
        <v>7174.72232</v>
      </c>
      <c r="E154" s="17">
        <f>('Генерация случайных чисел'!$A153-'Таблица 3'!F$3)^2</f>
        <v>9307.91917</v>
      </c>
      <c r="F154" s="17">
        <f>('Генерация случайных чисел'!$A153-'Таблица 3'!$F$3)*('Генерация случайных чисел'!$A154-'Таблица 3'!$F$3)</f>
        <v>2750.096953</v>
      </c>
      <c r="G154" s="17">
        <f>('Генерация случайных чисел'!$A153-'Таблица 3'!$F$3)*('Генерация случайных чисел'!$A155-'Таблица 3'!$F$3)</f>
        <v>6253.195295</v>
      </c>
      <c r="H154" s="17">
        <f>('Генерация случайных чисел'!$A153-'Таблица 3'!$F$3)*('Генерация случайных чисел'!$A156-'Таблица 3'!$F$3)</f>
        <v>-27263.99989</v>
      </c>
      <c r="I154" s="17">
        <f>('Генерация случайных чисел'!$A153-'Таблица 3'!$F$3)*('Генерация случайных чисел'!$A157-'Таблица 3'!$F$3)</f>
        <v>-8857.487687</v>
      </c>
      <c r="J154" s="17">
        <f>('Генерация случайных чисел'!$A153-'Таблица 3'!$F$3)*('Генерация случайных чисел'!$A158-'Таблица 3'!$F$3)</f>
        <v>14320.94773</v>
      </c>
      <c r="K154" s="17">
        <f>('Генерация случайных чисел'!$A153-'Таблица 3'!$F$3)*('Генерация случайных чисел'!$A159-'Таблица 3'!$F$3)</f>
        <v>11422.28091</v>
      </c>
      <c r="L154" s="17">
        <f>('Генерация случайных чисел'!$A153-'Таблица 3'!$F$3)*('Генерация случайных чисел'!$A160-'Таблица 3'!$F$3)</f>
        <v>-768.9700118</v>
      </c>
      <c r="M154" s="17">
        <f>('Генерация случайных чисел'!$A153-'Таблица 3'!$F$3)*('Генерация случайных чисел'!$A161-'Таблица 3'!$F$3)</f>
        <v>6913.070347</v>
      </c>
      <c r="N154" s="17">
        <f>('Генерация случайных чисел'!$A153-'Таблица 3'!$F$3)*('Генерация случайных чисел'!$A162-'Таблица 3'!$F$3)</f>
        <v>14640.79218</v>
      </c>
      <c r="O154" s="17">
        <f>('Генерация случайных чисел'!$A153-'Таблица 3'!$F$3)*('Генерация случайных чисел'!$A163-'Таблица 3'!$F$3)</f>
        <v>1372.239816</v>
      </c>
    </row>
    <row r="155">
      <c r="D155" s="17">
        <f>('Генерация случайных чисел'!$A154-'Таблица 3'!E$3)^2</f>
        <v>279.9336541</v>
      </c>
      <c r="E155" s="17">
        <f>('Генерация случайных чисел'!$A154-'Таблица 3'!F$3)^2</f>
        <v>812.537487</v>
      </c>
      <c r="F155" s="17">
        <f>('Генерация случайных чисел'!$A154-'Таблица 3'!$F$3)*('Генерация случайных чисел'!$A155-'Таблица 3'!$F$3)</f>
        <v>1847.555078</v>
      </c>
      <c r="G155" s="17">
        <f>('Генерация случайных чисел'!$A154-'Таблица 3'!$F$3)*('Генерация случайных чисел'!$A156-'Таблица 3'!$F$3)</f>
        <v>-8055.360351</v>
      </c>
      <c r="H155" s="17">
        <f>('Генерация случайных чисел'!$A154-'Таблица 3'!$F$3)*('Генерация случайных чисел'!$A157-'Таблица 3'!$F$3)</f>
        <v>-2617.013476</v>
      </c>
      <c r="I155" s="17">
        <f>('Генерация случайных чисел'!$A154-'Таблица 3'!$F$3)*('Генерация случайных чисел'!$A158-'Таблица 3'!$F$3)</f>
        <v>4231.235145</v>
      </c>
      <c r="J155" s="17">
        <f>('Генерация случайных чисел'!$A154-'Таблица 3'!$F$3)*('Генерация случайных чисел'!$A159-'Таблица 3'!$F$3)</f>
        <v>3374.801537</v>
      </c>
      <c r="K155" s="17">
        <f>('Генерация случайных чисел'!$A154-'Таблица 3'!$F$3)*('Генерация случайных чисел'!$A160-'Таблица 3'!$F$3)</f>
        <v>-227.1981576</v>
      </c>
      <c r="L155" s="17">
        <f>('Генерация случайных чисел'!$A154-'Таблица 3'!$F$3)*('Генерация случайных чисел'!$A161-'Таблица 3'!$F$3)</f>
        <v>2042.520283</v>
      </c>
      <c r="M155" s="17">
        <f>('Генерация случайных чисел'!$A154-'Таблица 3'!$F$3)*('Генерация случайных чисел'!$A162-'Таблица 3'!$F$3)</f>
        <v>4325.735669</v>
      </c>
      <c r="N155" s="17">
        <f>('Генерация случайных чисел'!$A154-'Таблица 3'!$F$3)*('Генерация случайных чисел'!$A163-'Таблица 3'!$F$3)</f>
        <v>405.4389031</v>
      </c>
      <c r="O155" s="17">
        <f>('Генерация случайных чисел'!$A154-'Таблица 3'!$F$3)*('Генерация случайных чисел'!$A164-'Таблица 3'!$F$3)</f>
        <v>946.6656866</v>
      </c>
    </row>
    <row r="156">
      <c r="D156" s="17">
        <f>('Генерация случайных чисел'!$A155-'Таблица 3'!E$3)^2</f>
        <v>2813.368841</v>
      </c>
      <c r="E156" s="17">
        <f>('Генерация случайных чисел'!$A155-'Таблица 3'!F$3)^2</f>
        <v>4200.987427</v>
      </c>
      <c r="F156" s="17">
        <f>('Генерация случайных чисел'!$A155-'Таблица 3'!$F$3)*('Генерация случайных чисел'!$A156-'Таблица 3'!$F$3)</f>
        <v>-18316.35113</v>
      </c>
      <c r="G156" s="17">
        <f>('Генерация случайных чисел'!$A155-'Таблица 3'!$F$3)*('Генерация случайных чисел'!$A157-'Таблица 3'!$F$3)</f>
        <v>-5950.588883</v>
      </c>
      <c r="H156" s="17">
        <f>('Генерация случайных чисел'!$A155-'Таблица 3'!$F$3)*('Генерация случайных чисел'!$A158-'Таблица 3'!$F$3)</f>
        <v>9621.020695</v>
      </c>
      <c r="I156" s="17">
        <f>('Генерация случайных чисел'!$A155-'Таблица 3'!$F$3)*('Генерация случайных чисел'!$A159-'Таблица 3'!$F$3)</f>
        <v>7673.65422</v>
      </c>
      <c r="J156" s="17">
        <f>('Генерация случайных чисел'!$A155-'Таблица 3'!$F$3)*('Генерация случайных чисел'!$A160-'Таблица 3'!$F$3)</f>
        <v>-516.6052232</v>
      </c>
      <c r="K156" s="17">
        <f>('Генерация случайных чисел'!$A155-'Таблица 3'!$F$3)*('Генерация случайных чисел'!$A161-'Таблица 3'!$F$3)</f>
        <v>4644.301071</v>
      </c>
      <c r="L156" s="17">
        <f>('Генерация случайных чисел'!$A155-'Таблица 3'!$F$3)*('Генерация случайных чисел'!$A162-'Таблица 3'!$F$3)</f>
        <v>9835.89684</v>
      </c>
      <c r="M156" s="17">
        <f>('Генерация случайных чисел'!$A155-'Таблица 3'!$F$3)*('Генерация случайных чисел'!$A163-'Таблица 3'!$F$3)</f>
        <v>921.8906404</v>
      </c>
      <c r="N156" s="17">
        <f>('Генерация случайных чисел'!$A155-'Таблица 3'!$F$3)*('Генерация случайных чисел'!$A164-'Таблица 3'!$F$3)</f>
        <v>2152.53699</v>
      </c>
      <c r="O156" s="17">
        <f>('Генерация случайных чисел'!$A155-'Таблица 3'!$F$3)*('Генерация случайных чисел'!$A165-'Таблица 3'!$F$3)</f>
        <v>-23000.03076</v>
      </c>
    </row>
    <row r="157">
      <c r="D157" s="17">
        <f>('Генерация случайных чисел'!$A156-'Таблица 3'!E$3)^2</f>
        <v>86652.5441</v>
      </c>
      <c r="E157" s="17">
        <f>('Генерация случайных чисел'!$A156-'Таблица 3'!F$3)^2</f>
        <v>79859.4913</v>
      </c>
      <c r="F157" s="17">
        <f>('Генерация случайных чисел'!$A156-'Таблица 3'!$F$3)*('Генерация случайных чисел'!$A157-'Таблица 3'!$F$3)</f>
        <v>25944.63262</v>
      </c>
      <c r="G157" s="17">
        <f>('Генерация случайных чисел'!$A156-'Таблица 3'!$F$3)*('Генерация случайных чисел'!$A158-'Таблица 3'!$F$3)</f>
        <v>-41947.75547</v>
      </c>
      <c r="H157" s="17">
        <f>('Генерация случайных чисел'!$A156-'Таблица 3'!$F$3)*('Генерация случайных чисел'!$A159-'Таблица 3'!$F$3)</f>
        <v>-33457.21634</v>
      </c>
      <c r="I157" s="17">
        <f>('Генерация случайных чисел'!$A156-'Таблица 3'!$F$3)*('Генерация случайных чисел'!$A160-'Таблица 3'!$F$3)</f>
        <v>2252.404424</v>
      </c>
      <c r="J157" s="17">
        <f>('Генерация случайных чисел'!$A156-'Таблица 3'!$F$3)*('Генерация случайных чисел'!$A161-'Таблица 3'!$F$3)</f>
        <v>-20249.20347</v>
      </c>
      <c r="K157" s="17">
        <f>('Генерация случайных чисел'!$A156-'Таблица 3'!$F$3)*('Генерация случайных чисел'!$A162-'Таблица 3'!$F$3)</f>
        <v>-42884.61782</v>
      </c>
      <c r="L157" s="17">
        <f>('Генерация случайных чисел'!$A156-'Таблица 3'!$F$3)*('Генерация случайных чисел'!$A163-'Таблица 3'!$F$3)</f>
        <v>-4019.453276</v>
      </c>
      <c r="M157" s="17">
        <f>('Генерация случайных чисел'!$A156-'Таблица 3'!$F$3)*('Генерация случайных чисел'!$A164-'Таблица 3'!$F$3)</f>
        <v>-9385.084822</v>
      </c>
      <c r="N157" s="17">
        <f>('Генерация случайных чисел'!$A156-'Таблица 3'!$F$3)*('Генерация случайных чисел'!$A165-'Таблица 3'!$F$3)</f>
        <v>100280.3857</v>
      </c>
      <c r="O157" s="17">
        <f>('Генерация случайных чисел'!$A156-'Таблица 3'!$F$3)*('Генерация случайных чисел'!$A166-'Таблица 3'!$F$3)</f>
        <v>-24058.71153</v>
      </c>
    </row>
    <row r="158">
      <c r="D158" s="17">
        <f>('Генерация случайных чисел'!$A157-'Таблица 3'!E$3)^2</f>
        <v>10729.35783</v>
      </c>
      <c r="E158" s="17">
        <f>('Генерация случайных чисел'!$A157-'Таблица 3'!F$3)^2</f>
        <v>8428.853614</v>
      </c>
      <c r="F158" s="17">
        <f>('Генерация случайных чисел'!$A157-'Таблица 3'!$F$3)*('Генерация случайных чисел'!$A158-'Таблица 3'!$F$3)</f>
        <v>-13627.92434</v>
      </c>
      <c r="G158" s="17">
        <f>('Генерация случайных чисел'!$A157-'Таблица 3'!$F$3)*('Генерация случайных чисел'!$A159-'Таблица 3'!$F$3)</f>
        <v>-10869.53063</v>
      </c>
      <c r="H158" s="17">
        <f>('Генерация случайных чисел'!$A157-'Таблица 3'!$F$3)*('Генерация случайных чисел'!$A160-'Таблица 3'!$F$3)</f>
        <v>731.7577954</v>
      </c>
      <c r="I158" s="17">
        <f>('Генерация случайных чисел'!$A157-'Таблица 3'!$F$3)*('Генерация случайных чисел'!$A161-'Таблица 3'!$F$3)</f>
        <v>-6578.531072</v>
      </c>
      <c r="J158" s="17">
        <f>('Генерация случайных чисел'!$A157-'Таблица 3'!$F$3)*('Генерация случайных чисел'!$A162-'Таблица 3'!$F$3)</f>
        <v>-13932.29078</v>
      </c>
      <c r="K158" s="17">
        <f>('Генерация случайных чисел'!$A157-'Таблица 3'!$F$3)*('Генерация случайных чисел'!$A163-'Таблица 3'!$F$3)</f>
        <v>-1305.833995</v>
      </c>
      <c r="L158" s="17">
        <f>('Генерация случайных чисел'!$A157-'Таблица 3'!$F$3)*('Генерация случайных чисел'!$A164-'Таблица 3'!$F$3)</f>
        <v>-3049.012382</v>
      </c>
      <c r="M158" s="17">
        <f>('Генерация случайных чисел'!$A157-'Таблица 3'!$F$3)*('Генерация случайных чисел'!$A165-'Таблица 3'!$F$3)</f>
        <v>32578.94238</v>
      </c>
      <c r="N158" s="17">
        <f>('Генерация случайных чисел'!$A157-'Таблица 3'!$F$3)*('Генерация случайных чисел'!$A166-'Таблица 3'!$F$3)</f>
        <v>-7816.158379</v>
      </c>
      <c r="O158" s="17">
        <f>('Генерация случайных чисел'!$A157-'Таблица 3'!$F$3)*('Генерация случайных чисел'!$A167-'Таблица 3'!$F$3)</f>
        <v>-2497.427463</v>
      </c>
    </row>
    <row r="159">
      <c r="D159" s="17">
        <f>('Генерация случайных чисел'!$A158-'Таблица 3'!E$3)^2</f>
        <v>18677.13065</v>
      </c>
      <c r="E159" s="17">
        <f>('Генерация случайных чисел'!$A158-'Таблица 3'!F$3)^2</f>
        <v>22033.87676</v>
      </c>
      <c r="F159" s="17">
        <f>('Генерация случайных чисел'!$A158-'Таблица 3'!$F$3)*('Генерация случайных чисел'!$A159-'Таблица 3'!$F$3)</f>
        <v>17574.05547</v>
      </c>
      <c r="G159" s="17">
        <f>('Генерация случайных чисел'!$A158-'Таблица 3'!$F$3)*('Генерация случайных чисел'!$A160-'Таблица 3'!$F$3)</f>
        <v>-1183.119357</v>
      </c>
      <c r="H159" s="17">
        <f>('Генерация случайных чисел'!$A158-'Таблица 3'!$F$3)*('Генерация случайных чисел'!$A161-'Таблица 3'!$F$3)</f>
        <v>10636.28909</v>
      </c>
      <c r="I159" s="17">
        <f>('Генерация случайных чисел'!$A158-'Таблица 3'!$F$3)*('Генерация случайных чисел'!$A162-'Таблица 3'!$F$3)</f>
        <v>22525.98198</v>
      </c>
      <c r="J159" s="17">
        <f>('Генерация случайных чисел'!$A158-'Таблица 3'!$F$3)*('Генерация случайных чисел'!$A163-'Таблица 3'!$F$3)</f>
        <v>2111.296233</v>
      </c>
      <c r="K159" s="17">
        <f>('Генерация случайных чисел'!$A158-'Таблица 3'!$F$3)*('Генерация случайных чисел'!$A164-'Таблица 3'!$F$3)</f>
        <v>4929.69886</v>
      </c>
      <c r="L159" s="17">
        <f>('Генерация случайных чисел'!$A158-'Таблица 3'!$F$3)*('Генерация случайных чисел'!$A165-'Таблица 3'!$F$3)</f>
        <v>-52674.22856</v>
      </c>
      <c r="M159" s="17">
        <f>('Генерация случайных чисел'!$A158-'Таблица 3'!$F$3)*('Генерация случайных чисел'!$A166-'Таблица 3'!$F$3)</f>
        <v>12637.3075</v>
      </c>
      <c r="N159" s="17">
        <f>('Генерация случайных чисел'!$A158-'Таблица 3'!$F$3)*('Генерация случайных чисел'!$A167-'Таблица 3'!$F$3)</f>
        <v>4037.886297</v>
      </c>
      <c r="O159" s="17">
        <f>('Генерация случайных чисел'!$A158-'Таблица 3'!$F$3)*('Генерация случайных чисел'!$A168-'Таблица 3'!$F$3)</f>
        <v>4537.241286</v>
      </c>
    </row>
    <row r="160">
      <c r="D160" s="17">
        <f>('Генерация случайных чисел'!$A159-'Таблица 3'!E$3)^2</f>
        <v>11367.67804</v>
      </c>
      <c r="E160" s="17">
        <f>('Генерация случайных чисел'!$A159-'Таблица 3'!F$3)^2</f>
        <v>14016.93533</v>
      </c>
      <c r="F160" s="17">
        <f>('Генерация случайных чисел'!$A159-'Таблица 3'!$F$3)*('Генерация случайных чисел'!$A160-'Таблица 3'!$F$3)</f>
        <v>-943.6471592</v>
      </c>
      <c r="G160" s="17">
        <f>('Генерация случайных чисел'!$A159-'Таблица 3'!$F$3)*('Генерация случайных чисел'!$A161-'Таблица 3'!$F$3)</f>
        <v>8483.424703</v>
      </c>
      <c r="H160" s="17">
        <f>('Генерация случайных чисел'!$A159-'Таблица 3'!$F$3)*('Генерация случайных чисел'!$A162-'Таблица 3'!$F$3)</f>
        <v>17966.55492</v>
      </c>
      <c r="I160" s="17">
        <f>('Генерация случайных чисел'!$A159-'Таблица 3'!$F$3)*('Генерация случайных чисел'!$A163-'Таблица 3'!$F$3)</f>
        <v>1683.954101</v>
      </c>
      <c r="J160" s="17">
        <f>('Генерация случайных чисел'!$A159-'Таблица 3'!$F$3)*('Генерация случайных чисел'!$A164-'Таблица 3'!$F$3)</f>
        <v>3931.890977</v>
      </c>
      <c r="K160" s="17">
        <f>('Генерация случайных чисел'!$A159-'Таблица 3'!$F$3)*('Генерация случайных чисел'!$A165-'Таблица 3'!$F$3)</f>
        <v>-42012.57113</v>
      </c>
      <c r="L160" s="17">
        <f>('Генерация случайных чисел'!$A159-'Таблица 3'!$F$3)*('Генерация случайных чисел'!$A166-'Таблица 3'!$F$3)</f>
        <v>10079.42204</v>
      </c>
      <c r="M160" s="17">
        <f>('Генерация случайных чисел'!$A159-'Таблица 3'!$F$3)*('Генерация случайных чисел'!$A167-'Таблица 3'!$F$3)</f>
        <v>3220.58794</v>
      </c>
      <c r="N160" s="17">
        <f>('Генерация случайных чисел'!$A159-'Таблица 3'!$F$3)*('Генерация случайных чисел'!$A168-'Таблица 3'!$F$3)</f>
        <v>3618.869748</v>
      </c>
      <c r="O160" s="17">
        <f>('Генерация случайных чисел'!$A159-'Таблица 3'!$F$3)*('Генерация случайных чисел'!$A169-'Таблица 3'!$F$3)</f>
        <v>-10794.87726</v>
      </c>
    </row>
    <row r="161">
      <c r="D161" s="17">
        <f>('Генерация случайных чисел'!$A160-'Таблица 3'!E$3)^2</f>
        <v>389.8365931</v>
      </c>
      <c r="E161" s="17">
        <f>('Генерация случайных чисел'!$A160-'Таблица 3'!F$3)^2</f>
        <v>63.52814933</v>
      </c>
      <c r="F161" s="17">
        <f>('Генерация случайных чисел'!$A160-'Таблица 3'!$F$3)*('Генерация случайных чисел'!$A161-'Таблица 3'!$F$3)</f>
        <v>-571.1205361</v>
      </c>
      <c r="G161" s="17">
        <f>('Генерация случайных чисел'!$A160-'Таблица 3'!$F$3)*('Генерация случайных чисел'!$A162-'Таблица 3'!$F$3)</f>
        <v>-1209.543178</v>
      </c>
      <c r="H161" s="17">
        <f>('Генерация случайных чисел'!$A160-'Таблица 3'!$F$3)*('Генерация случайных чисел'!$A163-'Таблица 3'!$F$3)</f>
        <v>-113.3670425</v>
      </c>
      <c r="I161" s="17">
        <f>('Генерация случайных чисел'!$A160-'Таблица 3'!$F$3)*('Генерация случайных чисел'!$A164-'Таблица 3'!$F$3)</f>
        <v>-264.7024947</v>
      </c>
      <c r="J161" s="17">
        <f>('Генерация случайных чисел'!$A160-'Таблица 3'!$F$3)*('Генерация случайных чисел'!$A165-'Таблица 3'!$F$3)</f>
        <v>2828.367432</v>
      </c>
      <c r="K161" s="17">
        <f>('Генерация случайных чисел'!$A160-'Таблица 3'!$F$3)*('Генерация случайных чисел'!$A166-'Таблица 3'!$F$3)</f>
        <v>-678.5661592</v>
      </c>
      <c r="L161" s="17">
        <f>('Генерация случайных чисел'!$A160-'Таблица 3'!$F$3)*('Генерация случайных чисел'!$A167-'Таблица 3'!$F$3)</f>
        <v>-216.8162004</v>
      </c>
      <c r="M161" s="17">
        <f>('Генерация случайных чисел'!$A160-'Таблица 3'!$F$3)*('Генерация случайных чисел'!$A168-'Таблица 3'!$F$3)</f>
        <v>-243.629301</v>
      </c>
      <c r="N161" s="17">
        <f>('Генерация случайных чисел'!$A160-'Таблица 3'!$F$3)*('Генерация случайных чисел'!$A169-'Таблица 3'!$F$3)</f>
        <v>726.7319869</v>
      </c>
      <c r="O161" s="17">
        <f>('Генерация случайных чисел'!$A160-'Таблица 3'!$F$3)*('Генерация случайных чисел'!$A170-'Таблица 3'!$F$3)</f>
        <v>564.3746152</v>
      </c>
    </row>
    <row r="162">
      <c r="D162" s="17">
        <f>('Генерация случайных чисел'!$A161-'Таблица 3'!E$3)^2</f>
        <v>3585.719016</v>
      </c>
      <c r="E162" s="17">
        <f>('Генерация случайных чисел'!$A161-'Таблица 3'!F$3)^2</f>
        <v>5134.395856</v>
      </c>
      <c r="F162" s="17">
        <f>('Генерация случайных чисел'!$A161-'Таблица 3'!$F$3)*('Генерация случайных чисел'!$A162-'Таблица 3'!$F$3)</f>
        <v>10873.84026</v>
      </c>
      <c r="G162" s="17">
        <f>('Генерация случайных чисел'!$A161-'Таблица 3'!$F$3)*('Генерация случайных чисел'!$A163-'Таблица 3'!$F$3)</f>
        <v>1019.174126</v>
      </c>
      <c r="H162" s="17">
        <f>('Генерация случайных чисел'!$A161-'Таблица 3'!$F$3)*('Генерация случайных чисел'!$A164-'Таблица 3'!$F$3)</f>
        <v>2379.685734</v>
      </c>
      <c r="I162" s="17">
        <f>('Генерация случайных чисел'!$A161-'Таблица 3'!$F$3)*('Генерация случайных чисел'!$A165-'Таблица 3'!$F$3)</f>
        <v>-25427.13334</v>
      </c>
      <c r="J162" s="17">
        <f>('Генерация случайных чисел'!$A161-'Таблица 3'!$F$3)*('Генерация случайных чисел'!$A166-'Таблица 3'!$F$3)</f>
        <v>6100.336192</v>
      </c>
      <c r="K162" s="17">
        <f>('Генерация случайных чисел'!$A161-'Таблица 3'!$F$3)*('Генерация случайных чисел'!$A167-'Таблица 3'!$F$3)</f>
        <v>1949.186084</v>
      </c>
      <c r="L162" s="17">
        <f>('Генерация случайных чисел'!$A161-'Таблица 3'!$F$3)*('Генерация случайных чисел'!$A168-'Таблица 3'!$F$3)</f>
        <v>2190.236902</v>
      </c>
      <c r="M162" s="17">
        <f>('Генерация случайных чисел'!$A161-'Таблица 3'!$F$3)*('Генерация случайных чисел'!$A169-'Таблица 3'!$F$3)</f>
        <v>-6533.348858</v>
      </c>
      <c r="N162" s="17">
        <f>('Генерация случайных чисел'!$A161-'Таблица 3'!$F$3)*('Генерация случайных чисел'!$A170-'Таблица 3'!$F$3)</f>
        <v>-5073.749765</v>
      </c>
      <c r="O162" s="17">
        <f>('Генерация случайных чисел'!$A161-'Таблица 3'!$F$3)*('Генерация случайных чисел'!$A171-'Таблица 3'!$F$3)</f>
        <v>8998.301503</v>
      </c>
    </row>
    <row r="163">
      <c r="D163" s="17">
        <f>('Генерация случайных чисел'!$A162-'Таблица 3'!E$3)^2</f>
        <v>19594.26611</v>
      </c>
      <c r="E163" s="17">
        <f>('Генерация случайных чисел'!$A162-'Таблица 3'!F$3)^2</f>
        <v>23029.07789</v>
      </c>
      <c r="F163" s="17">
        <f>('Генерация случайных чисел'!$A162-'Таблица 3'!$F$3)*('Генерация случайных чисел'!$A163-'Таблица 3'!$F$3)</f>
        <v>2158.449982</v>
      </c>
      <c r="G163" s="17">
        <f>('Генерация случайных чисел'!$A162-'Таблица 3'!$F$3)*('Генерация случайных чисел'!$A164-'Таблица 3'!$F$3)</f>
        <v>5039.798892</v>
      </c>
      <c r="H163" s="17">
        <f>('Генерация случайных чисел'!$A162-'Таблица 3'!$F$3)*('Генерация случайных чисел'!$A165-'Таблица 3'!$F$3)</f>
        <v>-53850.65626</v>
      </c>
      <c r="I163" s="17">
        <f>('Генерация случайных чисел'!$A162-'Таблица 3'!$F$3)*('Генерация случайных чисел'!$A166-'Таблица 3'!$F$3)</f>
        <v>12919.54948</v>
      </c>
      <c r="J163" s="17">
        <f>('Генерация случайных чисел'!$A162-'Таблица 3'!$F$3)*('Генерация случайных чисел'!$A167-'Таблица 3'!$F$3)</f>
        <v>4128.068562</v>
      </c>
      <c r="K163" s="17">
        <f>('Генерация случайных чисел'!$A162-'Таблица 3'!$F$3)*('Генерация случайных чисел'!$A168-'Таблица 3'!$F$3)</f>
        <v>4638.576159</v>
      </c>
      <c r="L163" s="17">
        <f>('Генерация случайных чисел'!$A162-'Таблица 3'!$F$3)*('Генерация случайных чисел'!$A169-'Таблица 3'!$F$3)</f>
        <v>-13836.60198</v>
      </c>
      <c r="M163" s="17">
        <f>('Генерация случайных чисел'!$A162-'Таблица 3'!$F$3)*('Генерация случайных чисел'!$A170-'Таблица 3'!$F$3)</f>
        <v>-10745.40141</v>
      </c>
      <c r="N163" s="17">
        <f>('Генерация случайных чисел'!$A162-'Таблица 3'!$F$3)*('Генерация случайных чисел'!$A171-'Таблица 3'!$F$3)</f>
        <v>19056.98273</v>
      </c>
      <c r="O163" s="17">
        <f>('Генерация случайных чисел'!$A162-'Таблица 3'!$F$3)*('Генерация случайных чисел'!$A172-'Таблица 3'!$F$3)</f>
        <v>8973.776777</v>
      </c>
    </row>
    <row r="164">
      <c r="D164" s="17">
        <f>('Генерация случайных чисел'!$A163-'Таблица 3'!E$3)^2</f>
        <v>6.000463253</v>
      </c>
      <c r="E164" s="17">
        <f>('Генерация случайных чисел'!$A163-'Таблица 3'!F$3)^2</f>
        <v>202.3053788</v>
      </c>
      <c r="F164" s="17">
        <f>('Генерация случайных чисел'!$A163-'Таблица 3'!$F$3)*('Генерация случайных чисел'!$A164-'Таблица 3'!$F$3)</f>
        <v>472.3660184</v>
      </c>
      <c r="G164" s="17">
        <f>('Генерация случайных чисел'!$A163-'Таблица 3'!$F$3)*('Генерация случайных чисел'!$A165-'Таблица 3'!$F$3)</f>
        <v>-5047.268875</v>
      </c>
      <c r="H164" s="17">
        <f>('Генерация случайных чисел'!$A163-'Таблица 3'!$F$3)*('Генерация случайных чисел'!$A166-'Таблица 3'!$F$3)</f>
        <v>1210.912633</v>
      </c>
      <c r="I164" s="17">
        <f>('Генерация случайных чисел'!$A163-'Таблица 3'!$F$3)*('Генерация случайных чисел'!$A167-'Таблица 3'!$F$3)</f>
        <v>386.9121273</v>
      </c>
      <c r="J164" s="17">
        <f>('Генерация случайных чисел'!$A163-'Таблица 3'!$F$3)*('Генерация случайных чисел'!$A168-'Таблица 3'!$F$3)</f>
        <v>434.7605527</v>
      </c>
      <c r="K164" s="17">
        <f>('Генерация случайных чисел'!$A163-'Таблица 3'!$F$3)*('Генерация случайных чисел'!$A169-'Таблица 3'!$F$3)</f>
        <v>-1296.865356</v>
      </c>
      <c r="L164" s="17">
        <f>('Генерация случайных чисел'!$A163-'Таблица 3'!$F$3)*('Генерация случайных чисел'!$A170-'Таблица 3'!$F$3)</f>
        <v>-1007.135917</v>
      </c>
      <c r="M164" s="17">
        <f>('Генерация случайных чисел'!$A163-'Таблица 3'!$F$3)*('Генерация случайных чисел'!$A171-'Таблица 3'!$F$3)</f>
        <v>1786.156799</v>
      </c>
      <c r="N164" s="17">
        <f>('Генерация случайных чисел'!$A163-'Таблица 3'!$F$3)*('Генерация случайных чисел'!$A172-'Таблица 3'!$F$3)</f>
        <v>841.0865785</v>
      </c>
      <c r="O164" s="17">
        <f>('Генерация случайных чисел'!$A163-'Таблица 3'!$F$3)*('Генерация случайных чисел'!$A173-'Таблица 3'!$F$3)</f>
        <v>-227.6609253</v>
      </c>
    </row>
    <row r="165">
      <c r="D165" s="17">
        <f>('Генерация случайных чисел'!$A164-'Таблица 3'!E$3)^2</f>
        <v>459.5294455</v>
      </c>
      <c r="E165" s="17">
        <f>('Генерация случайных чисел'!$A164-'Таблица 3'!F$3)^2</f>
        <v>1102.934863</v>
      </c>
      <c r="F165" s="17">
        <f>('Генерация случайных чисел'!$A164-'Таблица 3'!$F$3)*('Генерация случайных чисел'!$A165-'Таблица 3'!$F$3)</f>
        <v>-11784.94767</v>
      </c>
      <c r="G165" s="17">
        <f>('Генерация случайных чисел'!$A164-'Таблица 3'!$F$3)*('Генерация случайных чисел'!$A166-'Таблица 3'!$F$3)</f>
        <v>2827.378997</v>
      </c>
      <c r="H165" s="17">
        <f>('Генерация случайных чисел'!$A164-'Таблица 3'!$F$3)*('Генерация случайных чисел'!$A167-'Таблица 3'!$F$3)</f>
        <v>903.4072257</v>
      </c>
      <c r="I165" s="17">
        <f>('Генерация случайных чисел'!$A164-'Таблица 3'!$F$3)*('Генерация случайных чисел'!$A168-'Таблица 3'!$F$3)</f>
        <v>1015.129268</v>
      </c>
      <c r="J165" s="17">
        <f>('Генерация случайных чисел'!$A164-'Таблица 3'!$F$3)*('Генерация случайных чисел'!$A169-'Таблица 3'!$F$3)</f>
        <v>-3028.071365</v>
      </c>
      <c r="K165" s="17">
        <f>('Генерация случайных чисел'!$A164-'Таблица 3'!$F$3)*('Генерация случайных чисел'!$A170-'Таблица 3'!$F$3)</f>
        <v>-2351.577531</v>
      </c>
      <c r="L165" s="17">
        <f>('Генерация случайных чисел'!$A164-'Таблица 3'!$F$3)*('Генерация случайных чисел'!$A171-'Таблица 3'!$F$3)</f>
        <v>4170.525669</v>
      </c>
      <c r="M165" s="17">
        <f>('Генерация случайных чисел'!$A164-'Таблица 3'!$F$3)*('Генерация случайных чисел'!$A172-'Таблица 3'!$F$3)</f>
        <v>1963.866312</v>
      </c>
      <c r="N165" s="17">
        <f>('Генерация случайных чисел'!$A164-'Таблица 3'!$F$3)*('Генерация случайных чисел'!$A173-'Таблица 3'!$F$3)</f>
        <v>-531.5690836</v>
      </c>
      <c r="O165" s="17">
        <f>('Генерация случайных чисел'!$A164-'Таблица 3'!$F$3)*('Генерация случайных чисел'!$A174-'Таблица 3'!$F$3)</f>
        <v>2448.903086</v>
      </c>
    </row>
    <row r="166">
      <c r="D166" s="17">
        <f>('Генерация случайных чисел'!$A165-'Таблица 3'!E$3)^2</f>
        <v>134417.7721</v>
      </c>
      <c r="E166" s="17">
        <f>('Генерация случайных чисел'!$A165-'Таблица 3'!F$3)^2</f>
        <v>125923.1131</v>
      </c>
      <c r="F166" s="17">
        <f>('Генерация случайных чисел'!$A165-'Таблица 3'!$F$3)*('Генерация случайных чисел'!$A166-'Таблица 3'!$F$3)</f>
        <v>-30210.77185</v>
      </c>
      <c r="G166" s="17">
        <f>('Генерация случайных чисел'!$A165-'Таблица 3'!$F$3)*('Генерация случайных чисел'!$A167-'Таблица 3'!$F$3)</f>
        <v>-9652.978823</v>
      </c>
      <c r="H166" s="17">
        <f>('Генерация случайных чисел'!$A165-'Таблица 3'!$F$3)*('Генерация случайных чисел'!$A168-'Таблица 3'!$F$3)</f>
        <v>-10846.73783</v>
      </c>
      <c r="I166" s="17">
        <f>('Генерация случайных чисел'!$A165-'Таблица 3'!$F$3)*('Генерация случайных чисел'!$A169-'Таблица 3'!$F$3)</f>
        <v>32355.18594</v>
      </c>
      <c r="J166" s="17">
        <f>('Генерация случайных чисел'!$A165-'Таблица 3'!$F$3)*('Генерация случайных чисел'!$A170-'Таблица 3'!$F$3)</f>
        <v>25126.79494</v>
      </c>
      <c r="K166" s="17">
        <f>('Генерация случайных чисел'!$A165-'Таблица 3'!$F$3)*('Генерация случайных чисел'!$A171-'Таблица 3'!$F$3)</f>
        <v>-44562.402</v>
      </c>
      <c r="L166" s="17">
        <f>('Генерация случайных чисел'!$A165-'Таблица 3'!$F$3)*('Генерация случайных чисел'!$A172-'Таблица 3'!$F$3)</f>
        <v>-20984.0694</v>
      </c>
      <c r="M166" s="17">
        <f>('Генерация случайных чисел'!$A165-'Таблица 3'!$F$3)*('Генерация случайных чисел'!$A173-'Таблица 3'!$F$3)</f>
        <v>5679.858385</v>
      </c>
      <c r="N166" s="17">
        <f>('Генерация случайных чисел'!$A165-'Таблица 3'!$F$3)*('Генерация случайных чисел'!$A174-'Таблица 3'!$F$3)</f>
        <v>-26166.72631</v>
      </c>
      <c r="O166" s="17">
        <f>('Генерация случайных чисел'!$A165-'Таблица 3'!$F$3)*('Генерация случайных чисел'!$A175-'Таблица 3'!$F$3)</f>
        <v>-23577.45631</v>
      </c>
    </row>
    <row r="167">
      <c r="D167" s="17">
        <f>('Генерация случайных чисел'!$A166-'Таблица 3'!E$3)^2</f>
        <v>5381.889426</v>
      </c>
      <c r="E167" s="17">
        <f>('Генерация случайных чисел'!$A166-'Таблица 3'!F$3)^2</f>
        <v>7248.000096</v>
      </c>
      <c r="F167" s="17">
        <f>('Генерация случайных чисел'!$A166-'Таблица 3'!$F$3)*('Генерация случайных чисел'!$A167-'Таблица 3'!$F$3)</f>
        <v>2315.888908</v>
      </c>
      <c r="G167" s="17">
        <f>('Генерация случайных чисел'!$A166-'Таблица 3'!$F$3)*('Генерация случайных чисел'!$A168-'Таблица 3'!$F$3)</f>
        <v>2602.288919</v>
      </c>
      <c r="H167" s="17">
        <f>('Генерация случайных чисел'!$A166-'Таблица 3'!$F$3)*('Генерация случайных чисел'!$A169-'Таблица 3'!$F$3)</f>
        <v>-7762.475978</v>
      </c>
      <c r="I167" s="17">
        <f>('Генерация случайных чисел'!$A166-'Таблица 3'!$F$3)*('Генерация случайных чисел'!$A170-'Таблица 3'!$F$3)</f>
        <v>-6028.280676</v>
      </c>
      <c r="J167" s="17">
        <f>('Генерация случайных чисел'!$A166-'Таблица 3'!$F$3)*('Генерация случайных чисел'!$A171-'Таблица 3'!$F$3)</f>
        <v>10691.16326</v>
      </c>
      <c r="K167" s="17">
        <f>('Генерация случайных чисел'!$A166-'Таблица 3'!$F$3)*('Генерация случайных чисел'!$A172-'Таблица 3'!$F$3)</f>
        <v>5034.38104</v>
      </c>
      <c r="L167" s="17">
        <f>('Генерация случайных чисел'!$A166-'Таблица 3'!$F$3)*('Генерация случайных чисел'!$A173-'Таблица 3'!$F$3)</f>
        <v>-1362.679985</v>
      </c>
      <c r="M167" s="17">
        <f>('Генерация случайных чисел'!$A166-'Таблица 3'!$F$3)*('Генерация случайных чисел'!$A174-'Таблица 3'!$F$3)</f>
        <v>6277.775218</v>
      </c>
      <c r="N167" s="17">
        <f>('Генерация случайных чисел'!$A166-'Таблица 3'!$F$3)*('Генерация случайных чисел'!$A175-'Таблица 3'!$F$3)</f>
        <v>5656.571981</v>
      </c>
      <c r="O167" s="17">
        <f>('Генерация случайных чисел'!$A166-'Таблица 3'!$F$3)*('Генерация случайных чисел'!$A176-'Таблица 3'!$F$3)</f>
        <v>5287.450201</v>
      </c>
    </row>
    <row r="168">
      <c r="D168" s="17">
        <f>('Генерация случайных чисел'!$A167-'Таблица 3'!E$3)^2</f>
        <v>238.0436349</v>
      </c>
      <c r="E168" s="17">
        <f>('Генерация случайных чисел'!$A167-'Таблица 3'!F$3)^2</f>
        <v>739.9753537</v>
      </c>
      <c r="F168" s="17">
        <f>('Генерация случайных чисел'!$A167-'Таблица 3'!$F$3)*('Генерация случайных чисел'!$A168-'Таблица 3'!$F$3)</f>
        <v>831.4861981</v>
      </c>
      <c r="G168" s="17">
        <f>('Генерация случайных чисел'!$A167-'Таблица 3'!$F$3)*('Генерация случайных чисел'!$A169-'Таблица 3'!$F$3)</f>
        <v>-2480.274804</v>
      </c>
      <c r="H168" s="17">
        <f>('Генерация случайных чисел'!$A167-'Таблица 3'!$F$3)*('Генерация случайных чисел'!$A170-'Таблица 3'!$F$3)</f>
        <v>-1926.162827</v>
      </c>
      <c r="I168" s="17">
        <f>('Генерация случайных чисел'!$A167-'Таблица 3'!$F$3)*('Генерация случайных чисел'!$A171-'Таблица 3'!$F$3)</f>
        <v>3416.052163</v>
      </c>
      <c r="J168" s="17">
        <f>('Генерация случайных чисел'!$A167-'Таблица 3'!$F$3)*('Генерация случайных чисел'!$A172-'Таблица 3'!$F$3)</f>
        <v>1608.590929</v>
      </c>
      <c r="K168" s="17">
        <f>('Генерация случайных чисел'!$A167-'Таблица 3'!$F$3)*('Генерация случайных чисел'!$A173-'Таблица 3'!$F$3)</f>
        <v>-435.4049972</v>
      </c>
      <c r="L168" s="17">
        <f>('Генерация случайных чисел'!$A167-'Таблица 3'!$F$3)*('Генерация случайных чисел'!$A174-'Таблица 3'!$F$3)</f>
        <v>2005.881595</v>
      </c>
      <c r="M168" s="17">
        <f>('Генерация случайных чисел'!$A167-'Таблица 3'!$F$3)*('Генерация случайных чисел'!$A175-'Таблица 3'!$F$3)</f>
        <v>1807.394059</v>
      </c>
      <c r="N168" s="17">
        <f>('Генерация случайных чисел'!$A167-'Таблица 3'!$F$3)*('Генерация случайных чисел'!$A176-'Таблица 3'!$F$3)</f>
        <v>1689.451864</v>
      </c>
      <c r="O168" s="17">
        <f>('Генерация случайных чисел'!$A167-'Таблица 3'!$F$3)*('Генерация случайных чисел'!$A177-'Таблица 3'!$F$3)</f>
        <v>2217.18282</v>
      </c>
    </row>
    <row r="169">
      <c r="D169" s="17">
        <f>('Генерация случайных чисел'!$A168-'Таблица 3'!E$3)^2</f>
        <v>353.166488</v>
      </c>
      <c r="E169" s="17">
        <f>('Генерация случайных чисел'!$A168-'Таблица 3'!F$3)^2</f>
        <v>934.3139527</v>
      </c>
      <c r="F169" s="17">
        <f>('Генерация случайных чисел'!$A168-'Таблица 3'!$F$3)*('Генерация случайных чисел'!$A169-'Таблица 3'!$F$3)</f>
        <v>-2787.003995</v>
      </c>
      <c r="G169" s="17">
        <f>('Генерация случайных чисел'!$A168-'Таблица 3'!$F$3)*('Генерация случайных чисел'!$A170-'Таблица 3'!$F$3)</f>
        <v>-2164.366418</v>
      </c>
      <c r="H169" s="17">
        <f>('Генерация случайных чисел'!$A168-'Таблица 3'!$F$3)*('Генерация случайных чисел'!$A171-'Таблица 3'!$F$3)</f>
        <v>3838.506527</v>
      </c>
      <c r="I169" s="17">
        <f>('Генерация случайных чисел'!$A168-'Таблица 3'!$F$3)*('Генерация случайных чисел'!$A172-'Таблица 3'!$F$3)</f>
        <v>1807.521223</v>
      </c>
      <c r="J169" s="17">
        <f>('Генерация случайных чисел'!$A168-'Таблица 3'!$F$3)*('Генерация случайных чисел'!$A173-'Таблица 3'!$F$3)</f>
        <v>-489.2504108</v>
      </c>
      <c r="K169" s="17">
        <f>('Генерация случайных чисел'!$A168-'Таблица 3'!$F$3)*('Генерация случайных чисел'!$A174-'Таблица 3'!$F$3)</f>
        <v>2253.943801</v>
      </c>
      <c r="L169" s="17">
        <f>('Генерация случайных чисел'!$A168-'Таблица 3'!$F$3)*('Генерация случайных чисел'!$A175-'Таблица 3'!$F$3)</f>
        <v>2030.909822</v>
      </c>
      <c r="M169" s="17">
        <f>('Генерация случайных чисел'!$A168-'Таблица 3'!$F$3)*('Генерация случайных чисел'!$A176-'Таблица 3'!$F$3)</f>
        <v>1898.382021</v>
      </c>
      <c r="N169" s="17">
        <f>('Генерация случайных чисел'!$A168-'Таблица 3'!$F$3)*('Генерация случайных чисел'!$A177-'Таблица 3'!$F$3)</f>
        <v>2491.376103</v>
      </c>
      <c r="O169" s="17">
        <f>('Генерация случайных чисел'!$A168-'Таблица 3'!$F$3)*('Генерация случайных чисел'!$A178-'Таблица 3'!$F$3)</f>
        <v>-1887.597604</v>
      </c>
    </row>
    <row r="170">
      <c r="D170" s="17">
        <f>('Генерация случайных чисел'!$A169-'Таблица 3'!E$3)^2</f>
        <v>10599.1264</v>
      </c>
      <c r="E170" s="17">
        <f>('Генерация случайных чисел'!$A169-'Таблица 3'!F$3)^2</f>
        <v>8313.470269</v>
      </c>
      <c r="F170" s="17">
        <f>('Генерация случайных чисел'!$A169-'Таблица 3'!$F$3)*('Генерация случайных чисел'!$A170-'Таблица 3'!$F$3)</f>
        <v>6456.178713</v>
      </c>
      <c r="G170" s="17">
        <f>('Генерация случайных чисел'!$A169-'Таблица 3'!$F$3)*('Генерация случайных чисел'!$A171-'Таблица 3'!$F$3)</f>
        <v>-11450.04096</v>
      </c>
      <c r="H170" s="17">
        <f>('Генерация случайных чисел'!$A169-'Таблица 3'!$F$3)*('Генерация случайных чисел'!$A172-'Таблица 3'!$F$3)</f>
        <v>-5391.730321</v>
      </c>
      <c r="I170" s="17">
        <f>('Генерация случайных чисел'!$A169-'Таблица 3'!$F$3)*('Генерация случайных чисел'!$A173-'Таблица 3'!$F$3)</f>
        <v>1459.405423</v>
      </c>
      <c r="J170" s="17">
        <f>('Генерация случайных чисел'!$A169-'Таблица 3'!$F$3)*('Генерация случайных чисел'!$A174-'Таблица 3'!$F$3)</f>
        <v>-6723.38282</v>
      </c>
      <c r="K170" s="17">
        <f>('Генерация случайных чисел'!$A169-'Таблица 3'!$F$3)*('Генерация случайных чисел'!$A175-'Таблица 3'!$F$3)</f>
        <v>-6058.085478</v>
      </c>
      <c r="L170" s="17">
        <f>('Генерация случайных чисел'!$A169-'Таблица 3'!$F$3)*('Генерация случайных чисел'!$A176-'Таблица 3'!$F$3)</f>
        <v>-5662.762779</v>
      </c>
      <c r="M170" s="17">
        <f>('Генерация случайных чисел'!$A169-'Таблица 3'!$F$3)*('Генерация случайных чисел'!$A177-'Таблица 3'!$F$3)</f>
        <v>-7431.629521</v>
      </c>
      <c r="N170" s="17">
        <f>('Генерация случайных чисел'!$A169-'Таблица 3'!$F$3)*('Генерация случайных чисел'!$A178-'Таблица 3'!$F$3)</f>
        <v>5630.593495</v>
      </c>
      <c r="O170" s="17">
        <f>('Генерация случайных чисел'!$A169-'Таблица 3'!$F$3)*('Генерация случайных чисел'!$A179-'Таблица 3'!$F$3)</f>
        <v>-4655.936384</v>
      </c>
    </row>
    <row r="171">
      <c r="D171" s="17">
        <f>('Генерация случайных чисел'!$A170-'Таблица 3'!E$3)^2</f>
        <v>6819.812843</v>
      </c>
      <c r="E171" s="17">
        <f>('Генерация случайных чисел'!$A170-'Таблица 3'!F$3)^2</f>
        <v>5013.820009</v>
      </c>
      <c r="F171" s="17">
        <f>('Генерация случайных чисел'!$A170-'Таблица 3'!$F$3)*('Генерация случайных чисел'!$A171-'Таблица 3'!$F$3)</f>
        <v>-8892.016006</v>
      </c>
      <c r="G171" s="17">
        <f>('Генерация случайных чисел'!$A170-'Таблица 3'!$F$3)*('Генерация случайных чисел'!$A172-'Таблица 3'!$F$3)</f>
        <v>-4187.177364</v>
      </c>
      <c r="H171" s="17">
        <f>('Генерация случайных чисел'!$A170-'Таблица 3'!$F$3)*('Генерация случайных чисел'!$A173-'Таблица 3'!$F$3)</f>
        <v>1133.363315</v>
      </c>
      <c r="I171" s="17">
        <f>('Генерация случайных чисел'!$A170-'Таблица 3'!$F$3)*('Генерация случайных чисел'!$A174-'Таблица 3'!$F$3)</f>
        <v>-5221.328716</v>
      </c>
      <c r="J171" s="17">
        <f>('Генерация случайных чисел'!$A170-'Таблица 3'!$F$3)*('Генерация случайных чисел'!$A175-'Таблица 3'!$F$3)</f>
        <v>-4704.663785</v>
      </c>
      <c r="K171" s="17">
        <f>('Генерация случайных чисел'!$A170-'Таблица 3'!$F$3)*('Генерация случайных чисел'!$A176-'Таблица 3'!$F$3)</f>
        <v>-4397.65914</v>
      </c>
      <c r="L171" s="17">
        <f>('Генерация случайных чисел'!$A170-'Таблица 3'!$F$3)*('Генерация случайных чисел'!$A177-'Таблица 3'!$F$3)</f>
        <v>-5771.347796</v>
      </c>
      <c r="M171" s="17">
        <f>('Генерация случайных чисел'!$A170-'Таблица 3'!$F$3)*('Генерация случайных чисел'!$A178-'Таблица 3'!$F$3)</f>
        <v>4372.676715</v>
      </c>
      <c r="N171" s="17">
        <f>('Генерация случайных чисел'!$A170-'Таблица 3'!$F$3)*('Генерация случайных чисел'!$A179-'Таблица 3'!$F$3)</f>
        <v>-3615.765306</v>
      </c>
      <c r="O171" s="17">
        <f>('Генерация случайных чисел'!$A170-'Таблица 3'!$F$3)*('Генерация случайных чисел'!$A180-'Таблица 3'!$F$3)</f>
        <v>2689.398414</v>
      </c>
    </row>
    <row r="172">
      <c r="D172" s="17">
        <f>('Генерация случайных чисел'!$A171-'Таблица 3'!E$3)^2</f>
        <v>12951.54184</v>
      </c>
      <c r="E172" s="17">
        <f>('Генерация случайных чисел'!$A171-'Таблица 3'!F$3)^2</f>
        <v>15770.00142</v>
      </c>
      <c r="F172" s="17">
        <f>('Генерация случайных чисел'!$A171-'Таблица 3'!$F$3)*('Генерация случайных чисел'!$A172-'Таблица 3'!$F$3)</f>
        <v>7425.96425</v>
      </c>
      <c r="G172" s="17">
        <f>('Генерация случайных чисел'!$A171-'Таблица 3'!$F$3)*('Генерация случайных чисел'!$A173-'Таблица 3'!$F$3)</f>
        <v>-2010.021246</v>
      </c>
      <c r="H172" s="17">
        <f>('Генерация случайных чисел'!$A171-'Таблица 3'!$F$3)*('Генерация случайных чисел'!$A174-'Таблица 3'!$F$3)</f>
        <v>9260.032955</v>
      </c>
      <c r="I172" s="17">
        <f>('Генерация случайных чисел'!$A171-'Таблица 3'!$F$3)*('Генерация случайных чисел'!$A175-'Таблица 3'!$F$3)</f>
        <v>8343.72706</v>
      </c>
      <c r="J172" s="17">
        <f>('Генерация случайных чисел'!$A171-'Таблица 3'!$F$3)*('Генерация случайных чисел'!$A176-'Таблица 3'!$F$3)</f>
        <v>7799.25394</v>
      </c>
      <c r="K172" s="17">
        <f>('Генерация случайных чисел'!$A171-'Таблица 3'!$F$3)*('Генерация случайных чисел'!$A177-'Таблица 3'!$F$3)</f>
        <v>10235.49248</v>
      </c>
      <c r="L172" s="17">
        <f>('Генерация случайных чисел'!$A171-'Таблица 3'!$F$3)*('Генерация случайных чисел'!$A178-'Таблица 3'!$F$3)</f>
        <v>-7754.947579</v>
      </c>
      <c r="M172" s="17">
        <f>('Генерация случайных чисел'!$A171-'Таблица 3'!$F$3)*('Генерация случайных чисел'!$A179-'Таблица 3'!$F$3)</f>
        <v>6412.564256</v>
      </c>
      <c r="N172" s="17">
        <f>('Генерация случайных чисел'!$A171-'Таблица 3'!$F$3)*('Генерация случайных чисел'!$A180-'Таблица 3'!$F$3)</f>
        <v>-4769.651423</v>
      </c>
      <c r="O172" s="17">
        <f>('Генерация случайных чисел'!$A171-'Таблица 3'!$F$3)*('Генерация случайных чисел'!$A181-'Таблица 3'!$F$3)</f>
        <v>8305.600622</v>
      </c>
    </row>
    <row r="173">
      <c r="D173" s="17">
        <f>('Генерация случайных чисел'!$A172-'Таблица 3'!E$3)^2</f>
        <v>2242.982684</v>
      </c>
      <c r="E173" s="17">
        <f>('Генерация случайных чисел'!$A172-'Таблица 3'!F$3)^2</f>
        <v>3496.825623</v>
      </c>
      <c r="F173" s="17">
        <f>('Генерация случайных чисел'!$A172-'Таблица 3'!$F$3)*('Генерация случайных чисел'!$A173-'Таблица 3'!$F$3)</f>
        <v>-946.5025093</v>
      </c>
      <c r="G173" s="17">
        <f>('Генерация случайных чисел'!$A172-'Таблица 3'!$F$3)*('Генерация случайных чисел'!$A174-'Таблица 3'!$F$3)</f>
        <v>4360.473525</v>
      </c>
      <c r="H173" s="17">
        <f>('Генерация случайных чисел'!$A172-'Таблица 3'!$F$3)*('Генерация случайных чисел'!$A175-'Таблица 3'!$F$3)</f>
        <v>3928.992599</v>
      </c>
      <c r="I173" s="17">
        <f>('Генерация случайных чисел'!$A172-'Таблица 3'!$F$3)*('Генерация случайных чисел'!$A176-'Таблица 3'!$F$3)</f>
        <v>3672.604675</v>
      </c>
      <c r="J173" s="17">
        <f>('Генерация случайных чисел'!$A172-'Таблица 3'!$F$3)*('Генерация случайных чисел'!$A177-'Таблица 3'!$F$3)</f>
        <v>4819.809409</v>
      </c>
      <c r="K173" s="17">
        <f>('Генерация случайных чисел'!$A172-'Таблица 3'!$F$3)*('Генерация случайных чисел'!$A178-'Таблица 3'!$F$3)</f>
        <v>-3651.741173</v>
      </c>
      <c r="L173" s="17">
        <f>('Генерация случайных чисел'!$A172-'Таблица 3'!$F$3)*('Генерация случайных чисел'!$A179-'Таблица 3'!$F$3)</f>
        <v>3019.623883</v>
      </c>
      <c r="M173" s="17">
        <f>('Генерация случайных чисел'!$A172-'Таблица 3'!$F$3)*('Генерация случайных чисел'!$A180-'Таблица 3'!$F$3)</f>
        <v>-2245.989713</v>
      </c>
      <c r="N173" s="17">
        <f>('Генерация случайных чисел'!$A172-'Таблица 3'!$F$3)*('Генерация случайных чисел'!$A181-'Таблица 3'!$F$3)</f>
        <v>3911.039172</v>
      </c>
      <c r="O173" s="17">
        <f>('Генерация случайных чисел'!$A172-'Таблица 3'!$F$3)*('Генерация случайных чисел'!$A182-'Таблица 3'!$F$3)</f>
        <v>3970.822298</v>
      </c>
    </row>
    <row r="174">
      <c r="D174" s="17">
        <f>('Генерация случайных чисел'!$A173-'Таблица 3'!E$3)^2</f>
        <v>771.7227223</v>
      </c>
      <c r="E174" s="17">
        <f>('Генерация случайных чисел'!$A173-'Таблица 3'!F$3)^2</f>
        <v>256.1943593</v>
      </c>
      <c r="F174" s="17">
        <f>('Генерация случайных чисел'!$A173-'Таблица 3'!$F$3)*('Генерация случайных чисел'!$A174-'Таблица 3'!$F$3)</f>
        <v>-1180.270216</v>
      </c>
      <c r="G174" s="17">
        <f>('Генерация случайных чисел'!$A173-'Таблица 3'!$F$3)*('Генерация случайных чисел'!$A175-'Таблица 3'!$F$3)</f>
        <v>-1063.479211</v>
      </c>
      <c r="H174" s="17">
        <f>('Генерация случайных чисел'!$A173-'Таблица 3'!$F$3)*('Генерация случайных чисел'!$A176-'Таблица 3'!$F$3)</f>
        <v>-994.0814656</v>
      </c>
      <c r="I174" s="17">
        <f>('Генерация случайных чисел'!$A173-'Таблица 3'!$F$3)*('Генерация случайных чисел'!$A177-'Таблица 3'!$F$3)</f>
        <v>-1304.600855</v>
      </c>
      <c r="J174" s="17">
        <f>('Генерация случайных чисел'!$A173-'Таблица 3'!$F$3)*('Генерация случайных чисел'!$A178-'Таблица 3'!$F$3)</f>
        <v>988.4342418</v>
      </c>
      <c r="K174" s="17">
        <f>('Генерация случайных чисел'!$A173-'Таблица 3'!$F$3)*('Генерация случайных чисел'!$A179-'Таблица 3'!$F$3)</f>
        <v>-817.3360328</v>
      </c>
      <c r="L174" s="17">
        <f>('Генерация случайных чисел'!$A173-'Таблица 3'!$F$3)*('Генерация случайных чисел'!$A180-'Таблица 3'!$F$3)</f>
        <v>607.9327733</v>
      </c>
      <c r="M174" s="17">
        <f>('Генерация случайных чисел'!$A173-'Таблица 3'!$F$3)*('Генерация случайных чисел'!$A181-'Таблица 3'!$F$3)</f>
        <v>-1058.619671</v>
      </c>
      <c r="N174" s="17">
        <f>('Генерация случайных чисел'!$A173-'Таблица 3'!$F$3)*('Генерация случайных чисел'!$A182-'Таблица 3'!$F$3)</f>
        <v>-1074.801455</v>
      </c>
      <c r="O174" s="17">
        <f>('Генерация случайных чисел'!$A173-'Таблица 3'!$F$3)*('Генерация случайных чисел'!$A183-'Таблица 3'!$F$3)</f>
        <v>1421.496401</v>
      </c>
    </row>
    <row r="175">
      <c r="D175" s="17">
        <f>('Генерация случайных чисел'!$A174-'Таблица 3'!E$3)^2</f>
        <v>3839.67073</v>
      </c>
      <c r="E175" s="17">
        <f>('Генерация случайных чисел'!$A174-'Таблица 3'!F$3)^2</f>
        <v>5437.425657</v>
      </c>
      <c r="F175" s="17">
        <f>('Генерация случайных чисел'!$A174-'Таблица 3'!$F$3)*('Генерация случайных чисел'!$A175-'Таблица 3'!$F$3)</f>
        <v>4899.377336</v>
      </c>
      <c r="G175" s="17">
        <f>('Генерация случайных чисел'!$A174-'Таблица 3'!$F$3)*('Генерация случайных чисел'!$A176-'Таблица 3'!$F$3)</f>
        <v>4579.666583</v>
      </c>
      <c r="H175" s="17">
        <f>('Генерация случайных чисел'!$A174-'Таблица 3'!$F$3)*('Генерация случайных чисел'!$A177-'Таблица 3'!$F$3)</f>
        <v>6010.208568</v>
      </c>
      <c r="I175" s="17">
        <f>('Генерация случайных чисел'!$A174-'Таблица 3'!$F$3)*('Генерация случайных чисел'!$A178-'Таблица 3'!$F$3)</f>
        <v>-4553.650202</v>
      </c>
      <c r="J175" s="17">
        <f>('Генерация случайных чисел'!$A174-'Таблица 3'!$F$3)*('Генерация случайных чисел'!$A179-'Таблица 3'!$F$3)</f>
        <v>3765.412238</v>
      </c>
      <c r="K175" s="17">
        <f>('Генерация случайных чисел'!$A174-'Таблица 3'!$F$3)*('Генерация случайных чисел'!$A180-'Таблица 3'!$F$3)</f>
        <v>-2800.705478</v>
      </c>
      <c r="L175" s="17">
        <f>('Генерация случайных чисел'!$A174-'Таблица 3'!$F$3)*('Генерация случайных чисел'!$A181-'Таблица 3'!$F$3)</f>
        <v>4876.989762</v>
      </c>
      <c r="M175" s="17">
        <f>('Генерация случайных чисел'!$A174-'Таблица 3'!$F$3)*('Генерация случайных чисел'!$A182-'Таблица 3'!$F$3)</f>
        <v>4951.538157</v>
      </c>
      <c r="N175" s="17">
        <f>('Генерация случайных чисел'!$A174-'Таблица 3'!$F$3)*('Генерация случайных чисел'!$A183-'Таблица 3'!$F$3)</f>
        <v>-6548.738502</v>
      </c>
      <c r="O175" s="17">
        <f>('Генерация случайных чисел'!$A174-'Таблица 3'!$F$3)*('Генерация случайных чисел'!$A184-'Таблица 3'!$F$3)</f>
        <v>7993.292867</v>
      </c>
    </row>
    <row r="176">
      <c r="D176" s="17">
        <f>('Генерация случайных чисел'!$A175-'Таблица 3'!E$3)^2</f>
        <v>2988.634857</v>
      </c>
      <c r="E176" s="17">
        <f>('Генерация случайных чисел'!$A175-'Таблица 3'!F$3)^2</f>
        <v>4414.570386</v>
      </c>
      <c r="F176" s="17">
        <f>('Генерация случайных чисел'!$A175-'Таблица 3'!$F$3)*('Генерация случайных чисел'!$A176-'Таблица 3'!$F$3)</f>
        <v>4126.495897</v>
      </c>
      <c r="G176" s="17">
        <f>('Генерация случайных чисел'!$A175-'Таблица 3'!$F$3)*('Генерация случайных чисел'!$A177-'Таблица 3'!$F$3)</f>
        <v>5415.481793</v>
      </c>
      <c r="H176" s="17">
        <f>('Генерация случайных чисел'!$A175-'Таблица 3'!$F$3)*('Генерация случайных чисел'!$A178-'Таблица 3'!$F$3)</f>
        <v>-4103.053909</v>
      </c>
      <c r="I176" s="17">
        <f>('Генерация случайных чисел'!$A175-'Таблица 3'!$F$3)*('Генерация случайных чисел'!$A179-'Таблица 3'!$F$3)</f>
        <v>3392.814274</v>
      </c>
      <c r="J176" s="17">
        <f>('Генерация случайных чисел'!$A175-'Таблица 3'!$F$3)*('Генерация случайных чисел'!$A180-'Таблица 3'!$F$3)</f>
        <v>-2523.567918</v>
      </c>
      <c r="K176" s="17">
        <f>('Генерация случайных чисел'!$A175-'Таблица 3'!$F$3)*('Генерация случайных чисел'!$A181-'Таблица 3'!$F$3)</f>
        <v>4394.398124</v>
      </c>
      <c r="L176" s="17">
        <f>('Генерация случайных чисел'!$A175-'Таблица 3'!$F$3)*('Генерация случайных чисел'!$A182-'Таблица 3'!$F$3)</f>
        <v>4461.569749</v>
      </c>
      <c r="M176" s="17">
        <f>('Генерация случайных чисел'!$A175-'Таблица 3'!$F$3)*('Генерация случайных чисел'!$A183-'Таблица 3'!$F$3)</f>
        <v>-5900.722698</v>
      </c>
      <c r="N176" s="17">
        <f>('Генерация случайных чисел'!$A175-'Таблица 3'!$F$3)*('Генерация случайных чисел'!$A184-'Таблица 3'!$F$3)</f>
        <v>7202.33441</v>
      </c>
      <c r="O176" s="17">
        <f>('Генерация случайных чисел'!$A175-'Таблица 3'!$F$3)*('Генерация случайных чисел'!$A185-'Таблица 3'!$F$3)</f>
        <v>-5192.611952</v>
      </c>
    </row>
    <row r="177">
      <c r="D177" s="17">
        <f>('Генерация случайных чисел'!$A176-'Таблица 3'!E$3)^2</f>
        <v>2533.380157</v>
      </c>
      <c r="E177" s="17">
        <f>('Генерация случайных чисел'!$A176-'Таблица 3'!F$3)^2</f>
        <v>3857.21982</v>
      </c>
      <c r="F177" s="17">
        <f>('Генерация случайных чисел'!$A176-'Таблица 3'!$F$3)*('Генерация случайных чисел'!$A177-'Таблица 3'!$F$3)</f>
        <v>5062.092445</v>
      </c>
      <c r="G177" s="17">
        <f>('Генерация случайных чисел'!$A176-'Таблица 3'!$F$3)*('Генерация случайных чисел'!$A178-'Таблица 3'!$F$3)</f>
        <v>-3835.307547</v>
      </c>
      <c r="H177" s="17">
        <f>('Генерация случайных чисел'!$A176-'Таблица 3'!$F$3)*('Генерация случайных чисел'!$A179-'Таблица 3'!$F$3)</f>
        <v>3171.414873</v>
      </c>
      <c r="I177" s="17">
        <f>('Генерация случайных чисел'!$A176-'Таблица 3'!$F$3)*('Генерация случайных чисел'!$A180-'Таблица 3'!$F$3)</f>
        <v>-2358.891523</v>
      </c>
      <c r="J177" s="17">
        <f>('Генерация случайных чисел'!$A176-'Таблица 3'!$F$3)*('Генерация случайных чисел'!$A181-'Таблица 3'!$F$3)</f>
        <v>4107.639984</v>
      </c>
      <c r="K177" s="17">
        <f>('Генерация случайных чисел'!$A176-'Таблица 3'!$F$3)*('Генерация случайных чисел'!$A182-'Таблица 3'!$F$3)</f>
        <v>4170.428299</v>
      </c>
      <c r="L177" s="17">
        <f>('Генерация случайных чисел'!$A176-'Таблица 3'!$F$3)*('Генерация случайных чисел'!$A183-'Таблица 3'!$F$3)</f>
        <v>-5515.668768</v>
      </c>
      <c r="M177" s="17">
        <f>('Генерация случайных чисел'!$A176-'Таблица 3'!$F$3)*('Генерация случайных чисел'!$A184-'Таблица 3'!$F$3)</f>
        <v>6732.343307</v>
      </c>
      <c r="N177" s="17">
        <f>('Генерация случайных чисел'!$A176-'Таблица 3'!$F$3)*('Генерация случайных чисел'!$A185-'Таблица 3'!$F$3)</f>
        <v>-4853.766062</v>
      </c>
      <c r="O177" s="17">
        <f>('Генерация случайных чисел'!$A176-'Таблица 3'!$F$3)*('Генерация случайных чисел'!$A186-'Таблица 3'!$F$3)</f>
        <v>-259.930252</v>
      </c>
    </row>
    <row r="178">
      <c r="D178" s="17">
        <f>('Генерация случайных чисел'!$A177-'Таблица 3'!E$3)^2</f>
        <v>4862.662495</v>
      </c>
      <c r="E178" s="17">
        <f>('Генерация случайных чисел'!$A177-'Таблица 3'!F$3)^2</f>
        <v>6643.328904</v>
      </c>
      <c r="F178" s="17">
        <f>('Генерация случайных чисел'!$A177-'Таблица 3'!$F$3)*('Генерация случайных чисел'!$A178-'Таблица 3'!$F$3)</f>
        <v>-5033.335476</v>
      </c>
      <c r="G178" s="17">
        <f>('Генерация случайных чисел'!$A177-'Таблица 3'!$F$3)*('Генерация случайных чисел'!$A179-'Таблица 3'!$F$3)</f>
        <v>4162.063874</v>
      </c>
      <c r="H178" s="17">
        <f>('Генерация случайных чисел'!$A177-'Таблица 3'!$F$3)*('Генерация случайных чисел'!$A180-'Таблица 3'!$F$3)</f>
        <v>-3095.734107</v>
      </c>
      <c r="I178" s="17">
        <f>('Генерация случайных чисел'!$A177-'Таблица 3'!$F$3)*('Генерация случайных чисел'!$A181-'Таблица 3'!$F$3)</f>
        <v>5390.735893</v>
      </c>
      <c r="J178" s="17">
        <f>('Генерация случайных чисел'!$A177-'Таблица 3'!$F$3)*('Генерация случайных чисел'!$A182-'Таблица 3'!$F$3)</f>
        <v>5473.137277</v>
      </c>
      <c r="K178" s="17">
        <f>('Генерация случайных чисел'!$A177-'Таблица 3'!$F$3)*('Генерация случайных чисел'!$A183-'Таблица 3'!$F$3)</f>
        <v>-7238.588026</v>
      </c>
      <c r="L178" s="17">
        <f>('Генерация случайных чисел'!$A177-'Таблица 3'!$F$3)*('Генерация случайных чисел'!$A184-'Таблица 3'!$F$3)</f>
        <v>8835.312941</v>
      </c>
      <c r="M178" s="17">
        <f>('Генерация случайных чисел'!$A177-'Таблица 3'!$F$3)*('Генерация случайных чисел'!$A185-'Таблица 3'!$F$3)</f>
        <v>-6369.927994</v>
      </c>
      <c r="N178" s="17">
        <f>('Генерация случайных чисел'!$A177-'Таблица 3'!$F$3)*('Генерация случайных чисел'!$A186-'Таблица 3'!$F$3)</f>
        <v>-341.1241843</v>
      </c>
      <c r="O178" s="17">
        <f>('Генерация случайных чисел'!$A177-'Таблица 3'!$F$3)*('Генерация случайных чисел'!$A187-'Таблица 3'!$F$3)</f>
        <v>2499.505907</v>
      </c>
    </row>
    <row r="179">
      <c r="D179" s="17">
        <f>('Генерация случайных чисел'!$A178-'Таблица 3'!E$3)^2</f>
        <v>5406.297314</v>
      </c>
      <c r="E179" s="17">
        <f>('Генерация случайных чисел'!$A178-'Таблица 3'!F$3)^2</f>
        <v>3813.519755</v>
      </c>
      <c r="F179" s="17">
        <f>('Генерация случайных чисел'!$A178-'Таблица 3'!$F$3)*('Генерация случайных чисел'!$A179-'Таблица 3'!$F$3)</f>
        <v>-3153.398553</v>
      </c>
      <c r="G179" s="17">
        <f>('Генерация случайных чисел'!$A178-'Таблица 3'!$F$3)*('Генерация случайных чисел'!$A180-'Таблица 3'!$F$3)</f>
        <v>2345.491023</v>
      </c>
      <c r="H179" s="17">
        <f>('Генерация случайных чисел'!$A178-'Таблица 3'!$F$3)*('Генерация случайных чисел'!$A181-'Таблица 3'!$F$3)</f>
        <v>-4084.305113</v>
      </c>
      <c r="I179" s="17">
        <f>('Генерация случайных чисел'!$A178-'Таблица 3'!$F$3)*('Генерация случайных чисел'!$A182-'Таблица 3'!$F$3)</f>
        <v>-4146.736737</v>
      </c>
      <c r="J179" s="17">
        <f>('Генерация случайных чисел'!$A178-'Таблица 3'!$F$3)*('Генерация случайных чисел'!$A183-'Таблица 3'!$F$3)</f>
        <v>5484.335103</v>
      </c>
      <c r="K179" s="17">
        <f>('Генерация случайных чисел'!$A178-'Таблица 3'!$F$3)*('Генерация случайных чисел'!$A184-'Таблица 3'!$F$3)</f>
        <v>-6694.097901</v>
      </c>
      <c r="L179" s="17">
        <f>('Генерация случайных чисел'!$A178-'Таблица 3'!$F$3)*('Генерация случайных чисел'!$A185-'Таблица 3'!$F$3)</f>
        <v>4826.192564</v>
      </c>
      <c r="M179" s="17">
        <f>('Генерация случайных чисел'!$A178-'Таблица 3'!$F$3)*('Генерация случайных чисел'!$A186-'Таблица 3'!$F$3)</f>
        <v>258.4536282</v>
      </c>
      <c r="N179" s="17">
        <f>('Генерация случайных чисел'!$A178-'Таблица 3'!$F$3)*('Генерация случайных чисел'!$A187-'Таблица 3'!$F$3)</f>
        <v>-1893.757172</v>
      </c>
      <c r="O179" s="17">
        <f>('Генерация случайных чисел'!$A178-'Таблица 3'!$F$3)*('Генерация случайных чисел'!$A188-'Таблица 3'!$F$3)</f>
        <v>7414.349313</v>
      </c>
    </row>
    <row r="180">
      <c r="D180" s="17">
        <f>('Генерация случайных чисел'!$A179-'Таблица 3'!E$3)^2</f>
        <v>1543.727371</v>
      </c>
      <c r="E180" s="17">
        <f>('Генерация случайных чисел'!$A179-'Таблица 3'!F$3)^2</f>
        <v>2607.544492</v>
      </c>
      <c r="F180" s="17">
        <f>('Генерация случайных чисел'!$A179-'Таблица 3'!$F$3)*('Генерация случайных чисел'!$A180-'Таблица 3'!$F$3)</f>
        <v>-1939.485953</v>
      </c>
      <c r="G180" s="17">
        <f>('Генерация случайных чисел'!$A179-'Таблица 3'!$F$3)*('Генерация случайных чисел'!$A181-'Таблица 3'!$F$3)</f>
        <v>3377.310899</v>
      </c>
      <c r="H180" s="17">
        <f>('Генерация случайных чисел'!$A179-'Таблица 3'!$F$3)*('Генерация случайных чисел'!$A182-'Таблица 3'!$F$3)</f>
        <v>3428.935594</v>
      </c>
      <c r="I180" s="17">
        <f>('Генерация случайных чисел'!$A179-'Таблица 3'!$F$3)*('Генерация случайных чисел'!$A183-'Таблица 3'!$F$3)</f>
        <v>-4534.995355</v>
      </c>
      <c r="J180" s="17">
        <f>('Генерация случайных чисел'!$A179-'Таблица 3'!$F$3)*('Генерация случайных чисел'!$A184-'Таблица 3'!$F$3)</f>
        <v>5535.347917</v>
      </c>
      <c r="K180" s="17">
        <f>('Генерация случайных чисел'!$A179-'Таблица 3'!$F$3)*('Генерация случайных чисел'!$A185-'Таблица 3'!$F$3)</f>
        <v>-3990.77745</v>
      </c>
      <c r="L180" s="17">
        <f>('Генерация случайных чисел'!$A179-'Таблица 3'!$F$3)*('Генерация случайных чисел'!$A186-'Таблица 3'!$F$3)</f>
        <v>-213.715242</v>
      </c>
      <c r="M180" s="17">
        <f>('Генерация случайных чисел'!$A179-'Таблица 3'!$F$3)*('Генерация случайных чисел'!$A187-'Таблица 3'!$F$3)</f>
        <v>1565.947342</v>
      </c>
      <c r="N180" s="17">
        <f>('Генерация случайных чисел'!$A179-'Таблица 3'!$F$3)*('Генерация случайных чисел'!$A188-'Таблица 3'!$F$3)</f>
        <v>-6130.923633</v>
      </c>
      <c r="O180" s="17">
        <f>('Генерация случайных чисел'!$A179-'Таблица 3'!$F$3)*('Генерация случайных чисел'!$A189-'Таблица 3'!$F$3)</f>
        <v>2567.019534</v>
      </c>
    </row>
    <row r="181">
      <c r="D181" s="17">
        <f>('Генерация случайных чисел'!$A180-'Таблица 3'!E$3)^2</f>
        <v>2475.580749</v>
      </c>
      <c r="E181" s="17">
        <f>('Генерация случайных чисел'!$A180-'Таблица 3'!F$3)^2</f>
        <v>1442.585457</v>
      </c>
      <c r="F181" s="17">
        <f>('Генерация случайных чисел'!$A180-'Таблица 3'!$F$3)*('Генерация случайных чисел'!$A181-'Таблица 3'!$F$3)</f>
        <v>-2512.036542</v>
      </c>
      <c r="G181" s="17">
        <f>('Генерация случайных чисел'!$A180-'Таблица 3'!$F$3)*('Генерация случайных чисел'!$A182-'Таблица 3'!$F$3)</f>
        <v>-2550.434878</v>
      </c>
      <c r="H181" s="17">
        <f>('Генерация случайных чисел'!$A180-'Таблица 3'!$F$3)*('Генерация случайных чисел'!$A183-'Таблица 3'!$F$3)</f>
        <v>3373.119736</v>
      </c>
      <c r="I181" s="17">
        <f>('Генерация случайных чисел'!$A180-'Таблица 3'!$F$3)*('Генерация случайных чисел'!$A184-'Таблица 3'!$F$3)</f>
        <v>-4117.179808</v>
      </c>
      <c r="J181" s="17">
        <f>('Генерация случайных чисел'!$A180-'Таблица 3'!$F$3)*('Генерация случайных чисел'!$A185-'Таблица 3'!$F$3)</f>
        <v>2968.331636</v>
      </c>
      <c r="K181" s="17">
        <f>('Генерация случайных чисел'!$A180-'Таблица 3'!$F$3)*('Генерация случайных чисел'!$A186-'Таблица 3'!$F$3)</f>
        <v>158.9609347</v>
      </c>
      <c r="L181" s="17">
        <f>('Генерация случайных чисел'!$A180-'Таблица 3'!$F$3)*('Генерация случайных чисел'!$A187-'Таблица 3'!$F$3)</f>
        <v>-1164.748246</v>
      </c>
      <c r="M181" s="17">
        <f>('Генерация случайных чисел'!$A180-'Таблица 3'!$F$3)*('Генерация случайных чисел'!$A188-'Таблица 3'!$F$3)</f>
        <v>4560.167737</v>
      </c>
      <c r="N181" s="17">
        <f>('Генерация случайных чисел'!$A180-'Таблица 3'!$F$3)*('Генерация случайных чисел'!$A189-'Таблица 3'!$F$3)</f>
        <v>-1909.343577</v>
      </c>
      <c r="O181" s="17">
        <f>('Генерация случайных чисел'!$A180-'Таблица 3'!$F$3)*('Генерация случайных чисел'!$A190-'Таблица 3'!$F$3)</f>
        <v>-154.2360124</v>
      </c>
    </row>
    <row r="182">
      <c r="D182" s="17">
        <f>('Генерация случайных чисел'!$A181-'Таблица 3'!E$3)^2</f>
        <v>2955.531719</v>
      </c>
      <c r="E182" s="17">
        <f>('Генерация случайных чисел'!$A181-'Таблица 3'!F$3)^2</f>
        <v>4374.31804</v>
      </c>
      <c r="F182" s="17">
        <f>('Генерация случайных чисел'!$A181-'Таблица 3'!$F$3)*('Генерация случайных чисел'!$A182-'Таблица 3'!$F$3)</f>
        <v>4441.182725</v>
      </c>
      <c r="G182" s="17">
        <f>('Генерация случайных чисел'!$A181-'Таблица 3'!$F$3)*('Генерация случайных чисел'!$A183-'Таблица 3'!$F$3)</f>
        <v>-5873.759503</v>
      </c>
      <c r="H182" s="17">
        <f>('Генерация случайных чисел'!$A181-'Таблица 3'!$F$3)*('Генерация случайных чисел'!$A184-'Таблица 3'!$F$3)</f>
        <v>7169.423535</v>
      </c>
      <c r="I182" s="17">
        <f>('Генерация случайных чисел'!$A181-'Таблица 3'!$F$3)*('Генерация случайных чисел'!$A185-'Таблица 3'!$F$3)</f>
        <v>-5168.884451</v>
      </c>
      <c r="J182" s="17">
        <f>('Генерация случайных чисел'!$A181-'Таблица 3'!$F$3)*('Генерация случайных чисел'!$A186-'Таблица 3'!$F$3)</f>
        <v>-276.805561</v>
      </c>
      <c r="K182" s="17">
        <f>('Генерация случайных чисел'!$A181-'Таблица 3'!$F$3)*('Генерация случайных чисел'!$A187-'Таблица 3'!$F$3)</f>
        <v>2028.226572</v>
      </c>
      <c r="L182" s="17">
        <f>('Генерация случайных чисел'!$A181-'Таблица 3'!$F$3)*('Генерация случайных чисел'!$A188-'Таблица 3'!$F$3)</f>
        <v>-7940.817605</v>
      </c>
      <c r="M182" s="17">
        <f>('Генерация случайных чисел'!$A181-'Таблица 3'!$F$3)*('Генерация случайных чисел'!$A189-'Таблица 3'!$F$3)</f>
        <v>3324.822674</v>
      </c>
      <c r="N182" s="17">
        <f>('Генерация случайных чисел'!$A181-'Таблица 3'!$F$3)*('Генерация случайных чисел'!$A190-'Таблица 3'!$F$3)</f>
        <v>268.5778492</v>
      </c>
      <c r="O182" s="17">
        <f>('Генерация случайных чисел'!$A181-'Таблица 3'!$F$3)*('Генерация случайных чисел'!$A191-'Таблица 3'!$F$3)</f>
        <v>203.0840574</v>
      </c>
    </row>
    <row r="183">
      <c r="D183" s="17">
        <f>('Генерация случайных чисел'!$A182-'Таблица 3'!E$3)^2</f>
        <v>3066.477014</v>
      </c>
      <c r="E183" s="17">
        <f>('Генерация случайных чисел'!$A182-'Таблица 3'!F$3)^2</f>
        <v>4509.069487</v>
      </c>
      <c r="F183" s="17">
        <f>('Генерация случайных чисел'!$A182-'Таблица 3'!$F$3)*('Генерация случайных чисел'!$A183-'Таблица 3'!$F$3)</f>
        <v>-5963.544261</v>
      </c>
      <c r="G183" s="17">
        <f>('Генерация случайных чисел'!$A182-'Таблица 3'!$F$3)*('Генерация случайных чисел'!$A184-'Таблица 3'!$F$3)</f>
        <v>7279.013475</v>
      </c>
      <c r="H183" s="17">
        <f>('Генерация случайных чисел'!$A182-'Таблица 3'!$F$3)*('Генерация случайных чисел'!$A185-'Таблица 3'!$F$3)</f>
        <v>-5247.894672</v>
      </c>
      <c r="I183" s="17">
        <f>('Генерация случайных чисел'!$A182-'Таблица 3'!$F$3)*('Генерация случайных чисел'!$A186-'Таблица 3'!$F$3)</f>
        <v>-281.0367387</v>
      </c>
      <c r="J183" s="17">
        <f>('Генерация случайных чисел'!$A182-'Таблица 3'!$F$3)*('Генерация случайных чисел'!$A187-'Таблица 3'!$F$3)</f>
        <v>2059.229515</v>
      </c>
      <c r="K183" s="17">
        <f>('Генерация случайных чисел'!$A182-'Таблица 3'!$F$3)*('Генерация случайных чисел'!$A188-'Таблица 3'!$F$3)</f>
        <v>-8062.198874</v>
      </c>
      <c r="L183" s="17">
        <f>('Генерация случайных чисел'!$A182-'Таблица 3'!$F$3)*('Генерация случайных чисел'!$A189-'Таблица 3'!$F$3)</f>
        <v>3375.645047</v>
      </c>
      <c r="M183" s="17">
        <f>('Генерация случайных чисел'!$A182-'Таблица 3'!$F$3)*('Генерация случайных чисел'!$A190-'Таблица 3'!$F$3)</f>
        <v>272.6832602</v>
      </c>
      <c r="N183" s="17">
        <f>('Генерация случайных чисел'!$A182-'Таблица 3'!$F$3)*('Генерация случайных чисел'!$A191-'Таблица 3'!$F$3)</f>
        <v>206.1883474</v>
      </c>
      <c r="O183" s="17">
        <f>('Генерация случайных чисел'!$A182-'Таблица 3'!$F$3)*('Генерация случайных чисел'!$A192-'Таблица 3'!$F$3)</f>
        <v>-8406.701191</v>
      </c>
    </row>
    <row r="184">
      <c r="D184" s="17">
        <f>('Генерация случайных чисел'!$A183-'Таблица 3'!E$3)^2</f>
        <v>10117.0694</v>
      </c>
      <c r="E184" s="17">
        <f>('Генерация случайных чисел'!$A183-'Таблица 3'!F$3)^2</f>
        <v>7887.183874</v>
      </c>
      <c r="F184" s="17">
        <f>('Генерация случайных чисел'!$A183-'Таблица 3'!$F$3)*('Генерация случайных чисел'!$A184-'Таблица 3'!$F$3)</f>
        <v>-9626.979392</v>
      </c>
      <c r="G184" s="17">
        <f>('Генерация случайных чисел'!$A183-'Таблица 3'!$F$3)*('Генерация случайных чисел'!$A185-'Таблица 3'!$F$3)</f>
        <v>6940.689701</v>
      </c>
      <c r="H184" s="17">
        <f>('Генерация случайных чисел'!$A183-'Таблица 3'!$F$3)*('Генерация случайных чисел'!$A186-'Таблица 3'!$F$3)</f>
        <v>371.6897765</v>
      </c>
      <c r="I184" s="17">
        <f>('Генерация случайных чисел'!$A183-'Таблица 3'!$F$3)*('Генерация случайных чисел'!$A187-'Таблица 3'!$F$3)</f>
        <v>-2723.467977</v>
      </c>
      <c r="J184" s="17">
        <f>('Генерация случайных чисел'!$A183-'Таблица 3'!$F$3)*('Генерация случайных чисел'!$A188-'Таблица 3'!$F$3)</f>
        <v>10662.79417</v>
      </c>
      <c r="K184" s="17">
        <f>('Генерация случайных чисел'!$A183-'Таблица 3'!$F$3)*('Генерация случайных чисел'!$A189-'Таблица 3'!$F$3)</f>
        <v>-4464.515063</v>
      </c>
      <c r="L184" s="17">
        <f>('Генерация случайных чисел'!$A183-'Таблица 3'!$F$3)*('Генерация случайных чисел'!$A190-'Таблица 3'!$F$3)</f>
        <v>-360.6417457</v>
      </c>
      <c r="M184" s="17">
        <f>('Генерация случайных чисел'!$A183-'Таблица 3'!$F$3)*('Генерация случайных чисел'!$A191-'Таблица 3'!$F$3)</f>
        <v>-272.6978014</v>
      </c>
      <c r="N184" s="17">
        <f>('Генерация случайных чисел'!$A183-'Таблица 3'!$F$3)*('Генерация случайных чисел'!$A192-'Таблица 3'!$F$3)</f>
        <v>11118.42139</v>
      </c>
      <c r="O184" s="17">
        <f>('Генерация случайных чисел'!$A183-'Таблица 3'!$F$3)*('Генерация случайных чисел'!$A193-'Таблица 3'!$F$3)</f>
        <v>-13771.15551</v>
      </c>
    </row>
    <row r="185">
      <c r="D185" s="17">
        <f>('Генерация случайных чисел'!$A184-'Таблица 3'!E$3)^2</f>
        <v>9336.606899</v>
      </c>
      <c r="E185" s="17">
        <f>('Генерация случайных чисел'!$A184-'Таблица 3'!F$3)^2</f>
        <v>11750.54794</v>
      </c>
      <c r="F185" s="17">
        <f>('Генерация случайных чисел'!$A184-'Таблица 3'!$F$3)*('Генерация случайных чисел'!$A185-'Таблица 3'!$F$3)</f>
        <v>-8471.702674</v>
      </c>
      <c r="G185" s="17">
        <f>('Генерация случайных чисел'!$A184-'Таблица 3'!$F$3)*('Генерация случайных чисел'!$A186-'Таблица 3'!$F$3)</f>
        <v>-453.679016</v>
      </c>
      <c r="H185" s="17">
        <f>('Генерация случайных чисел'!$A184-'Таблица 3'!$F$3)*('Генерация случайных чисел'!$A187-'Таблица 3'!$F$3)</f>
        <v>3324.224527</v>
      </c>
      <c r="I185" s="17">
        <f>('Генерация случайных чисел'!$A184-'Таблица 3'!$F$3)*('Генерация случайных чисел'!$A188-'Таблица 3'!$F$3)</f>
        <v>-13014.84805</v>
      </c>
      <c r="J185" s="17">
        <f>('Генерация случайных чисел'!$A184-'Таблица 3'!$F$3)*('Генерация случайных чисел'!$A189-'Таблица 3'!$F$3)</f>
        <v>5449.32072</v>
      </c>
      <c r="K185" s="17">
        <f>('Генерация случайных чисел'!$A184-'Таблица 3'!$F$3)*('Генерация случайных чисел'!$A190-'Таблица 3'!$F$3)</f>
        <v>440.1939538</v>
      </c>
      <c r="L185" s="17">
        <f>('Генерация случайных чисел'!$A184-'Таблица 3'!$F$3)*('Генерация случайных чисел'!$A191-'Таблица 3'!$F$3)</f>
        <v>332.8508827</v>
      </c>
      <c r="M185" s="17">
        <f>('Генерация случайных чисел'!$A184-'Таблица 3'!$F$3)*('Генерация случайных чисел'!$A192-'Таблица 3'!$F$3)</f>
        <v>-13570.97987</v>
      </c>
      <c r="N185" s="17">
        <f>('Генерация случайных чисел'!$A184-'Таблица 3'!$F$3)*('Генерация случайных чисел'!$A193-'Таблица 3'!$F$3)</f>
        <v>16808.86771</v>
      </c>
      <c r="O185" s="17">
        <f>('Генерация случайных чисел'!$A184-'Таблица 3'!$F$3)*('Генерация случайных чисел'!$A194-'Таблица 3'!$F$3)</f>
        <v>9739.178671</v>
      </c>
    </row>
    <row r="186">
      <c r="D186" s="17">
        <f>('Генерация случайных чисел'!$A185-'Таблица 3'!E$3)^2</f>
        <v>8086.704186</v>
      </c>
      <c r="E186" s="17">
        <f>('Генерация случайных чисел'!$A185-'Таблица 3'!F$3)^2</f>
        <v>6107.778681</v>
      </c>
      <c r="F186" s="17">
        <f>('Генерация случайных чисел'!$A185-'Таблица 3'!$F$3)*('Генерация случайных чисел'!$A186-'Таблица 3'!$F$3)</f>
        <v>327.0854902</v>
      </c>
      <c r="G186" s="17">
        <f>('Генерация случайных чисел'!$A185-'Таблица 3'!$F$3)*('Генерация случайных чисел'!$A187-'Таблица 3'!$F$3)</f>
        <v>-2396.640732</v>
      </c>
      <c r="H186" s="17">
        <f>('Генерация случайных чисел'!$A185-'Таблица 3'!$F$3)*('Генерация случайных чисел'!$A188-'Таблица 3'!$F$3)</f>
        <v>9383.215458</v>
      </c>
      <c r="I186" s="17">
        <f>('Генерация случайных чисел'!$A185-'Таблица 3'!$F$3)*('Генерация случайных чисел'!$A189-'Таблица 3'!$F$3)</f>
        <v>-3928.75508</v>
      </c>
      <c r="J186" s="17">
        <f>('Генерация случайных чисел'!$A185-'Таблица 3'!$F$3)*('Генерация случайных чисел'!$A190-'Таблица 3'!$F$3)</f>
        <v>-317.363268</v>
      </c>
      <c r="K186" s="17">
        <f>('Генерация случайных чисел'!$A185-'Таблица 3'!$F$3)*('Генерация случайных чисел'!$A191-'Таблица 3'!$F$3)</f>
        <v>-239.9729551</v>
      </c>
      <c r="L186" s="17">
        <f>('Генерация случайных чисел'!$A185-'Таблица 3'!$F$3)*('Генерация случайных чисел'!$A192-'Таблица 3'!$F$3)</f>
        <v>9784.165561</v>
      </c>
      <c r="M186" s="17">
        <f>('Генерация случайных чисел'!$A185-'Таблица 3'!$F$3)*('Генерация случайных чисел'!$A193-'Таблица 3'!$F$3)</f>
        <v>-12118.56079</v>
      </c>
      <c r="N186" s="17">
        <f>('Генерация случайных чисел'!$A185-'Таблица 3'!$F$3)*('Генерация случайных чисел'!$A194-'Таблица 3'!$F$3)</f>
        <v>-7021.581157</v>
      </c>
      <c r="O186" s="17">
        <f>('Генерация случайных чисел'!$A185-'Таблица 3'!$F$3)*('Генерация случайных чисел'!$A195-'Таблица 3'!$F$3)</f>
        <v>-1480.3319</v>
      </c>
    </row>
    <row r="187">
      <c r="D187" s="17">
        <f>('Генерация случайных чисел'!$A186-'Таблица 3'!E$3)^2</f>
        <v>254.6915373</v>
      </c>
      <c r="E187" s="17">
        <f>('Генерация случайных чисел'!$A186-'Таблица 3'!F$3)^2</f>
        <v>17.51617462</v>
      </c>
      <c r="F187" s="17">
        <f>('Генерация случайных чисел'!$A186-'Таблица 3'!$F$3)*('Генерация случайных чисел'!$A187-'Таблица 3'!$F$3)</f>
        <v>-128.3455819</v>
      </c>
      <c r="G187" s="17">
        <f>('Генерация случайных чисел'!$A186-'Таблица 3'!$F$3)*('Генерация случайных чисел'!$A188-'Таблица 3'!$F$3)</f>
        <v>502.4926063</v>
      </c>
      <c r="H187" s="17">
        <f>('Генерация случайных чисел'!$A186-'Таблица 3'!$F$3)*('Генерация случайных чисел'!$A189-'Таблица 3'!$F$3)</f>
        <v>-210.3938025</v>
      </c>
      <c r="I187" s="17">
        <f>('Генерация случайных чисел'!$A186-'Таблица 3'!$F$3)*('Генерация случайных чисел'!$A190-'Таблица 3'!$F$3)</f>
        <v>-16.99552743</v>
      </c>
      <c r="J187" s="17">
        <f>('Генерация случайных чисел'!$A186-'Таблица 3'!$F$3)*('Генерация случайных чисел'!$A191-'Таблица 3'!$F$3)</f>
        <v>-12.85109952</v>
      </c>
      <c r="K187" s="17">
        <f>('Генерация случайных чисел'!$A186-'Таблица 3'!$F$3)*('Генерация случайных чисел'!$A192-'Таблица 3'!$F$3)</f>
        <v>523.9643995</v>
      </c>
      <c r="L187" s="17">
        <f>('Генерация случайных чисел'!$A186-'Таблица 3'!$F$3)*('Генерация случайных чисел'!$A193-'Таблица 3'!$F$3)</f>
        <v>-648.9765925</v>
      </c>
      <c r="M187" s="17">
        <f>('Генерация случайных чисел'!$A186-'Таблица 3'!$F$3)*('Генерация случайных чисел'!$A194-'Таблица 3'!$F$3)</f>
        <v>-376.0216987</v>
      </c>
      <c r="N187" s="17">
        <f>('Генерация случайных чисел'!$A186-'Таблица 3'!$F$3)*('Генерация случайных чисел'!$A195-'Таблица 3'!$F$3)</f>
        <v>-79.27515232</v>
      </c>
      <c r="O187" s="17">
        <f>('Генерация случайных чисел'!$A186-'Таблица 3'!$F$3)*('Генерация случайных чисел'!$A196-'Таблица 3'!$F$3)</f>
        <v>318.8055626</v>
      </c>
    </row>
    <row r="188">
      <c r="D188" s="17">
        <f>('Генерация случайных чисел'!$A187-'Таблица 3'!E$3)^2</f>
        <v>356.9253634</v>
      </c>
      <c r="E188" s="17">
        <f>('Генерация случайных чисел'!$A187-'Таблица 3'!F$3)^2</f>
        <v>940.4215671</v>
      </c>
      <c r="F188" s="17">
        <f>('Генерация случайных чисел'!$A187-'Таблица 3'!$F$3)*('Генерация случайных чисел'!$A188-'Таблица 3'!$F$3)</f>
        <v>-3681.89444</v>
      </c>
      <c r="G188" s="17">
        <f>('Генерация случайных чисел'!$A187-'Таблица 3'!$F$3)*('Генерация случайных чисел'!$A189-'Таблица 3'!$F$3)</f>
        <v>1541.610288</v>
      </c>
      <c r="H188" s="17">
        <f>('Генерация случайных чисел'!$A187-'Таблица 3'!$F$3)*('Генерация случайных чисел'!$A190-'Таблица 3'!$F$3)</f>
        <v>124.5306641</v>
      </c>
      <c r="I188" s="17">
        <f>('Генерация случайных чисел'!$A187-'Таблица 3'!$F$3)*('Генерация случайных чисел'!$A191-'Таблица 3'!$F$3)</f>
        <v>94.16335935</v>
      </c>
      <c r="J188" s="17">
        <f>('Генерация случайных чисел'!$A187-'Таблица 3'!$F$3)*('Генерация случайных чисел'!$A192-'Таблица 3'!$F$3)</f>
        <v>-3839.223871</v>
      </c>
      <c r="K188" s="17">
        <f>('Генерация случайных чисел'!$A187-'Таблица 3'!$F$3)*('Генерация случайных чисел'!$A193-'Таблица 3'!$F$3)</f>
        <v>4755.220829</v>
      </c>
      <c r="L188" s="17">
        <f>('Генерация случайных чисел'!$A187-'Таблица 3'!$F$3)*('Генерация случайных чисел'!$A194-'Таблица 3'!$F$3)</f>
        <v>2755.2091</v>
      </c>
      <c r="M188" s="17">
        <f>('Генерация случайных чисел'!$A187-'Таблица 3'!$F$3)*('Генерация случайных чисел'!$A195-'Таблица 3'!$F$3)</f>
        <v>580.8697261</v>
      </c>
      <c r="N188" s="17">
        <f>('Генерация случайных чисел'!$A187-'Таблица 3'!$F$3)*('Генерация случайных чисел'!$A196-'Таблица 3'!$F$3)</f>
        <v>-2335.971542</v>
      </c>
      <c r="O188" s="17">
        <f>('Генерация случайных чисел'!$A187-'Таблица 3'!$F$3)*('Генерация случайных чисел'!$A197-'Таблица 3'!$F$3)</f>
        <v>-1955.963938</v>
      </c>
    </row>
    <row r="189">
      <c r="D189" s="17">
        <f>('Генерация случайных чисел'!$A188-'Таблица 3'!E$3)^2</f>
        <v>17381.0106</v>
      </c>
      <c r="E189" s="17">
        <f>('Генерация случайных чисел'!$A188-'Таблица 3'!F$3)^2</f>
        <v>14415.18053</v>
      </c>
      <c r="F189" s="17">
        <f>('Генерация случайных чисел'!$A188-'Таблица 3'!$F$3)*('Генерация случайных чисел'!$A189-'Таблица 3'!$F$3)</f>
        <v>-6035.640341</v>
      </c>
      <c r="G189" s="17">
        <f>('Генерация случайных чисел'!$A188-'Таблица 3'!$F$3)*('Генерация случайных чисел'!$A190-'Таблица 3'!$F$3)</f>
        <v>-487.5566189</v>
      </c>
      <c r="H189" s="17">
        <f>('Генерация случайных чисел'!$A188-'Таблица 3'!$F$3)*('Генерация случайных чисел'!$A191-'Таблица 3'!$F$3)</f>
        <v>-368.6639709</v>
      </c>
      <c r="I189" s="17">
        <f>('Генерация случайных чисел'!$A188-'Таблица 3'!$F$3)*('Генерация случайных чисел'!$A192-'Таблица 3'!$F$3)</f>
        <v>15031.14935</v>
      </c>
      <c r="J189" s="17">
        <f>('Генерация случайных чисел'!$A188-'Таблица 3'!$F$3)*('Генерация случайных чисел'!$A193-'Таблица 3'!$F$3)</f>
        <v>-18617.4177</v>
      </c>
      <c r="K189" s="17">
        <f>('Генерация случайных чисел'!$A188-'Таблица 3'!$F$3)*('Генерация случайных чисел'!$A194-'Таблица 3'!$F$3)</f>
        <v>-10787.06553</v>
      </c>
      <c r="L189" s="17">
        <f>('Генерация случайных чисел'!$A188-'Таблица 3'!$F$3)*('Генерация случайных чисел'!$A195-'Таблица 3'!$F$3)</f>
        <v>-2274.193925</v>
      </c>
      <c r="M189" s="17">
        <f>('Генерация случайных чисел'!$A188-'Таблица 3'!$F$3)*('Генерация случайных чисел'!$A196-'Таблица 3'!$F$3)</f>
        <v>9145.686289</v>
      </c>
      <c r="N189" s="17">
        <f>('Генерация случайных чисел'!$A188-'Таблица 3'!$F$3)*('Генерация случайных чисел'!$A197-'Таблица 3'!$F$3)</f>
        <v>7657.898329</v>
      </c>
      <c r="O189" s="17">
        <f>('Генерация случайных чисел'!$A188-'Таблица 3'!$F$3)*('Генерация случайных чисел'!$A198-'Таблица 3'!$F$3)</f>
        <v>-2556.53145</v>
      </c>
    </row>
    <row r="190">
      <c r="D190" s="17">
        <f>('Генерация случайных чисел'!$A189-'Таблица 3'!E$3)^2</f>
        <v>1481.994903</v>
      </c>
      <c r="E190" s="17">
        <f>('Генерация случайных чисел'!$A189-'Таблица 3'!F$3)^2</f>
        <v>2527.124391</v>
      </c>
      <c r="F190" s="17">
        <f>('Генерация случайных чисел'!$A189-'Таблица 3'!$F$3)*('Генерация случайных чисел'!$A190-'Таблица 3'!$F$3)</f>
        <v>204.1401001</v>
      </c>
      <c r="G190" s="17">
        <f>('Генерация случайных чисел'!$A189-'Таблица 3'!$F$3)*('Генерация случайных чисел'!$A191-'Таблица 3'!$F$3)</f>
        <v>154.3597133</v>
      </c>
      <c r="H190" s="17">
        <f>('Генерация случайных чисел'!$A189-'Таблица 3'!$F$3)*('Генерация случайных чисел'!$A192-'Таблица 3'!$F$3)</f>
        <v>-6293.546665</v>
      </c>
      <c r="I190" s="17">
        <f>('Генерация случайных чисел'!$A189-'Таблица 3'!$F$3)*('Генерация случайных чисел'!$A193-'Таблица 3'!$F$3)</f>
        <v>7795.118283</v>
      </c>
      <c r="J190" s="17">
        <f>('Генерация случайных чисел'!$A189-'Таблица 3'!$F$3)*('Генерация случайных чисел'!$A194-'Таблица 3'!$F$3)</f>
        <v>4516.547517</v>
      </c>
      <c r="K190" s="17">
        <f>('Генерация случайных чисел'!$A189-'Таблица 3'!$F$3)*('Генерация случайных чисел'!$A195-'Таблица 3'!$F$3)</f>
        <v>952.2056671</v>
      </c>
      <c r="L190" s="17">
        <f>('Генерация случайных чисел'!$A189-'Таблица 3'!$F$3)*('Генерация случайных чисел'!$A196-'Таблица 3'!$F$3)</f>
        <v>-3829.301547</v>
      </c>
      <c r="M190" s="17">
        <f>('Генерация случайных чисел'!$A189-'Таблица 3'!$F$3)*('Генерация случайных чисел'!$A197-'Таблица 3'!$F$3)</f>
        <v>-3206.364289</v>
      </c>
      <c r="N190" s="17">
        <f>('Генерация случайных чисел'!$A189-'Таблица 3'!$F$3)*('Генерация случайных чисел'!$A198-'Таблица 3'!$F$3)</f>
        <v>1070.420472</v>
      </c>
      <c r="O190" s="17">
        <f>('Генерация случайных чисел'!$A189-'Таблица 3'!$F$3)*('Генерация случайных чисел'!$A199-'Таблица 3'!$F$3)</f>
        <v>-4148.33073</v>
      </c>
    </row>
    <row r="191">
      <c r="D191" s="17">
        <f>('Генерация случайных чисел'!$A190-'Таблица 3'!E$3)^2</f>
        <v>59.49026593</v>
      </c>
      <c r="E191" s="17">
        <f>('Генерация случайных чисел'!$A190-'Таблица 3'!F$3)^2</f>
        <v>16.49035585</v>
      </c>
      <c r="F191" s="17">
        <f>('Генерация случайных чисел'!$A190-'Таблица 3'!$F$3)*('Генерация случайных чисел'!$A191-'Таблица 3'!$F$3)</f>
        <v>12.46911606</v>
      </c>
      <c r="G191" s="17">
        <f>('Генерация случайных чисел'!$A190-'Таблица 3'!$F$3)*('Генерация случайных чисел'!$A192-'Таблица 3'!$F$3)</f>
        <v>-508.3901889</v>
      </c>
      <c r="H191" s="17">
        <f>('Генерация случайных чисел'!$A190-'Таблица 3'!$F$3)*('Генерация случайных чисел'!$A193-'Таблица 3'!$F$3)</f>
        <v>629.6865451</v>
      </c>
      <c r="I191" s="17">
        <f>('Генерация случайных чисел'!$A190-'Таблица 3'!$F$3)*('Генерация случайных чисел'!$A194-'Таблица 3'!$F$3)</f>
        <v>364.8449066</v>
      </c>
      <c r="J191" s="17">
        <f>('Генерация случайных чисел'!$A190-'Таблица 3'!$F$3)*('Генерация случайных чисел'!$A195-'Таблица 3'!$F$3)</f>
        <v>76.91879392</v>
      </c>
      <c r="K191" s="17">
        <f>('Генерация случайных чисел'!$A190-'Таблица 3'!$F$3)*('Генерация случайных чисел'!$A196-'Таблица 3'!$F$3)</f>
        <v>-309.3294513</v>
      </c>
      <c r="L191" s="17">
        <f>('Генерация случайных чисел'!$A190-'Таблица 3'!$F$3)*('Генерация случайных чисел'!$A197-'Таблица 3'!$F$3)</f>
        <v>-259.0088281</v>
      </c>
      <c r="M191" s="17">
        <f>('Генерация случайных чисел'!$A190-'Таблица 3'!$F$3)*('Генерация случайных чисел'!$A198-'Таблица 3'!$F$3)</f>
        <v>86.46813871</v>
      </c>
      <c r="N191" s="17">
        <f>('Генерация случайных чисел'!$A190-'Таблица 3'!$F$3)*('Генерация случайных чисел'!$A199-'Таблица 3'!$F$3)</f>
        <v>-335.1005015</v>
      </c>
      <c r="O191" s="17">
        <f>('Генерация случайных чисел'!$A190-'Таблица 3'!$F$3)*('Генерация случайных чисел'!$A200-'Таблица 3'!$F$3)</f>
        <v>530.2791586</v>
      </c>
    </row>
    <row r="192">
      <c r="D192" s="17">
        <f>('Генерация случайных чисел'!$A191-'Таблица 3'!E$3)^2</f>
        <v>75.74644846</v>
      </c>
      <c r="E192" s="17">
        <f>('Генерация случайных чисел'!$A191-'Таблица 3'!F$3)^2</f>
        <v>9.428471819</v>
      </c>
      <c r="F192" s="17">
        <f>('Генерация случайных чисел'!$A191-'Таблица 3'!$F$3)*('Генерация случайных чисел'!$A192-'Таблица 3'!$F$3)</f>
        <v>-384.4171908</v>
      </c>
      <c r="G192" s="17">
        <f>('Генерация случайных чисел'!$A191-'Таблица 3'!$F$3)*('Генерация случайных чисел'!$A193-'Таблица 3'!$F$3)</f>
        <v>476.1349413</v>
      </c>
      <c r="H192" s="17">
        <f>('Генерация случайных чисел'!$A191-'Таблица 3'!$F$3)*('Генерация случайных чисел'!$A194-'Таблица 3'!$F$3)</f>
        <v>275.8760046</v>
      </c>
      <c r="I192" s="17">
        <f>('Генерация случайных чисел'!$A191-'Таблица 3'!$F$3)*('Генерация случайных чисел'!$A195-'Таблица 3'!$F$3)</f>
        <v>58.16183578</v>
      </c>
      <c r="J192" s="17">
        <f>('Генерация случайных чисел'!$A191-'Таблица 3'!$F$3)*('Генерация случайных чисел'!$A196-'Таблица 3'!$F$3)</f>
        <v>-233.898217</v>
      </c>
      <c r="K192" s="17">
        <f>('Генерация случайных чисел'!$A191-'Таблица 3'!$F$3)*('Генерация случайных чисел'!$A197-'Таблица 3'!$F$3)</f>
        <v>-195.8484807</v>
      </c>
      <c r="L192" s="17">
        <f>('Генерация случайных чисел'!$A191-'Таблица 3'!$F$3)*('Генерация случайных чисел'!$A198-'Таблица 3'!$F$3)</f>
        <v>65.38253433</v>
      </c>
      <c r="M192" s="17">
        <f>('Генерация случайных чисел'!$A191-'Таблица 3'!$F$3)*('Генерация случайных чисел'!$A199-'Таблица 3'!$F$3)</f>
        <v>-253.3848926</v>
      </c>
      <c r="N192" s="17">
        <f>('Генерация случайных чисел'!$A191-'Таблица 3'!$F$3)*('Генерация случайных чисел'!$A200-'Таблица 3'!$F$3)</f>
        <v>400.968447</v>
      </c>
      <c r="O192" s="17">
        <f>('Генерация случайных чисел'!$A191-'Таблица 3'!$F$3)*('Генерация случайных чисел'!$A201-'Таблица 3'!$F$3)</f>
        <v>-283.1111678</v>
      </c>
    </row>
    <row r="193">
      <c r="D193" s="17">
        <f>('Генерация случайных чисел'!$A192-'Таблица 3'!E$3)^2</f>
        <v>18760.07708</v>
      </c>
      <c r="E193" s="17">
        <f>('Генерация случайных чисел'!$A192-'Таблица 3'!F$3)^2</f>
        <v>15673.43886</v>
      </c>
      <c r="F193" s="17">
        <f>('Генерация случайных чисел'!$A192-'Таблица 3'!$F$3)*('Генерация случайных чисел'!$A193-'Таблица 3'!$F$3)</f>
        <v>-19412.95049</v>
      </c>
      <c r="G193" s="17">
        <f>('Генерация случайных чисел'!$A192-'Таблица 3'!$F$3)*('Генерация случайных чисел'!$A194-'Таблица 3'!$F$3)</f>
        <v>-11248.00294</v>
      </c>
      <c r="H193" s="17">
        <f>('Генерация случайных чисел'!$A192-'Таблица 3'!$F$3)*('Генерация случайных чисел'!$A195-'Таблица 3'!$F$3)</f>
        <v>-2371.371517</v>
      </c>
      <c r="I193" s="17">
        <f>('Генерация случайных чисел'!$A192-'Таблица 3'!$F$3)*('Генерация случайных чисел'!$A196-'Таблица 3'!$F$3)</f>
        <v>9536.486636</v>
      </c>
      <c r="J193" s="17">
        <f>('Генерация случайных чисел'!$A192-'Таблица 3'!$F$3)*('Генерация случайных чисел'!$A197-'Таблица 3'!$F$3)</f>
        <v>7985.124655</v>
      </c>
      <c r="K193" s="17">
        <f>('Генерация случайных чисел'!$A192-'Таблица 3'!$F$3)*('Генерация случайных чисел'!$A198-'Таблица 3'!$F$3)</f>
        <v>-2665.773485</v>
      </c>
      <c r="L193" s="17">
        <f>('Генерация случайных чисел'!$A192-'Таблица 3'!$F$3)*('Генерация случайных чисел'!$A199-'Таблица 3'!$F$3)</f>
        <v>10330.99642</v>
      </c>
      <c r="M193" s="17">
        <f>('Генерация случайных чисел'!$A192-'Таблица 3'!$F$3)*('Генерация случайных чисел'!$A200-'Таблица 3'!$F$3)</f>
        <v>-16348.26586</v>
      </c>
      <c r="N193" s="17">
        <f>('Генерация случайных чисел'!$A192-'Таблица 3'!$F$3)*('Генерация случайных чисел'!$A201-'Таблица 3'!$F$3)</f>
        <v>11542.99465</v>
      </c>
      <c r="O193" s="17">
        <f>('Генерация случайных чисел'!$A192-'Таблица 3'!$F$3)*('Генерация случайных чисел'!$A202-'Таблица 3'!$F$3)</f>
        <v>-9136.692919</v>
      </c>
    </row>
    <row r="194">
      <c r="D194" s="17">
        <f>('Генерация случайных чисел'!$A193-'Таблица 3'!E$3)^2</f>
        <v>20531.91222</v>
      </c>
      <c r="E194" s="17">
        <f>('Генерация случайных чисел'!$A193-'Таблица 3'!F$3)^2</f>
        <v>24044.66882</v>
      </c>
      <c r="F194" s="17">
        <f>('Генерация случайных чисел'!$A193-'Таблица 3'!$F$3)*('Генерация случайных чисел'!$A194-'Таблица 3'!$F$3)</f>
        <v>13931.6538</v>
      </c>
      <c r="G194" s="17">
        <f>('Генерация случайных чисел'!$A193-'Таблица 3'!$F$3)*('Генерация случайных чисел'!$A195-'Таблица 3'!$F$3)</f>
        <v>2937.154907</v>
      </c>
      <c r="H194" s="17">
        <f>('Генерация случайных чисел'!$A193-'Таблица 3'!$F$3)*('Генерация случайных чисел'!$A196-'Таблица 3'!$F$3)</f>
        <v>-11811.78837</v>
      </c>
      <c r="I194" s="17">
        <f>('Генерация случайных чисел'!$A193-'Таблица 3'!$F$3)*('Генерация случайных чисел'!$A197-'Таблица 3'!$F$3)</f>
        <v>-9890.288338</v>
      </c>
      <c r="J194" s="17">
        <f>('Генерация случайных чисел'!$A193-'Таблица 3'!$F$3)*('Генерация случайных чисел'!$A198-'Таблица 3'!$F$3)</f>
        <v>3301.797974</v>
      </c>
      <c r="K194" s="17">
        <f>('Генерация случайных чисел'!$A193-'Таблица 3'!$F$3)*('Генерация случайных чисел'!$A199-'Таблица 3'!$F$3)</f>
        <v>-12795.85953</v>
      </c>
      <c r="L194" s="17">
        <f>('Генерация случайных чисел'!$A193-'Таблица 3'!$F$3)*('Генерация случайных чисел'!$A200-'Таблица 3'!$F$3)</f>
        <v>20248.78386</v>
      </c>
      <c r="M194" s="17">
        <f>('Генерация случайных чисел'!$A193-'Таблица 3'!$F$3)*('Генерация случайных чисел'!$A201-'Таблица 3'!$F$3)</f>
        <v>-14297.02733</v>
      </c>
      <c r="N194" s="17">
        <f>('Генерация случайных чисел'!$A193-'Таблица 3'!$F$3)*('Генерация случайных чисел'!$A202-'Таблица 3'!$F$3)</f>
        <v>11316.60823</v>
      </c>
      <c r="O194" s="17">
        <f>('Генерация случайных чисел'!$A193-'Таблица 3'!$F$3)*('Генерация случайных чисел'!$A203-'Таблица 3'!$F$3)</f>
        <v>-35604.73116</v>
      </c>
    </row>
    <row r="195">
      <c r="D195" s="17">
        <f>('Генерация случайных чисел'!$A194-'Таблица 3'!E$3)^2</f>
        <v>6095.087687</v>
      </c>
      <c r="E195" s="17">
        <f>('Генерация случайных чисел'!$A194-'Таблица 3'!F$3)^2</f>
        <v>8072.10027</v>
      </c>
      <c r="F195" s="17">
        <f>('Генерация случайных чисел'!$A194-'Таблица 3'!$F$3)*('Генерация случайных чисел'!$A195-'Таблица 3'!$F$3)</f>
        <v>1701.808648</v>
      </c>
      <c r="G195" s="17">
        <f>('Генерация случайных чисел'!$A194-'Таблица 3'!$F$3)*('Генерация случайных чисел'!$A196-'Таблица 3'!$F$3)</f>
        <v>-6843.835015</v>
      </c>
      <c r="H195" s="17">
        <f>('Генерация случайных чисел'!$A194-'Таблица 3'!$F$3)*('Генерация случайных чисел'!$A197-'Таблица 3'!$F$3)</f>
        <v>-5730.504095</v>
      </c>
      <c r="I195" s="17">
        <f>('Генерация случайных чисел'!$A194-'Таблица 3'!$F$3)*('Генерация случайных чисел'!$A198-'Таблица 3'!$F$3)</f>
        <v>1913.085459</v>
      </c>
      <c r="J195" s="17">
        <f>('Генерация случайных чисел'!$A194-'Таблица 3'!$F$3)*('Генерация случайных чисел'!$A199-'Таблица 3'!$F$3)</f>
        <v>-7414.012911</v>
      </c>
      <c r="K195" s="17">
        <f>('Генерация случайных чисел'!$A194-'Таблица 3'!$F$3)*('Генерация случайных чисел'!$A200-'Таблица 3'!$F$3)</f>
        <v>11732.29079</v>
      </c>
      <c r="L195" s="17">
        <f>('Генерация случайных чисел'!$A194-'Таблица 3'!$F$3)*('Генерация случайных чисел'!$A201-'Таблица 3'!$F$3)</f>
        <v>-8283.800315</v>
      </c>
      <c r="M195" s="17">
        <f>('Генерация случайных чисел'!$A194-'Таблица 3'!$F$3)*('Генерация случайных чисел'!$A202-'Таблица 3'!$F$3)</f>
        <v>6556.924086</v>
      </c>
      <c r="N195" s="17">
        <f>('Генерация случайных чисел'!$A194-'Таблица 3'!$F$3)*('Генерация случайных чисел'!$A203-'Таблица 3'!$F$3)</f>
        <v>-20629.63695</v>
      </c>
      <c r="O195" s="17">
        <f>('Генерация случайных чисел'!$A194-'Таблица 3'!$F$3)*('Генерация случайных чисел'!$A204-'Таблица 3'!$F$3)</f>
        <v>9192.805799</v>
      </c>
    </row>
    <row r="196">
      <c r="D196" s="17">
        <f>('Генерация случайных чисел'!$A195-'Таблица 3'!E$3)^2</f>
        <v>51.37748968</v>
      </c>
      <c r="E196" s="17">
        <f>('Генерация случайных чисел'!$A195-'Таблица 3'!F$3)^2</f>
        <v>358.7855176</v>
      </c>
      <c r="F196" s="17">
        <f>('Генерация случайных чисел'!$A195-'Таблица 3'!$F$3)*('Генерация случайных чисел'!$A196-'Таблица 3'!$F$3)</f>
        <v>-1442.858392</v>
      </c>
      <c r="G196" s="17">
        <f>('Генерация случайных чисел'!$A195-'Таблица 3'!$F$3)*('Генерация случайных чисел'!$A197-'Таблица 3'!$F$3)</f>
        <v>-1208.139282</v>
      </c>
      <c r="H196" s="17">
        <f>('Генерация случайных чисел'!$A195-'Таблица 3'!$F$3)*('Генерация случайных чисел'!$A198-'Таблица 3'!$F$3)</f>
        <v>403.3281636</v>
      </c>
      <c r="I196" s="17">
        <f>('Генерация случайных чисел'!$A195-'Таблица 3'!$F$3)*('Генерация случайных чисел'!$A199-'Таблица 3'!$F$3)</f>
        <v>-1563.066719</v>
      </c>
      <c r="J196" s="17">
        <f>('Генерация случайных чисел'!$A195-'Таблица 3'!$F$3)*('Генерация случайных чисел'!$A200-'Таблица 3'!$F$3)</f>
        <v>2473.471992</v>
      </c>
      <c r="K196" s="17">
        <f>('Генерация случайных чисел'!$A195-'Таблица 3'!$F$3)*('Генерация случайных чисел'!$A201-'Таблица 3'!$F$3)</f>
        <v>-1746.440522</v>
      </c>
      <c r="L196" s="17">
        <f>('Генерация случайных чисел'!$A195-'Таблица 3'!$F$3)*('Генерация случайных чисел'!$A202-'Таблица 3'!$F$3)</f>
        <v>1382.370107</v>
      </c>
      <c r="M196" s="17">
        <f>('Генерация случайных чисел'!$A195-'Таблица 3'!$F$3)*('Генерация случайных чисел'!$A203-'Таблица 3'!$F$3)</f>
        <v>-4349.263932</v>
      </c>
      <c r="N196" s="17">
        <f>('Генерация случайных чисел'!$A195-'Таблица 3'!$F$3)*('Генерация случайных чисел'!$A204-'Таблица 3'!$F$3)</f>
        <v>1938.082517</v>
      </c>
      <c r="O196" s="17">
        <f>('Генерация случайных чисел'!$A195-'Таблица 3'!$F$3)*('Генерация случайных чисел'!$A205-'Таблица 3'!$F$3)</f>
        <v>-4904.400525</v>
      </c>
    </row>
    <row r="197">
      <c r="D197" s="17">
        <f>('Генерация случайных чисел'!$A196-'Таблица 3'!E$3)^2</f>
        <v>7734.80441</v>
      </c>
      <c r="E197" s="17">
        <f>('Генерация случайных чисел'!$A196-'Таблица 3'!F$3)^2</f>
        <v>5802.464805</v>
      </c>
      <c r="F197" s="17">
        <f>('Генерация случайных чисел'!$A196-'Таблица 3'!$F$3)*('Генерация случайных чисел'!$A197-'Таблица 3'!$F$3)</f>
        <v>4858.540314</v>
      </c>
      <c r="G197" s="17">
        <f>('Генерация случайных чисел'!$A196-'Таблица 3'!$F$3)*('Генерация случайных чисел'!$A198-'Таблица 3'!$F$3)</f>
        <v>-1621.986945</v>
      </c>
      <c r="H197" s="17">
        <f>('Генерация случайных чисел'!$A196-'Таблица 3'!$F$3)*('Генерация случайных чисел'!$A199-'Таблица 3'!$F$3)</f>
        <v>6285.88341</v>
      </c>
      <c r="I197" s="17">
        <f>('Генерация случайных чисел'!$A196-'Таблица 3'!$F$3)*('Генерация случайных чисел'!$A200-'Таблица 3'!$F$3)</f>
        <v>-9947.084385</v>
      </c>
      <c r="J197" s="17">
        <f>('Генерация случайных чисел'!$A196-'Таблица 3'!$F$3)*('Генерация случайных чисел'!$A201-'Таблица 3'!$F$3)</f>
        <v>7023.322402</v>
      </c>
      <c r="K197" s="17">
        <f>('Генерация случайных чисел'!$A196-'Таблица 3'!$F$3)*('Генерация случайных чисел'!$A202-'Таблица 3'!$F$3)</f>
        <v>-5559.210758</v>
      </c>
      <c r="L197" s="17">
        <f>('Генерация случайных чисел'!$A196-'Таблица 3'!$F$3)*('Генерация случайных чисел'!$A203-'Таблица 3'!$F$3)</f>
        <v>17490.59439</v>
      </c>
      <c r="M197" s="17">
        <f>('Генерация случайных чисел'!$A196-'Таблица 3'!$F$3)*('Генерация случайных чисел'!$A204-'Таблица 3'!$F$3)</f>
        <v>-7794.011981</v>
      </c>
      <c r="N197" s="17">
        <f>('Генерация случайных чисел'!$A196-'Таблица 3'!$F$3)*('Генерация случайных чисел'!$A205-'Таблица 3'!$F$3)</f>
        <v>19723.07996</v>
      </c>
      <c r="O197" s="17">
        <f>('Генерация случайных чисел'!$A196-'Таблица 3'!$F$3)*('Генерация случайных чисел'!$A206-'Таблица 3'!$F$3)</f>
        <v>-8347.03736</v>
      </c>
    </row>
    <row r="198">
      <c r="D198" s="17">
        <f>('Генерация случайных чисел'!$A197-'Таблица 3'!E$3)^2</f>
        <v>5708.714241</v>
      </c>
      <c r="E198" s="17">
        <f>('Генерация случайных чисел'!$A197-'Таблица 3'!F$3)^2</f>
        <v>4068.170127</v>
      </c>
      <c r="F198" s="17">
        <f>('Генерация случайных чисел'!$A197-'Таблица 3'!$F$3)*('Генерация случайных чисел'!$A198-'Таблица 3'!$F$3)</f>
        <v>-1358.127834</v>
      </c>
      <c r="G198" s="17">
        <f>('Генерация случайных чисел'!$A197-'Таблица 3'!$F$3)*('Генерация случайных чисел'!$A199-'Таблица 3'!$F$3)</f>
        <v>5263.318086</v>
      </c>
      <c r="H198" s="17">
        <f>('Генерация случайных чисел'!$A197-'Таблица 3'!$F$3)*('Генерация случайных чисел'!$A200-'Таблица 3'!$F$3)</f>
        <v>-8328.927812</v>
      </c>
      <c r="I198" s="17">
        <f>('Генерация случайных чисел'!$A197-'Таблица 3'!$F$3)*('Генерация случайных чисел'!$A201-'Таблица 3'!$F$3)</f>
        <v>5880.793107</v>
      </c>
      <c r="J198" s="17">
        <f>('Генерация случайных чисел'!$A197-'Таблица 3'!$F$3)*('Генерация случайных чисел'!$A202-'Таблица 3'!$F$3)</f>
        <v>-4654.857976</v>
      </c>
      <c r="K198" s="17">
        <f>('Генерация случайных чисел'!$A197-'Таблица 3'!$F$3)*('Генерация случайных чисел'!$A203-'Таблица 3'!$F$3)</f>
        <v>14645.28624</v>
      </c>
      <c r="L198" s="17">
        <f>('Генерация случайных чисел'!$A197-'Таблица 3'!$F$3)*('Генерация случайных чисел'!$A204-'Таблица 3'!$F$3)</f>
        <v>-6526.109626</v>
      </c>
      <c r="M198" s="17">
        <f>('Генерация случайных чисел'!$A197-'Таблица 3'!$F$3)*('Генерация случайных чисел'!$A205-'Таблица 3'!$F$3)</f>
        <v>16514.59894</v>
      </c>
      <c r="N198" s="17">
        <f>('Генерация случайных чисел'!$A197-'Таблица 3'!$F$3)*('Генерация случайных чисел'!$A206-'Таблица 3'!$F$3)</f>
        <v>-6989.170788</v>
      </c>
      <c r="O198" s="17">
        <f>('Генерация случайных чисел'!$A197-'Таблица 3'!$F$3)*('Генерация случайных чисел'!$A207-'Таблица 3'!$F$3)</f>
        <v>-3634.639167</v>
      </c>
    </row>
    <row r="199">
      <c r="D199" s="17">
        <f>('Генерация случайных чисел'!$A198-'Таблица 3'!E$3)^2</f>
        <v>90.61864859</v>
      </c>
      <c r="E199" s="17">
        <f>('Генерация случайных чисел'!$A198-'Таблица 3'!F$3)^2</f>
        <v>453.4007077</v>
      </c>
      <c r="F199" s="17">
        <f>('Генерация случайных чисел'!$A198-'Таблица 3'!$F$3)*('Генерация случайных чисел'!$A199-'Таблица 3'!$F$3)</f>
        <v>-1757.118943</v>
      </c>
      <c r="G199" s="17">
        <f>('Генерация случайных чисел'!$A198-'Таблица 3'!$F$3)*('Генерация случайных чисел'!$A200-'Таблица 3'!$F$3)</f>
        <v>2780.549569</v>
      </c>
      <c r="H199" s="17">
        <f>('Генерация случайных чисел'!$A198-'Таблица 3'!$F$3)*('Генерация случайных чисел'!$A201-'Таблица 3'!$F$3)</f>
        <v>-1963.25831</v>
      </c>
      <c r="I199" s="17">
        <f>('Генерация случайных чисел'!$A198-'Таблица 3'!$F$3)*('Генерация случайных чисел'!$A202-'Таблица 3'!$F$3)</f>
        <v>1553.989137</v>
      </c>
      <c r="J199" s="17">
        <f>('Генерация случайных чисел'!$A198-'Таблица 3'!$F$3)*('Генерация случайных чисел'!$A203-'Таблица 3'!$F$3)</f>
        <v>-4889.218067</v>
      </c>
      <c r="K199" s="17">
        <f>('Генерация случайных чисел'!$A198-'Таблица 3'!$F$3)*('Генерация случайных чисел'!$A204-'Таблица 3'!$F$3)</f>
        <v>2178.69235</v>
      </c>
      <c r="L199" s="17">
        <f>('Генерация случайных чисел'!$A198-'Таблица 3'!$F$3)*('Генерация случайных чисел'!$A205-'Таблица 3'!$F$3)</f>
        <v>-5513.273977</v>
      </c>
      <c r="M199" s="17">
        <f>('Генерация случайных чисел'!$A198-'Таблица 3'!$F$3)*('Генерация случайных чисел'!$A206-'Таблица 3'!$F$3)</f>
        <v>2333.281817</v>
      </c>
      <c r="N199" s="17">
        <f>('Генерация случайных чисел'!$A198-'Таблица 3'!$F$3)*('Генерация случайных чисел'!$A207-'Таблица 3'!$F$3)</f>
        <v>1213.396802</v>
      </c>
      <c r="O199" s="17">
        <f>('Генерация случайных чисел'!$A198-'Таблица 3'!$F$3)*('Генерация случайных чисел'!$A208-'Таблица 3'!$F$3)</f>
        <v>86.84004668</v>
      </c>
    </row>
    <row r="200">
      <c r="D200" s="17">
        <f>('Генерация случайных чисел'!$A199-'Таблица 3'!E$3)^2</f>
        <v>8891.355746</v>
      </c>
      <c r="E200" s="17">
        <f>('Генерация случайных чисел'!$A199-'Таблица 3'!F$3)^2</f>
        <v>6809.576889</v>
      </c>
      <c r="F200" s="17">
        <f>('Генерация случайных чисел'!$A199-'Таблица 3'!$F$3)*('Генерация случайных чисел'!$A200-'Таблица 3'!$F$3)</f>
        <v>-10775.80215</v>
      </c>
      <c r="G200" s="17">
        <f>('Генерация случайных чисел'!$A199-'Таблица 3'!$F$3)*('Генерация случайных чисел'!$A201-'Таблица 3'!$F$3)</f>
        <v>7608.453864</v>
      </c>
      <c r="H200" s="17">
        <f>('Генерация случайных чисел'!$A199-'Таблица 3'!$F$3)*('Генерация случайных чисел'!$A202-'Таблица 3'!$F$3)</f>
        <v>-6022.363228</v>
      </c>
      <c r="I200" s="17">
        <f>('Генерация случайных чисел'!$A199-'Таблица 3'!$F$3)*('Генерация случайных чисел'!$A203-'Таблица 3'!$F$3)</f>
        <v>18947.78181</v>
      </c>
      <c r="J200" s="17">
        <f>('Генерация случайных чисел'!$A199-'Таблица 3'!$F$3)*('Генерация случайных чисел'!$A204-'Таблица 3'!$F$3)</f>
        <v>-8443.351619</v>
      </c>
      <c r="K200" s="17">
        <f>('Генерация случайных чисел'!$A199-'Таблица 3'!$F$3)*('Генерация случайных чисел'!$A205-'Таблица 3'!$F$3)</f>
        <v>21366.26163</v>
      </c>
      <c r="L200" s="17">
        <f>('Генерация случайных чисел'!$A199-'Таблица 3'!$F$3)*('Генерация случайных чисел'!$A206-'Таблица 3'!$F$3)</f>
        <v>-9042.450996</v>
      </c>
      <c r="M200" s="17">
        <f>('Генерация случайных чисел'!$A199-'Таблица 3'!$F$3)*('Генерация случайных чисел'!$A207-'Таблица 3'!$F$3)</f>
        <v>-4702.424301</v>
      </c>
      <c r="N200" s="17">
        <f>('Генерация случайных чисел'!$A199-'Таблица 3'!$F$3)*('Генерация случайных чисел'!$A208-'Таблица 3'!$F$3)</f>
        <v>-336.5418017</v>
      </c>
      <c r="O200" s="17">
        <f>('Генерация случайных чисел'!$A199-'Таблица 3'!$F$3)*('Генерация случайных чисел'!$A209-'Таблица 3'!$F$3)</f>
        <v>-1737.340321</v>
      </c>
    </row>
    <row r="201">
      <c r="D201" s="17">
        <f>('Генерация случайных чисел'!$A200-'Таблица 3'!E$3)^2</f>
        <v>14115.82742</v>
      </c>
      <c r="E201" s="17">
        <f>('Генерация случайных чисел'!$A200-'Таблица 3'!F$3)^2</f>
        <v>17052.14785</v>
      </c>
      <c r="F201" s="17">
        <f>('Генерация случайных чисел'!$A200-'Таблица 3'!$F$3)*('Генерация случайных чисел'!$A201-'Таблица 3'!$F$3)</f>
        <v>-12039.98351</v>
      </c>
      <c r="G201" s="17">
        <f>('Генерация случайных чисел'!$A200-'Таблица 3'!$F$3)*('Генерация случайных чисел'!$A202-'Таблица 3'!$F$3)</f>
        <v>9530.077369</v>
      </c>
      <c r="H201" s="17">
        <f>('Генерация случайных чисел'!$A200-'Таблица 3'!$F$3)*('Генерация случайных чисел'!$A203-'Таблица 3'!$F$3)</f>
        <v>-29983.88171</v>
      </c>
      <c r="I201" s="17">
        <f>('Генерация случайных чисел'!$A200-'Таблица 3'!$F$3)*('Генерация случайных чисел'!$A204-'Таблица 3'!$F$3)</f>
        <v>13361.1659</v>
      </c>
      <c r="J201" s="17">
        <f>('Генерация случайных чисел'!$A200-'Таблица 3'!$F$3)*('Генерация случайных чисел'!$A205-'Таблица 3'!$F$3)</f>
        <v>-33811.00055</v>
      </c>
      <c r="K201" s="17">
        <f>('Генерация случайных чисел'!$A200-'Таблица 3'!$F$3)*('Генерация случайных чисел'!$A206-'Таблица 3'!$F$3)</f>
        <v>14309.20958</v>
      </c>
      <c r="L201" s="17">
        <f>('Генерация случайных чисел'!$A200-'Таблица 3'!$F$3)*('Генерация случайных чисел'!$A207-'Таблица 3'!$F$3)</f>
        <v>7441.342496</v>
      </c>
      <c r="M201" s="17">
        <f>('Генерация случайных чисел'!$A200-'Таблица 3'!$F$3)*('Генерация случайных чисел'!$A208-'Таблица 3'!$F$3)</f>
        <v>532.5599415</v>
      </c>
      <c r="N201" s="17">
        <f>('Генерация случайных чисел'!$A200-'Таблица 3'!$F$3)*('Генерация случайных чисел'!$A209-'Таблица 3'!$F$3)</f>
        <v>2749.250926</v>
      </c>
      <c r="O201" s="17">
        <f>('Генерация случайных чисел'!$A200-'Таблица 3'!$F$3)*('Генерация случайных чисел'!$A210-'Таблица 3'!$F$3)</f>
        <v>11741.26679</v>
      </c>
    </row>
    <row r="202">
      <c r="E202" s="17">
        <f>('Генерация случайных чисел'!$A201-'Таблица 3'!F$3)^2</f>
        <v>8501.052435</v>
      </c>
      <c r="F202" s="17">
        <f>('Генерация случайных чисел'!$A201-'Таблица 3'!$F$3)*('Генерация случайных чисел'!$A202-'Таблица 3'!$F$3)</f>
        <v>-6728.886906</v>
      </c>
      <c r="G202" s="17">
        <f>('Генерация случайных чисел'!$A201-'Таблица 3'!$F$3)*('Генерация случайных чисел'!$A203-'Таблица 3'!$F$3)</f>
        <v>21170.67273</v>
      </c>
      <c r="H202" s="17">
        <f>('Генерация случайных чисел'!$A201-'Таблица 3'!$F$3)*('Генерация случайных чисел'!$A204-'Таблица 3'!$F$3)</f>
        <v>-9433.897626</v>
      </c>
      <c r="I202" s="17">
        <f>('Генерация случайных чисел'!$A201-'Таблица 3'!$F$3)*('Генерация случайных чисел'!$A205-'Таблица 3'!$F$3)</f>
        <v>23872.88058</v>
      </c>
      <c r="J202" s="17">
        <f>('Генерация случайных чисел'!$A201-'Таблица 3'!$F$3)*('Генерация случайных чисел'!$A206-'Таблица 3'!$F$3)</f>
        <v>-10103.28135</v>
      </c>
      <c r="K202" s="17">
        <f>('Генерация случайных чисел'!$A201-'Таблица 3'!$F$3)*('Генерация случайных чисел'!$A207-'Таблица 3'!$F$3)</f>
        <v>-5254.097123</v>
      </c>
      <c r="L202" s="17">
        <f>('Генерация случайных чисел'!$A201-'Таблица 3'!$F$3)*('Генерация случайных чисел'!$A208-'Таблица 3'!$F$3)</f>
        <v>-376.0237696</v>
      </c>
      <c r="M202" s="17">
        <f>('Генерация случайных чисел'!$A201-'Таблица 3'!$F$3)*('Генерация случайных чисел'!$A209-'Таблица 3'!$F$3)</f>
        <v>-1941.159325</v>
      </c>
      <c r="N202" s="17">
        <f>('Генерация случайных чисел'!$A201-'Таблица 3'!$F$3)*('Генерация случайных чисел'!$A210-'Таблица 3'!$F$3)</f>
        <v>-8290.137985</v>
      </c>
      <c r="O202" s="17">
        <f>('Генерация случайных чисел'!$A201-'Таблица 3'!$F$3)*('Генерация случайных чисел'!$A211-'Таблица 3'!$F$3)</f>
        <v>-6292.263619</v>
      </c>
    </row>
    <row r="203">
      <c r="E203" s="17">
        <f>('Генерация случайных чисел'!$A202-'Таблица 3'!F$3)^2</f>
        <v>5326.154537</v>
      </c>
      <c r="F203" s="17">
        <f>('Генерация случайных чисел'!$A202-'Таблица 3'!$F$3)*('Генерация случайных чисел'!$A203-'Таблица 3'!$F$3)</f>
        <v>-16757.34429</v>
      </c>
      <c r="G203" s="17">
        <f>('Генерация случайных чисел'!$A202-'Таблица 3'!$F$3)*('Генерация случайных чисел'!$A204-'Таблица 3'!$F$3)</f>
        <v>7467.267223</v>
      </c>
      <c r="H203" s="17">
        <f>('Генерация случайных чисел'!$A202-'Таблица 3'!$F$3)*('Генерация случайных чисел'!$A205-'Таблица 3'!$F$3)</f>
        <v>-18896.23841</v>
      </c>
      <c r="I203" s="17">
        <f>('Генерация случайных чисел'!$A202-'Таблица 3'!$F$3)*('Генерация случайных чисел'!$A206-'Таблица 3'!$F$3)</f>
        <v>7997.108374</v>
      </c>
      <c r="J203" s="17">
        <f>('Генерация случайных чисел'!$A202-'Таблица 3'!$F$3)*('Генерация случайных чисел'!$A207-'Таблица 3'!$F$3)</f>
        <v>4158.805701</v>
      </c>
      <c r="K203" s="17">
        <f>('Генерация случайных чисел'!$A202-'Таблица 3'!$F$3)*('Генерация случайных чисел'!$A208-'Таблица 3'!$F$3)</f>
        <v>297.6362561</v>
      </c>
      <c r="L203" s="17">
        <f>('Генерация случайных чисел'!$A202-'Таблица 3'!$F$3)*('Генерация случайных чисел'!$A209-'Таблица 3'!$F$3)</f>
        <v>1536.497</v>
      </c>
      <c r="M203" s="17">
        <f>('Генерация случайных чисел'!$A202-'Таблица 3'!$F$3)*('Генерация случайных чисел'!$A210-'Таблица 3'!$F$3)</f>
        <v>6561.940579</v>
      </c>
      <c r="N203" s="17">
        <f>('Генерация случайных чисел'!$A202-'Таблица 3'!$F$3)*('Генерация случайных чисел'!$A211-'Таблица 3'!$F$3)</f>
        <v>4980.551596</v>
      </c>
      <c r="O203" s="17">
        <f>('Генерация случайных чисел'!$A202-'Таблица 3'!$F$3)*('Генерация случайных чисел'!$A212-'Таблица 3'!$F$3)</f>
        <v>1000.460623</v>
      </c>
    </row>
    <row r="204">
      <c r="E204" s="17">
        <f>('Генерация случайных чисел'!$A203-'Таблица 3'!F$3)^2</f>
        <v>52722.57608</v>
      </c>
      <c r="F204" s="17">
        <f>('Генерация случайных чисел'!$A203-'Таблица 3'!$F$3)*('Генерация случайных чисел'!$A204-'Таблица 3'!$F$3)</f>
        <v>-23493.79218</v>
      </c>
      <c r="G204" s="17">
        <f>('Генерация случайных чисел'!$A203-'Таблица 3'!$F$3)*('Генерация случайных чисел'!$A205-'Таблица 3'!$F$3)</f>
        <v>59452.04381</v>
      </c>
      <c r="H204" s="17">
        <f>('Генерация случайных чисел'!$A203-'Таблица 3'!$F$3)*('Генерация случайных чисел'!$A206-'Таблица 3'!$F$3)</f>
        <v>-25160.79799</v>
      </c>
      <c r="I204" s="17">
        <f>('Генерация случайных чисел'!$A203-'Таблица 3'!$F$3)*('Генерация случайных чисел'!$A207-'Таблица 3'!$F$3)</f>
        <v>-13084.58823</v>
      </c>
      <c r="J204" s="17">
        <f>('Генерация случайных чисел'!$A203-'Таблица 3'!$F$3)*('Генерация случайных чисел'!$A208-'Таблица 3'!$F$3)</f>
        <v>-936.4341916</v>
      </c>
      <c r="K204" s="17">
        <f>('Генерация случайных чисел'!$A203-'Таблица 3'!$F$3)*('Генерация случайных чисел'!$A209-'Таблица 3'!$F$3)</f>
        <v>-4834.183662</v>
      </c>
      <c r="L204" s="17">
        <f>('Генерация случайных чисел'!$A203-'Таблица 3'!$F$3)*('Генерация случайных чисел'!$A210-'Таблица 3'!$F$3)</f>
        <v>-20645.42002</v>
      </c>
      <c r="M204" s="17">
        <f>('Генерация случайных чисел'!$A203-'Таблица 3'!$F$3)*('Генерация случайных чисел'!$A211-'Таблица 3'!$F$3)</f>
        <v>-15669.99555</v>
      </c>
      <c r="N204" s="17">
        <f>('Генерация случайных чисел'!$A203-'Таблица 3'!$F$3)*('Генерация случайных чисел'!$A212-'Таблица 3'!$F$3)</f>
        <v>-3147.686194</v>
      </c>
      <c r="O204" s="17">
        <f>('Генерация случайных чисел'!$A203-'Таблица 3'!$F$3)*('Генерация случайных чисел'!$A213-'Таблица 3'!$F$3)</f>
        <v>-881.373502</v>
      </c>
    </row>
    <row r="205">
      <c r="E205" s="17">
        <f>('Генерация случайных чисел'!$A204-'Таблица 3'!F$3)^2</f>
        <v>10469.10663</v>
      </c>
      <c r="F205" s="17">
        <f>('Генерация случайных чисел'!$A204-'Таблица 3'!$F$3)*('Генерация случайных чисел'!$A205-'Таблица 3'!$F$3)</f>
        <v>-26492.52115</v>
      </c>
      <c r="G205" s="17">
        <f>('Генерация случайных чисел'!$A204-'Таблица 3'!$F$3)*('Генерация случайных чисел'!$A206-'Таблица 3'!$F$3)</f>
        <v>11211.94378</v>
      </c>
      <c r="H205" s="17">
        <f>('Генерация случайных чисел'!$A204-'Таблица 3'!$F$3)*('Генерация случайных чисел'!$A207-'Таблица 3'!$F$3)</f>
        <v>5830.64447</v>
      </c>
      <c r="I205" s="17">
        <f>('Генерация случайных чисел'!$A204-'Таблица 3'!$F$3)*('Генерация случайных чисел'!$A208-'Таблица 3'!$F$3)</f>
        <v>417.2859507</v>
      </c>
      <c r="J205" s="17">
        <f>('Генерация случайных чисел'!$A204-'Таблица 3'!$F$3)*('Генерация случайных чисел'!$A209-'Таблица 3'!$F$3)</f>
        <v>2154.16838</v>
      </c>
      <c r="K205" s="17">
        <f>('Генерация случайных чисел'!$A204-'Таблица 3'!$F$3)*('Генерация случайных чисел'!$A210-'Таблица 3'!$F$3)</f>
        <v>9199.83892</v>
      </c>
      <c r="L205" s="17">
        <f>('Генерация случайных чисел'!$A204-'Таблица 3'!$F$3)*('Генерация случайных чисел'!$A211-'Таблица 3'!$F$3)</f>
        <v>6982.731993</v>
      </c>
      <c r="M205" s="17">
        <f>('Генерация случайных чисел'!$A204-'Таблица 3'!$F$3)*('Генерация случайных чисел'!$A212-'Таблица 3'!$F$3)</f>
        <v>1402.645523</v>
      </c>
      <c r="N205" s="17">
        <f>('Генерация случайных чисел'!$A204-'Таблица 3'!$F$3)*('Генерация случайных чисел'!$A213-'Таблица 3'!$F$3)</f>
        <v>392.750268</v>
      </c>
      <c r="O205" s="17">
        <f>('Генерация случайных чисел'!$A204-'Таблица 3'!$F$3)*('Генерация случайных чисел'!$A214-'Таблица 3'!$F$3)</f>
        <v>10120.7265</v>
      </c>
    </row>
    <row r="206">
      <c r="E206" s="17">
        <f>('Генерация случайных чисел'!$A205-'Таблица 3'!F$3)^2</f>
        <v>67040.45545</v>
      </c>
      <c r="F206" s="17">
        <f>('Генерация случайных чисел'!$A205-'Таблица 3'!$F$3)*('Генерация случайных чисел'!$A206-'Таблица 3'!$F$3)</f>
        <v>-28372.30226</v>
      </c>
      <c r="G206" s="17">
        <f>('Генерация случайных чисел'!$A205-'Таблица 3'!$F$3)*('Генерация случайных чисел'!$A207-'Таблица 3'!$F$3)</f>
        <v>-14754.69468</v>
      </c>
      <c r="H206" s="17">
        <f>('Генерация случайных чисел'!$A205-'Таблица 3'!$F$3)*('Генерация случайных чисел'!$A208-'Таблица 3'!$F$3)</f>
        <v>-1055.959908</v>
      </c>
      <c r="I206" s="17">
        <f>('Генерация случайных чисел'!$A205-'Таблица 3'!$F$3)*('Генерация случайных чисел'!$A209-'Таблица 3'!$F$3)</f>
        <v>-5451.215024</v>
      </c>
      <c r="J206" s="17">
        <f>('Генерация случайных чисел'!$A205-'Таблица 3'!$F$3)*('Генерация случайных чисел'!$A210-'Таблица 3'!$F$3)</f>
        <v>-23280.58503</v>
      </c>
      <c r="K206" s="17">
        <f>('Генерация случайных чисел'!$A205-'Таблица 3'!$F$3)*('Генерация случайных чисел'!$A211-'Таблица 3'!$F$3)</f>
        <v>-17670.10133</v>
      </c>
      <c r="L206" s="17">
        <f>('Генерация случайных чисел'!$A205-'Таблица 3'!$F$3)*('Генерация случайных чисел'!$A212-'Таблица 3'!$F$3)</f>
        <v>-3549.454359</v>
      </c>
      <c r="M206" s="17">
        <f>('Генерация случайных чисел'!$A205-'Таблица 3'!$F$3)*('Генерация случайных чисел'!$A213-'Таблица 3'!$F$3)</f>
        <v>-993.8713156</v>
      </c>
      <c r="N206" s="17">
        <f>('Генерация случайных чисел'!$A205-'Таблица 3'!$F$3)*('Генерация случайных чисел'!$A214-'Таблица 3'!$F$3)</f>
        <v>-25610.93036</v>
      </c>
      <c r="O206" s="17">
        <f>('Генерация случайных чисел'!$A205-'Таблица 3'!$F$3)*('Генерация случайных чисел'!$A215-'Таблица 3'!$F$3)</f>
        <v>23042.48678</v>
      </c>
    </row>
    <row r="207">
      <c r="E207" s="17">
        <f>('Генерация случайных чисел'!$A206-'Таблица 3'!F$3)^2</f>
        <v>12007.48906</v>
      </c>
      <c r="F207" s="17">
        <f>('Генерация случайных чисел'!$A206-'Таблица 3'!$F$3)*('Генерация случайных чисел'!$A207-'Таблица 3'!$F$3)</f>
        <v>6244.35879</v>
      </c>
      <c r="G207" s="17">
        <f>('Генерация случайных чисел'!$A206-'Таблица 3'!$F$3)*('Генерация случайных чисел'!$A208-'Таблица 3'!$F$3)</f>
        <v>446.8945427</v>
      </c>
      <c r="H207" s="17">
        <f>('Генерация случайных чисел'!$A206-'Таблица 3'!$F$3)*('Генерация случайных чисел'!$A209-'Таблица 3'!$F$3)</f>
        <v>2307.017745</v>
      </c>
      <c r="I207" s="17">
        <f>('Генерация случайных чисел'!$A206-'Таблица 3'!$F$3)*('Генерация случайных чисел'!$A210-'Таблица 3'!$F$3)</f>
        <v>9852.614976</v>
      </c>
      <c r="J207" s="17">
        <f>('Генерация случайных чисел'!$A206-'Таблица 3'!$F$3)*('Генерация случайных чисел'!$A211-'Таблица 3'!$F$3)</f>
        <v>7478.192869</v>
      </c>
      <c r="K207" s="17">
        <f>('Генерация случайных чисел'!$A206-'Таблица 3'!$F$3)*('Генерация случайных чисел'!$A212-'Таблица 3'!$F$3)</f>
        <v>1502.170462</v>
      </c>
      <c r="L207" s="17">
        <f>('Генерация случайных чисел'!$A206-'Таблица 3'!$F$3)*('Генерация случайных чисел'!$A213-'Таблица 3'!$F$3)</f>
        <v>420.6179267</v>
      </c>
      <c r="M207" s="17">
        <f>('Генерация случайных чисел'!$A206-'Таблица 3'!$F$3)*('Генерация случайных чисел'!$A214-'Таблица 3'!$F$3)</f>
        <v>10838.84428</v>
      </c>
      <c r="N207" s="17">
        <f>('Генерация случайных чисел'!$A206-'Таблица 3'!$F$3)*('Генерация случайных чисел'!$A215-'Таблица 3'!$F$3)</f>
        <v>-9751.849021</v>
      </c>
      <c r="O207" s="17">
        <f>('Генерация случайных чисел'!$A206-'Таблица 3'!$F$3)*('Генерация случайных чисел'!$A216-'Таблица 3'!$F$3)</f>
        <v>3913.282155</v>
      </c>
    </row>
    <row r="208">
      <c r="E208" s="17">
        <f>('Генерация случайных чисел'!$A207-'Таблица 3'!F$3)^2</f>
        <v>3247.308117</v>
      </c>
      <c r="F208" s="17">
        <f>('Генерация случайных чисел'!$A207-'Таблица 3'!$F$3)*('Генерация случайных чисел'!$A208-'Таблица 3'!$F$3)</f>
        <v>232.4024491</v>
      </c>
      <c r="G208" s="17">
        <f>('Генерация случайных чисел'!$A207-'Таблица 3'!$F$3)*('Генерация случайных чисел'!$A209-'Таблица 3'!$F$3)</f>
        <v>1199.738468</v>
      </c>
      <c r="H208" s="17">
        <f>('Генерация случайных чисел'!$A207-'Таблица 3'!$F$3)*('Генерация случайных чисел'!$A210-'Таблица 3'!$F$3)</f>
        <v>5123.740909</v>
      </c>
      <c r="I208" s="17">
        <f>('Генерация случайных чисел'!$A207-'Таблица 3'!$F$3)*('Генерация случайных чисел'!$A211-'Таблица 3'!$F$3)</f>
        <v>3888.949566</v>
      </c>
      <c r="J208" s="17">
        <f>('Генерация случайных чисел'!$A207-'Таблица 3'!$F$3)*('Генерация случайных чисел'!$A212-'Таблица 3'!$F$3)</f>
        <v>781.1867478</v>
      </c>
      <c r="K208" s="17">
        <f>('Генерация случайных чисел'!$A207-'Таблица 3'!$F$3)*('Генерация случайных чисел'!$A213-'Таблица 3'!$F$3)</f>
        <v>218.7375923</v>
      </c>
      <c r="L208" s="17">
        <f>('Генерация случайных чисел'!$A207-'Таблица 3'!$F$3)*('Генерация случайных чисел'!$A214-'Таблица 3'!$F$3)</f>
        <v>5636.618298</v>
      </c>
      <c r="M208" s="17">
        <f>('Генерация случайных чисел'!$A207-'Таблица 3'!$F$3)*('Генерация случайных чисел'!$A215-'Таблица 3'!$F$3)</f>
        <v>-5071.338715</v>
      </c>
      <c r="N208" s="17">
        <f>('Генерация случайных чисел'!$A207-'Таблица 3'!$F$3)*('Генерация случайных чисел'!$A216-'Таблица 3'!$F$3)</f>
        <v>2035.058096</v>
      </c>
      <c r="O208" s="17">
        <f>('Генерация случайных чисел'!$A207-'Таблица 3'!$F$3)*('Генерация случайных чисел'!$A217-'Таблица 3'!$F$3)</f>
        <v>4649.507913</v>
      </c>
    </row>
    <row r="209">
      <c r="E209" s="17">
        <f>('Генерация случайных чисел'!$A208-'Таблица 3'!F$3)^2</f>
        <v>16.6325142</v>
      </c>
      <c r="F209" s="17">
        <f>('Генерация случайных чисел'!$A208-'Таблица 3'!$F$3)*('Генерация случайных чисел'!$A209-'Таблица 3'!$F$3)</f>
        <v>85.86255084</v>
      </c>
      <c r="G209" s="17">
        <f>('Генерация случайных чисел'!$A208-'Таблица 3'!$F$3)*('Генерация случайных чисел'!$A210-'Таблица 3'!$F$3)</f>
        <v>366.6944722</v>
      </c>
      <c r="H209" s="17">
        <f>('Генерация случайных чисел'!$A208-'Таблица 3'!$F$3)*('Генерация случайных чисел'!$A211-'Таблица 3'!$F$3)</f>
        <v>278.3232668</v>
      </c>
      <c r="I209" s="17">
        <f>('Генерация случайных чисел'!$A208-'Таблица 3'!$F$3)*('Генерация случайных чисел'!$A212-'Таблица 3'!$F$3)</f>
        <v>55.90775709</v>
      </c>
      <c r="J209" s="17">
        <f>('Генерация случайных чисел'!$A208-'Таблица 3'!$F$3)*('Генерация случайных чисел'!$A213-'Таблица 3'!$F$3)</f>
        <v>15.65455151</v>
      </c>
      <c r="K209" s="17">
        <f>('Генерация случайных чисел'!$A208-'Таблица 3'!$F$3)*('Генерация случайных чисел'!$A214-'Таблица 3'!$F$3)</f>
        <v>403.3999393</v>
      </c>
      <c r="L209" s="17">
        <f>('Генерация случайных чисел'!$A208-'Таблица 3'!$F$3)*('Генерация случайных чисел'!$A215-'Таблица 3'!$F$3)</f>
        <v>-362.9441664</v>
      </c>
      <c r="M209" s="17">
        <f>('Генерация случайных чисел'!$A208-'Таблица 3'!$F$3)*('Генерация случайных чисел'!$A216-'Таблица 3'!$F$3)</f>
        <v>145.6444749</v>
      </c>
      <c r="N209" s="17">
        <f>('Генерация случайных чисел'!$A208-'Таблица 3'!$F$3)*('Генерация случайных чисел'!$A217-'Таблица 3'!$F$3)</f>
        <v>332.7546963</v>
      </c>
      <c r="O209" s="17">
        <f>('Генерация случайных чисел'!$A208-'Таблица 3'!$F$3)*('Генерация случайных чисел'!$A218-'Таблица 3'!$F$3)</f>
        <v>-284.1769594</v>
      </c>
    </row>
    <row r="210">
      <c r="E210" s="17">
        <f>('Генерация случайных чисел'!$A209-'Таблица 3'!F$3)^2</f>
        <v>443.2509451</v>
      </c>
      <c r="F210" s="17">
        <f>('Генерация случайных чисел'!$A209-'Таблица 3'!$F$3)*('Генерация случайных чисел'!$A210-'Таблица 3'!$F$3)</f>
        <v>1892.9984</v>
      </c>
      <c r="G210" s="17">
        <f>('Генерация случайных чисел'!$A209-'Таблица 3'!$F$3)*('Генерация случайных чисел'!$A211-'Таблица 3'!$F$3)</f>
        <v>1436.796949</v>
      </c>
      <c r="H210" s="17">
        <f>('Генерация случайных чисел'!$A209-'Таблица 3'!$F$3)*('Генерация случайных чисел'!$A212-'Таблица 3'!$F$3)</f>
        <v>288.6143717</v>
      </c>
      <c r="I210" s="17">
        <f>('Генерация случайных чисел'!$A209-'Таблица 3'!$F$3)*('Генерация случайных чисел'!$A213-'Таблица 3'!$F$3)</f>
        <v>80.8139833</v>
      </c>
      <c r="J210" s="17">
        <f>('Генерация случайных чисел'!$A209-'Таблица 3'!$F$3)*('Генерация случайных чисел'!$A214-'Таблица 3'!$F$3)</f>
        <v>2082.484187</v>
      </c>
      <c r="K210" s="17">
        <f>('Генерация случайных чисел'!$A209-'Таблица 3'!$F$3)*('Генерация случайных чисел'!$A215-'Таблица 3'!$F$3)</f>
        <v>-1873.638079</v>
      </c>
      <c r="L210" s="17">
        <f>('Генерация случайных чисел'!$A209-'Таблица 3'!$F$3)*('Генерация случайных чисел'!$A216-'Таблица 3'!$F$3)</f>
        <v>751.8650507</v>
      </c>
      <c r="M210" s="17">
        <f>('Генерация случайных чисел'!$A209-'Таблица 3'!$F$3)*('Генерация случайных чисел'!$A217-'Таблица 3'!$F$3)</f>
        <v>1717.790028</v>
      </c>
      <c r="N210" s="17">
        <f>('Генерация случайных чисел'!$A209-'Таблица 3'!$F$3)*('Генерация случайных чисел'!$A218-'Таблица 3'!$F$3)</f>
        <v>-1467.01565</v>
      </c>
      <c r="O210" s="17">
        <f>('Генерация случайных чисел'!$A209-'Таблица 3'!$F$3)*('Генерация случайных чисел'!$A219-'Таблица 3'!$F$3)</f>
        <v>-1001.059087</v>
      </c>
    </row>
    <row r="211">
      <c r="E211" s="17">
        <f>('Генерация случайных чисел'!$A210-'Таблица 3'!F$3)^2</f>
        <v>8084.456405</v>
      </c>
      <c r="F211" s="17">
        <f>('Генерация случайных чисел'!$A210-'Таблица 3'!$F$3)*('Генерация случайных чисел'!$A211-'Таблица 3'!$F$3)</f>
        <v>6136.150087</v>
      </c>
      <c r="G211" s="17">
        <f>('Генерация случайных чисел'!$A210-'Таблица 3'!$F$3)*('Генерация случайных чисел'!$A212-'Таблица 3'!$F$3)</f>
        <v>1232.589688</v>
      </c>
      <c r="H211" s="17">
        <f>('Генерация случайных чисел'!$A210-'Таблица 3'!$F$3)*('Генерация случайных чисел'!$A213-'Таблица 3'!$F$3)</f>
        <v>345.1334798</v>
      </c>
      <c r="I211" s="17">
        <f>('Генерация случайных чисел'!$A210-'Таблица 3'!$F$3)*('Генерация случайных чисел'!$A214-'Таблица 3'!$F$3)</f>
        <v>8893.696171</v>
      </c>
      <c r="J211" s="17">
        <f>('Генерация случайных чисел'!$A210-'Таблица 3'!$F$3)*('Генерация случайных чисел'!$A215-'Таблица 3'!$F$3)</f>
        <v>-8001.773993</v>
      </c>
      <c r="K211" s="17">
        <f>('Генерация случайных чисел'!$A210-'Таблица 3'!$F$3)*('Генерация случайных чисел'!$A216-'Таблица 3'!$F$3)</f>
        <v>3211.001248</v>
      </c>
      <c r="L211" s="17">
        <f>('Генерация случайных чисел'!$A210-'Таблица 3'!$F$3)*('Генерация случайных чисел'!$A217-'Таблица 3'!$F$3)</f>
        <v>7336.191407</v>
      </c>
      <c r="M211" s="17">
        <f>('Генерация случайных чисел'!$A210-'Таблица 3'!$F$3)*('Генерация случайных чисел'!$A218-'Таблица 3'!$F$3)</f>
        <v>-6265.205544</v>
      </c>
      <c r="N211" s="17">
        <f>('Генерация случайных чисел'!$A210-'Таблица 3'!$F$3)*('Генерация случайных чисел'!$A219-'Таблица 3'!$F$3)</f>
        <v>-4275.237922</v>
      </c>
      <c r="O211" s="17">
        <f>('Генерация случайных чисел'!$A210-'Таблица 3'!$F$3)*('Генерация случайных чисел'!$A220-'Таблица 3'!$F$3)</f>
        <v>9686.487631</v>
      </c>
    </row>
    <row r="212">
      <c r="E212" s="17">
        <f>('Генерация случайных чисел'!$A211-'Таблица 3'!F$3)^2</f>
        <v>4657.374102</v>
      </c>
      <c r="F212" s="17">
        <f>('Генерация случайных чисел'!$A211-'Таблица 3'!$F$3)*('Генерация случайных чисел'!$A212-'Таблица 3'!$F$3)</f>
        <v>935.5428416</v>
      </c>
      <c r="G212" s="17">
        <f>('Генерация случайных чисел'!$A211-'Таблица 3'!$F$3)*('Генерация случайных чисел'!$A213-'Таблица 3'!$F$3)</f>
        <v>261.9583465</v>
      </c>
      <c r="H212" s="17">
        <f>('Генерация случайных чисел'!$A211-'Таблица 3'!$F$3)*('Генерация случайных чисел'!$A214-'Таблица 3'!$F$3)</f>
        <v>6750.367841</v>
      </c>
      <c r="I212" s="17">
        <f>('Генерация случайных чисел'!$A211-'Таблица 3'!$F$3)*('Генерация случайных чисел'!$A215-'Таблица 3'!$F$3)</f>
        <v>-6073.393649</v>
      </c>
      <c r="J212" s="17">
        <f>('Генерация случайных чисел'!$A211-'Таблица 3'!$F$3)*('Генерация случайных чисел'!$A216-'Таблица 3'!$F$3)</f>
        <v>2437.168883</v>
      </c>
      <c r="K212" s="17">
        <f>('Генерация случайных чисел'!$A211-'Таблица 3'!$F$3)*('Генерация случайных чисел'!$A217-'Таблица 3'!$F$3)</f>
        <v>5568.21254</v>
      </c>
      <c r="L212" s="17">
        <f>('Генерация случайных чисел'!$A211-'Таблица 3'!$F$3)*('Генерация случайных чисел'!$A218-'Таблица 3'!$F$3)</f>
        <v>-4755.327955</v>
      </c>
      <c r="M212" s="17">
        <f>('Генерация случайных чисел'!$A211-'Таблица 3'!$F$3)*('Генерация случайных чисел'!$A219-'Таблица 3'!$F$3)</f>
        <v>-3244.930795</v>
      </c>
      <c r="N212" s="17">
        <f>('Генерация случайных чисел'!$A211-'Таблица 3'!$F$3)*('Генерация случайных чисел'!$A220-'Таблица 3'!$F$3)</f>
        <v>7352.101235</v>
      </c>
      <c r="O212" s="17">
        <f>('Генерация случайных чисел'!$A211-'Таблица 3'!$F$3)*('Генерация случайных чисел'!$A221-'Таблица 3'!$F$3)</f>
        <v>3266.067977</v>
      </c>
    </row>
    <row r="213">
      <c r="E213" s="17">
        <f>('Генерация случайных чисел'!$A212-'Таблица 3'!F$3)^2</f>
        <v>187.9257258</v>
      </c>
      <c r="F213" s="17">
        <f>('Генерация случайных чисел'!$A212-'Таблица 3'!$F$3)*('Генерация случайных чисел'!$A213-'Таблица 3'!$F$3)</f>
        <v>52.62047894</v>
      </c>
      <c r="G213" s="17">
        <f>('Генерация случайных чисел'!$A212-'Таблица 3'!$F$3)*('Генерация случайных чисел'!$A214-'Таблица 3'!$F$3)</f>
        <v>1355.969732</v>
      </c>
      <c r="H213" s="17">
        <f>('Генерация случайных чисел'!$A212-'Таблица 3'!$F$3)*('Генерация случайных чисел'!$A215-'Таблица 3'!$F$3)</f>
        <v>-1219.983585</v>
      </c>
      <c r="I213" s="17">
        <f>('Генерация случайных чисел'!$A212-'Таблица 3'!$F$3)*('Генерация случайных чисел'!$A216-'Таблица 3'!$F$3)</f>
        <v>489.5625416</v>
      </c>
      <c r="J213" s="17">
        <f>('Генерация случайных чисел'!$A212-'Таблица 3'!$F$3)*('Генерация случайных чисел'!$A217-'Таблица 3'!$F$3)</f>
        <v>1118.506109</v>
      </c>
      <c r="K213" s="17">
        <f>('Генерация случайных чисел'!$A212-'Таблица 3'!$F$3)*('Генерация случайных чисел'!$A218-'Таблица 3'!$F$3)</f>
        <v>-955.2191708</v>
      </c>
      <c r="L213" s="17">
        <f>('Генерация случайных чисел'!$A212-'Таблица 3'!$F$3)*('Генерация случайных чисел'!$A219-'Таблица 3'!$F$3)</f>
        <v>-651.8204701</v>
      </c>
      <c r="M213" s="17">
        <f>('Генерация случайных чисел'!$A212-'Таблица 3'!$F$3)*('Генерация случайных чисел'!$A220-'Таблица 3'!$F$3)</f>
        <v>1476.842</v>
      </c>
      <c r="N213" s="17">
        <f>('Генерация случайных чисел'!$A212-'Таблица 3'!$F$3)*('Генерация случайных чисел'!$A221-'Таблица 3'!$F$3)</f>
        <v>656.066369</v>
      </c>
      <c r="O213" s="17">
        <f>('Генерация случайных чисел'!$A212-'Таблица 3'!$F$3)*('Генерация случайных чисел'!$A222-'Таблица 3'!$F$3)</f>
        <v>809.5618714</v>
      </c>
    </row>
    <row r="214">
      <c r="E214" s="17">
        <f>('Генерация случайных чисел'!$A213-'Таблица 3'!F$3)^2</f>
        <v>14.73409131</v>
      </c>
      <c r="F214" s="17">
        <f>('Генерация случайных чисел'!$A213-'Таблица 3'!$F$3)*('Генерация случайных чисел'!$A214-'Таблица 3'!$F$3)</f>
        <v>379.6807297</v>
      </c>
      <c r="G214" s="17">
        <f>('Генерация случайных чисел'!$A213-'Таблица 3'!$F$3)*('Генерация случайных чисел'!$A215-'Таблица 3'!$F$3)</f>
        <v>-341.6036854</v>
      </c>
      <c r="H214" s="17">
        <f>('Генерация случайных чисел'!$A213-'Таблица 3'!$F$3)*('Генерация случайных чисел'!$A216-'Таблица 3'!$F$3)</f>
        <v>137.080835</v>
      </c>
      <c r="I214" s="17">
        <f>('Генерация случайных чисел'!$A213-'Таблица 3'!$F$3)*('Генерация случайных чисел'!$A217-'Таблица 3'!$F$3)</f>
        <v>313.1893032</v>
      </c>
      <c r="J214" s="17">
        <f>('Генерация случайных чисел'!$A213-'Таблица 3'!$F$3)*('Генерация случайных чисел'!$A218-'Таблица 3'!$F$3)</f>
        <v>-267.4678522</v>
      </c>
      <c r="K214" s="17">
        <f>('Генерация случайных чисел'!$A213-'Таблица 3'!$F$3)*('Генерация случайных чисел'!$A219-'Таблица 3'!$F$3)</f>
        <v>-182.5141564</v>
      </c>
      <c r="L214" s="17">
        <f>('Генерация случайных чисел'!$A213-'Таблица 3'!$F$3)*('Генерация случайных чисел'!$A220-'Таблица 3'!$F$3)</f>
        <v>413.5257852</v>
      </c>
      <c r="M214" s="17">
        <f>('Генерация случайных чисел'!$A213-'Таблица 3'!$F$3)*('Генерация случайных чисел'!$A221-'Таблица 3'!$F$3)</f>
        <v>183.7030369</v>
      </c>
      <c r="N214" s="17">
        <f>('Генерация случайных чисел'!$A213-'Таблица 3'!$F$3)*('Генерация случайных чисел'!$A222-'Таблица 3'!$F$3)</f>
        <v>226.6828196</v>
      </c>
      <c r="O214" s="17">
        <f>('Генерация случайных чисел'!$A213-'Таблица 3'!$F$3)*('Генерация случайных чисел'!$A223-'Таблица 3'!$F$3)</f>
        <v>474.096833</v>
      </c>
    </row>
    <row r="215">
      <c r="E215" s="17">
        <f>('Генерация случайных чисел'!$A214-'Таблица 3'!F$3)^2</f>
        <v>9783.939404</v>
      </c>
      <c r="F215" s="17">
        <f>('Генерация случайных чисел'!$A214-'Таблица 3'!$F$3)*('Генерация случайных чисел'!$A215-'Таблица 3'!$F$3)</f>
        <v>-8802.737396</v>
      </c>
      <c r="G215" s="17">
        <f>('Генерация случайных чисел'!$A214-'Таблица 3'!$F$3)*('Генерация случайных чисел'!$A216-'Таблица 3'!$F$3)</f>
        <v>3532.416785</v>
      </c>
      <c r="H215" s="17">
        <f>('Генерация случайных чисел'!$A214-'Таблица 3'!$F$3)*('Генерация случайных чисел'!$A217-'Таблица 3'!$F$3)</f>
        <v>8070.531172</v>
      </c>
      <c r="I215" s="17">
        <f>('Генерация случайных чисел'!$A214-'Таблица 3'!$F$3)*('Генерация случайных чисел'!$A218-'Таблица 3'!$F$3)</f>
        <v>-6892.341521</v>
      </c>
      <c r="J215" s="17">
        <f>('Генерация случайных чисел'!$A214-'Таблица 3'!$F$3)*('Генерация случайных чисел'!$A219-'Таблица 3'!$F$3)</f>
        <v>-4703.181665</v>
      </c>
      <c r="K215" s="17">
        <f>('Генерация случайных чисел'!$A214-'Таблица 3'!$F$3)*('Генерация случайных чисел'!$A220-'Таблица 3'!$F$3)</f>
        <v>10656.08788</v>
      </c>
      <c r="L215" s="17">
        <f>('Генерация случайных чисел'!$A214-'Таблица 3'!$F$3)*('Генерация случайных чисел'!$A221-'Таблица 3'!$F$3)</f>
        <v>4733.81776</v>
      </c>
      <c r="M215" s="17">
        <f>('Генерация случайных чисел'!$A214-'Таблица 3'!$F$3)*('Генерация случайных чисел'!$A222-'Таблица 3'!$F$3)</f>
        <v>5841.357744</v>
      </c>
      <c r="N215" s="17">
        <f>('Генерация случайных чисел'!$A214-'Таблица 3'!$F$3)*('Генерация случайных чисел'!$A223-'Таблица 3'!$F$3)</f>
        <v>12216.93471</v>
      </c>
      <c r="O215" s="17">
        <f>('Генерация случайных чисел'!$A214-'Таблица 3'!$F$3)*('Генерация случайных чисел'!$A224-'Таблица 3'!$F$3)</f>
        <v>-839.6636279</v>
      </c>
    </row>
    <row r="216">
      <c r="E216" s="17">
        <f>('Генерация случайных чисел'!$A215-'Таблица 3'!F$3)^2</f>
        <v>7919.937202</v>
      </c>
      <c r="F216" s="17">
        <f>('Генерация случайных чисел'!$A215-'Таблица 3'!$F$3)*('Генерация случайных чисел'!$A216-'Таблица 3'!$F$3)</f>
        <v>-3178.161276</v>
      </c>
      <c r="G216" s="17">
        <f>('Генерация случайных чисел'!$A215-'Таблица 3'!$F$3)*('Генерация случайных чисел'!$A217-'Таблица 3'!$F$3)</f>
        <v>-7261.161749</v>
      </c>
      <c r="H216" s="17">
        <f>('Генерация случайных чисел'!$A215-'Таблица 3'!$F$3)*('Генерация случайных чисел'!$A218-'Таблица 3'!$F$3)</f>
        <v>6201.129213</v>
      </c>
      <c r="I216" s="17">
        <f>('Генерация случайных чисел'!$A215-'Таблица 3'!$F$3)*('Генерация случайных чисел'!$A219-'Таблица 3'!$F$3)</f>
        <v>4231.513649</v>
      </c>
      <c r="J216" s="17">
        <f>('Генерация случайных чисел'!$A215-'Таблица 3'!$F$3)*('Генерация случайных чисел'!$A220-'Таблица 3'!$F$3)</f>
        <v>-9587.420716</v>
      </c>
      <c r="K216" s="17">
        <f>('Генерация случайных чисел'!$A215-'Таблица 3'!$F$3)*('Генерация случайных чисел'!$A221-'Таблица 3'!$F$3)</f>
        <v>-4259.077341</v>
      </c>
      <c r="L216" s="17">
        <f>('Генерация случайных чисел'!$A215-'Таблица 3'!$F$3)*('Генерация случайных чисел'!$A222-'Таблица 3'!$F$3)</f>
        <v>-5255.545454</v>
      </c>
      <c r="M216" s="17">
        <f>('Генерация случайных чисел'!$A215-'Таблица 3'!$F$3)*('Генерация случайных чисел'!$A223-'Таблица 3'!$F$3)</f>
        <v>-10991.73488</v>
      </c>
      <c r="N216" s="17">
        <f>('Генерация случайных чисел'!$A215-'Таблица 3'!$F$3)*('Генерация случайных чисел'!$A224-'Таблица 3'!$F$3)</f>
        <v>755.456275</v>
      </c>
      <c r="O216" s="17">
        <f>('Генерация случайных чисел'!$A215-'Таблица 3'!$F$3)*('Генерация случайных чисел'!$A225-'Таблица 3'!$F$3)</f>
        <v>-12623.8398</v>
      </c>
    </row>
    <row r="217">
      <c r="E217" s="17">
        <f>('Генерация случайных чисел'!$A216-'Таблица 3'!F$3)^2</f>
        <v>1275.35217</v>
      </c>
      <c r="F217" s="17">
        <f>('Генерация случайных чисел'!$A216-'Таблица 3'!$F$3)*('Генерация случайных чисел'!$A217-'Таблица 3'!$F$3)</f>
        <v>2913.803796</v>
      </c>
      <c r="G217" s="17">
        <f>('Генерация случайных чисел'!$A216-'Таблица 3'!$F$3)*('Генерация случайных чисел'!$A218-'Таблица 3'!$F$3)</f>
        <v>-2488.427399</v>
      </c>
      <c r="H217" s="17">
        <f>('Генерация случайных чисел'!$A216-'Таблица 3'!$F$3)*('Генерация случайных чисел'!$A219-'Таблица 3'!$F$3)</f>
        <v>-1698.04791</v>
      </c>
      <c r="I217" s="17">
        <f>('Генерация случайных чисел'!$A216-'Таблица 3'!$F$3)*('Генерация случайных чисел'!$A220-'Таблица 3'!$F$3)</f>
        <v>3847.29935</v>
      </c>
      <c r="J217" s="17">
        <f>('Генерация случайных чисел'!$A216-'Таблица 3'!$F$3)*('Генерация случайных чисел'!$A221-'Таблица 3'!$F$3)</f>
        <v>1709.108839</v>
      </c>
      <c r="K217" s="17">
        <f>('Генерация случайных чисел'!$A216-'Таблица 3'!$F$3)*('Генерация случайных чисел'!$A222-'Таблица 3'!$F$3)</f>
        <v>2108.977712</v>
      </c>
      <c r="L217" s="17">
        <f>('Генерация случайных чисел'!$A216-'Таблица 3'!$F$3)*('Генерация случайных чисел'!$A223-'Таблица 3'!$F$3)</f>
        <v>4410.831205</v>
      </c>
      <c r="M217" s="17">
        <f>('Генерация случайных чисел'!$A216-'Таблица 3'!$F$3)*('Генерация случайных чисел'!$A224-'Таблица 3'!$F$3)</f>
        <v>-303.1541561</v>
      </c>
      <c r="N217" s="17">
        <f>('Генерация случайных чисел'!$A216-'Таблица 3'!$F$3)*('Генерация случайных чисел'!$A225-'Таблица 3'!$F$3)</f>
        <v>5065.77234</v>
      </c>
      <c r="O217" s="17">
        <f>('Генерация случайных чисел'!$A216-'Таблица 3'!$F$3)*('Генерация случайных чисел'!$A226-'Таблица 3'!$F$3)</f>
        <v>5811.95586</v>
      </c>
    </row>
    <row r="218">
      <c r="E218" s="17">
        <f>('Генерация случайных чисел'!$A217-'Таблица 3'!F$3)^2</f>
        <v>6657.182828</v>
      </c>
      <c r="F218" s="17">
        <f>('Генерация случайных чисел'!$A217-'Таблица 3'!$F$3)*('Генерация случайных чисел'!$A218-'Таблица 3'!$F$3)</f>
        <v>-5685.32314</v>
      </c>
      <c r="G218" s="17">
        <f>('Генерация случайных чисел'!$A217-'Таблица 3'!$F$3)*('Генерация случайных чисел'!$A219-'Таблица 3'!$F$3)</f>
        <v>-3879.538974</v>
      </c>
      <c r="H218" s="17">
        <f>('Генерация случайных чисел'!$A217-'Таблица 3'!$F$3)*('Генерация случайных чисел'!$A220-'Таблица 3'!$F$3)</f>
        <v>8789.94502</v>
      </c>
      <c r="I218" s="17">
        <f>('Генерация случайных чисел'!$A217-'Таблица 3'!$F$3)*('Генерация случайных чисел'!$A221-'Таблица 3'!$F$3)</f>
        <v>3904.809936</v>
      </c>
      <c r="J218" s="17">
        <f>('Генерация случайных чисел'!$A217-'Таблица 3'!$F$3)*('Генерация случайных чисел'!$A222-'Таблица 3'!$F$3)</f>
        <v>4818.39245</v>
      </c>
      <c r="K218" s="17">
        <f>('Генерация случайных чисел'!$A217-'Таблица 3'!$F$3)*('Генерация случайных чисел'!$A223-'Таблица 3'!$F$3)</f>
        <v>10077.44921</v>
      </c>
      <c r="L218" s="17">
        <f>('Генерация случайных чисел'!$A217-'Таблица 3'!$F$3)*('Генерация случайных чисел'!$A224-'Таблица 3'!$F$3)</f>
        <v>-692.6178917</v>
      </c>
      <c r="M218" s="17">
        <f>('Генерация случайных чисел'!$A217-'Таблица 3'!$F$3)*('Генерация случайных чисел'!$A225-'Таблица 3'!$F$3)</f>
        <v>11573.79666</v>
      </c>
      <c r="N218" s="17">
        <f>('Генерация случайных чисел'!$A217-'Таблица 3'!$F$3)*('Генерация случайных чисел'!$A226-'Таблица 3'!$F$3)</f>
        <v>13278.60606</v>
      </c>
      <c r="O218" s="17">
        <f>('Генерация случайных чисел'!$A217-'Таблица 3'!$F$3)*('Генерация случайных чисел'!$A227-'Таблица 3'!$F$3)</f>
        <v>5685.335165</v>
      </c>
    </row>
    <row r="219">
      <c r="E219" s="17">
        <f>('Генерация случайных чисел'!$A218-'Таблица 3'!F$3)^2</f>
        <v>4855.341972</v>
      </c>
      <c r="F219" s="17">
        <f>('Генерация случайных чисел'!$A218-'Таблица 3'!$F$3)*('Генерация случайных чисел'!$A219-'Таблица 3'!$F$3)</f>
        <v>3313.178152</v>
      </c>
      <c r="G219" s="17">
        <f>('Генерация случайных чисел'!$A218-'Таблица 3'!$F$3)*('Генерация случайных чисел'!$A220-'Таблица 3'!$F$3)</f>
        <v>-7506.730566</v>
      </c>
      <c r="H219" s="17">
        <f>('Генерация случайных чисел'!$A218-'Таблица 3'!$F$3)*('Генерация случайных чисел'!$A221-'Таблица 3'!$F$3)</f>
        <v>-3334.759891</v>
      </c>
      <c r="I219" s="17">
        <f>('Генерация случайных чисел'!$A218-'Таблица 3'!$F$3)*('Генерация случайных чисел'!$A222-'Таблица 3'!$F$3)</f>
        <v>-4114.971573</v>
      </c>
      <c r="J219" s="17">
        <f>('Генерация случайных чисел'!$A218-'Таблица 3'!$F$3)*('Генерация случайных чисел'!$A223-'Таблица 3'!$F$3)</f>
        <v>-8606.276355</v>
      </c>
      <c r="K219" s="17">
        <f>('Генерация случайных чисел'!$A218-'Таблица 3'!$F$3)*('Генерация случайных чисел'!$A224-'Таблица 3'!$F$3)</f>
        <v>591.5049396</v>
      </c>
      <c r="L219" s="17">
        <f>('Генерация случайных чисел'!$A218-'Таблица 3'!$F$3)*('Генерация случайных чисел'!$A225-'Таблица 3'!$F$3)</f>
        <v>-9884.177082</v>
      </c>
      <c r="M219" s="17">
        <f>('Генерация случайных чисел'!$A218-'Таблица 3'!$F$3)*('Генерация случайных чисел'!$A226-'Таблица 3'!$F$3)</f>
        <v>-11340.10711</v>
      </c>
      <c r="N219" s="17">
        <f>('Генерация случайных чисел'!$A218-'Таблица 3'!$F$3)*('Генерация случайных чисел'!$A227-'Таблица 3'!$F$3)</f>
        <v>-4855.352242</v>
      </c>
      <c r="O219" s="17">
        <f>('Генерация случайных чисел'!$A218-'Таблица 3'!$F$3)*('Генерация случайных чисел'!$A228-'Таблица 3'!$F$3)</f>
        <v>2375.63047</v>
      </c>
    </row>
    <row r="220">
      <c r="E220" s="17">
        <f>('Генерация случайных чисел'!$A219-'Таблица 3'!F$3)^2</f>
        <v>2260.839613</v>
      </c>
      <c r="F220" s="17">
        <f>('Генерация случайных чисел'!$A219-'Таблица 3'!$F$3)*('Генерация случайных чисел'!$A220-'Таблица 3'!$F$3)</f>
        <v>-5122.427184</v>
      </c>
      <c r="G220" s="17">
        <f>('Генерация случайных чисел'!$A219-'Таблица 3'!$F$3)*('Генерация случайных чисел'!$A221-'Таблица 3'!$F$3)</f>
        <v>-2275.566515</v>
      </c>
      <c r="H220" s="17">
        <f>('Генерация случайных чисел'!$A219-'Таблица 3'!$F$3)*('Генерация случайных чисел'!$A222-'Таблица 3'!$F$3)</f>
        <v>-2807.965739</v>
      </c>
      <c r="I220" s="17">
        <f>('Генерация случайных чисел'!$A219-'Таблица 3'!$F$3)*('Генерация случайных чисел'!$A223-'Таблица 3'!$F$3)</f>
        <v>-5872.732951</v>
      </c>
      <c r="J220" s="17">
        <f>('Генерация случайных чисел'!$A219-'Таблица 3'!$F$3)*('Генерация случайных чисел'!$A224-'Таблица 3'!$F$3)</f>
        <v>403.6299099</v>
      </c>
      <c r="K220" s="17">
        <f>('Генерация случайных чисел'!$A219-'Таблица 3'!$F$3)*('Генерация случайных чисел'!$A225-'Таблица 3'!$F$3)</f>
        <v>-6744.74419</v>
      </c>
      <c r="L220" s="17">
        <f>('Генерация случайных чисел'!$A219-'Таблица 3'!$F$3)*('Генерация случайных чисел'!$A226-'Таблица 3'!$F$3)</f>
        <v>-7738.238691</v>
      </c>
      <c r="M220" s="17">
        <f>('Генерация случайных чисел'!$A219-'Таблица 3'!$F$3)*('Генерация случайных чисел'!$A227-'Таблица 3'!$F$3)</f>
        <v>-3313.18516</v>
      </c>
      <c r="N220" s="17">
        <f>('Генерация случайных чисел'!$A219-'Таблица 3'!$F$3)*('Генерация случайных чисел'!$A228-'Таблица 3'!$F$3)</f>
        <v>1621.077777</v>
      </c>
      <c r="O220" s="17">
        <f>('Генерация случайных чисел'!$A219-'Таблица 3'!$F$3)*('Генерация случайных чисел'!$A229-'Таблица 3'!$F$3)</f>
        <v>-810.7488615</v>
      </c>
    </row>
    <row r="221">
      <c r="E221" s="17">
        <f>('Генерация случайных чисел'!$A220-'Таблица 3'!F$3)^2</f>
        <v>11605.98041</v>
      </c>
      <c r="F221" s="17">
        <f>('Генерация случайных чисел'!$A220-'Таблица 3'!$F$3)*('Генерация случайных чисел'!$A221-'Таблица 3'!$F$3)</f>
        <v>5155.794205</v>
      </c>
      <c r="G221" s="17">
        <f>('Генерация случайных чисел'!$A220-'Таблица 3'!$F$3)*('Генерация случайных чисел'!$A222-'Таблица 3'!$F$3)</f>
        <v>6362.061222</v>
      </c>
      <c r="H221" s="17">
        <f>('Генерация случайных чисел'!$A220-'Таблица 3'!$F$3)*('Генерация случайных чисел'!$A223-'Таблица 3'!$F$3)</f>
        <v>13305.96241</v>
      </c>
      <c r="I221" s="17">
        <f>('Генерация случайных чисел'!$A220-'Таблица 3'!$F$3)*('Генерация случайных чисел'!$A224-'Таблица 3'!$F$3)</f>
        <v>-914.5119407</v>
      </c>
      <c r="J221" s="17">
        <f>('Генерация случайных чисел'!$A220-'Таблица 3'!$F$3)*('Генерация случайных чисел'!$A225-'Таблица 3'!$F$3)</f>
        <v>15281.69481</v>
      </c>
      <c r="K221" s="17">
        <f>('Генерация случайных чисел'!$A220-'Таблица 3'!$F$3)*('Генерация случайных чисел'!$A226-'Таблица 3'!$F$3)</f>
        <v>17532.67414</v>
      </c>
      <c r="L221" s="17">
        <f>('Генерация случайных чисел'!$A220-'Таблица 3'!$F$3)*('Генерация случайных чисел'!$A227-'Таблица 3'!$F$3)</f>
        <v>7506.746443</v>
      </c>
      <c r="M221" s="17">
        <f>('Генерация случайных чисел'!$A220-'Таблица 3'!$F$3)*('Генерация случайных чисел'!$A228-'Таблица 3'!$F$3)</f>
        <v>-3672.90666</v>
      </c>
      <c r="N221" s="17">
        <f>('Генерация случайных чисел'!$A220-'Таблица 3'!$F$3)*('Генерация случайных чисел'!$A229-'Таблица 3'!$F$3)</f>
        <v>1836.92907</v>
      </c>
      <c r="O221" s="17">
        <f>('Генерация случайных чисел'!$A220-'Таблица 3'!$F$3)*('Генерация случайных чисел'!$A230-'Таблица 3'!$F$3)</f>
        <v>-442.6729248</v>
      </c>
    </row>
    <row r="222">
      <c r="E222" s="17">
        <f>('Генерация случайных чисел'!$A221-'Таблица 3'!F$3)^2</f>
        <v>2290.389347</v>
      </c>
      <c r="F222" s="17">
        <f>('Генерация случайных чисел'!$A221-'Таблица 3'!$F$3)*('Генерация случайных чисел'!$A222-'Таблица 3'!$F$3)</f>
        <v>2826.256571</v>
      </c>
      <c r="G222" s="17">
        <f>('Генерация случайных чисел'!$A221-'Таблица 3'!$F$3)*('Генерация случайных чисел'!$A223-'Таблица 3'!$F$3)</f>
        <v>5910.987396</v>
      </c>
      <c r="H222" s="17">
        <f>('Генерация случайных чисел'!$A221-'Таблица 3'!$F$3)*('Генерация случайных чисел'!$A224-'Таблица 3'!$F$3)</f>
        <v>-406.2591181</v>
      </c>
      <c r="I222" s="17">
        <f>('Генерация случайных чисел'!$A221-'Таблица 3'!$F$3)*('Генерация случайных чисел'!$A225-'Таблица 3'!$F$3)</f>
        <v>6788.678836</v>
      </c>
      <c r="J222" s="17">
        <f>('Генерация случайных чисел'!$A221-'Таблица 3'!$F$3)*('Генерация случайных чисел'!$A226-'Таблица 3'!$F$3)</f>
        <v>7788.64487</v>
      </c>
      <c r="K222" s="17">
        <f>('Генерация случайных чисел'!$A221-'Таблица 3'!$F$3)*('Генерация случайных чисел'!$A227-'Таблица 3'!$F$3)</f>
        <v>3334.766944</v>
      </c>
      <c r="L222" s="17">
        <f>('Генерация случайных чисел'!$A221-'Таблица 3'!$F$3)*('Генерация случайных чисел'!$A228-'Таблица 3'!$F$3)</f>
        <v>-1631.637329</v>
      </c>
      <c r="M222" s="17">
        <f>('Генерация случайных чисел'!$A221-'Таблица 3'!$F$3)*('Генерация случайных чисел'!$A229-'Таблица 3'!$F$3)</f>
        <v>816.0300054</v>
      </c>
      <c r="N222" s="17">
        <f>('Генерация случайных чисел'!$A221-'Таблица 3'!$F$3)*('Генерация случайных чисел'!$A230-'Таблица 3'!$F$3)</f>
        <v>-196.6512454</v>
      </c>
      <c r="O222" s="17">
        <f>('Генерация случайных чисел'!$A221-'Таблица 3'!$F$3)*('Генерация случайных чисел'!$A231-'Таблица 3'!$F$3)</f>
        <v>1311.277295</v>
      </c>
    </row>
    <row r="223">
      <c r="E223" s="17">
        <f>('Генерация случайных чисел'!$A222-'Таблица 3'!F$3)^2</f>
        <v>3487.497099</v>
      </c>
      <c r="F223" s="17">
        <f>('Генерация случайных чисел'!$A222-'Таблица 3'!$F$3)*('Генерация случайных чисел'!$A223-'Таблица 3'!$F$3)</f>
        <v>7293.941961</v>
      </c>
      <c r="G223" s="17">
        <f>('Генерация случайных чисел'!$A222-'Таблица 3'!$F$3)*('Генерация случайных чисел'!$A224-'Таблица 3'!$F$3)</f>
        <v>-501.3088729</v>
      </c>
      <c r="H223" s="17">
        <f>('Генерация случайных чисел'!$A222-'Таблица 3'!$F$3)*('Генерация случайных чисел'!$A225-'Таблица 3'!$F$3)</f>
        <v>8376.981054</v>
      </c>
      <c r="I223" s="17">
        <f>('Генерация случайных чисел'!$A222-'Таблица 3'!$F$3)*('Генерация случайных чисел'!$A226-'Таблица 3'!$F$3)</f>
        <v>9610.902516</v>
      </c>
      <c r="J223" s="17">
        <f>('Генерация случайных чисел'!$A222-'Таблица 3'!$F$3)*('Генерация случайных чисел'!$A227-'Таблица 3'!$F$3)</f>
        <v>4114.980276</v>
      </c>
      <c r="K223" s="17">
        <f>('Генерация случайных чисел'!$A222-'Таблица 3'!$F$3)*('Генерация случайных чисел'!$A228-'Таблица 3'!$F$3)</f>
        <v>-2013.380707</v>
      </c>
      <c r="L223" s="17">
        <f>('Генерация случайных чисел'!$A222-'Таблица 3'!$F$3)*('Генерация случайных чисел'!$A229-'Таблица 3'!$F$3)</f>
        <v>1006.95114</v>
      </c>
      <c r="M223" s="17">
        <f>('Генерация случайных чисел'!$A222-'Таблица 3'!$F$3)*('Генерация случайных чисел'!$A230-'Таблица 3'!$F$3)</f>
        <v>-242.6604346</v>
      </c>
      <c r="N223" s="17">
        <f>('Генерация случайных чисел'!$A222-'Таблица 3'!$F$3)*('Генерация случайных чисел'!$A231-'Таблица 3'!$F$3)</f>
        <v>1618.068157</v>
      </c>
      <c r="O223" s="17">
        <f>('Генерация случайных чисел'!$A222-'Таблица 3'!$F$3)*('Генерация случайных чисел'!$A232-'Таблица 3'!$F$3)</f>
        <v>3247.358862</v>
      </c>
    </row>
    <row r="224">
      <c r="E224" s="17">
        <f>('Генерация случайных чисел'!$A223-'Таблица 3'!F$3)^2</f>
        <v>15254.9487</v>
      </c>
      <c r="F224" s="17">
        <f>('Генерация случайных чисел'!$A223-'Таблица 3'!$F$3)*('Генерация случайных чисел'!$A224-'Таблица 3'!$F$3)</f>
        <v>-1048.464764</v>
      </c>
      <c r="G224" s="17">
        <f>('Генерация случайных чисел'!$A223-'Таблица 3'!$F$3)*('Генерация случайных чисел'!$A225-'Таблица 3'!$F$3)</f>
        <v>17520.07582</v>
      </c>
      <c r="H224" s="17">
        <f>('Генерация случайных чисел'!$A223-'Таблица 3'!$F$3)*('Генерация случайных чисел'!$A226-'Таблица 3'!$F$3)</f>
        <v>20100.76658</v>
      </c>
      <c r="I224" s="17">
        <f>('Генерация случайных чисел'!$A223-'Таблица 3'!$F$3)*('Генерация случайных чисел'!$A227-'Таблица 3'!$F$3)</f>
        <v>8606.294558</v>
      </c>
      <c r="J224" s="17">
        <f>('Генерация случайных чисел'!$A223-'Таблица 3'!$F$3)*('Генерация случайных чисел'!$A228-'Таблица 3'!$F$3)</f>
        <v>-4210.894405</v>
      </c>
      <c r="K224" s="17">
        <f>('Генерация случайных чисел'!$A223-'Таблица 3'!$F$3)*('Генерация случайных чисел'!$A229-'Таблица 3'!$F$3)</f>
        <v>2105.992626</v>
      </c>
      <c r="L224" s="17">
        <f>('Генерация случайных чисел'!$A223-'Таблица 3'!$F$3)*('Генерация случайных чисел'!$A230-'Таблица 3'!$F$3)</f>
        <v>-507.5132899</v>
      </c>
      <c r="M224" s="17">
        <f>('Генерация случайных чисел'!$A223-'Таблица 3'!$F$3)*('Генерация случайных чисел'!$A231-'Таблица 3'!$F$3)</f>
        <v>3384.116142</v>
      </c>
      <c r="N224" s="17">
        <f>('Генерация случайных чисел'!$A223-'Таблица 3'!$F$3)*('Генерация случайных чисел'!$A232-'Таблица 3'!$F$3)</f>
        <v>6791.703732</v>
      </c>
      <c r="O224" s="17">
        <f>('Генерация случайных чисел'!$A223-'Таблица 3'!$F$3)*('Генерация случайных чисел'!$A233-'Таблица 3'!$F$3)</f>
        <v>-8522.66274</v>
      </c>
    </row>
    <row r="225">
      <c r="E225" s="17">
        <f>('Генерация случайных чисел'!$A224-'Таблица 3'!F$3)^2</f>
        <v>72.06044302</v>
      </c>
      <c r="F225" s="17">
        <f>('Генерация случайных чисел'!$A224-'Таблица 3'!$F$3)*('Генерация случайных чисел'!$A225-'Таблица 3'!$F$3)</f>
        <v>-1204.145784</v>
      </c>
      <c r="G225" s="17">
        <f>('Генерация случайных чисел'!$A224-'Таблица 3'!$F$3)*('Генерация случайных чисел'!$A226-'Таблица 3'!$F$3)</f>
        <v>-1381.51533</v>
      </c>
      <c r="H225" s="17">
        <f>('Генерация случайных чисел'!$A224-'Таблица 3'!$F$3)*('Генерация случайных чисел'!$A227-'Таблица 3'!$F$3)</f>
        <v>-591.5061907</v>
      </c>
      <c r="I225" s="17">
        <f>('Генерация случайных чисел'!$A224-'Таблица 3'!$F$3)*('Генерация случайных чисел'!$A228-'Таблица 3'!$F$3)</f>
        <v>289.4126028</v>
      </c>
      <c r="J225" s="17">
        <f>('Генерация случайных чисел'!$A224-'Таблица 3'!$F$3)*('Генерация случайных чисел'!$A229-'Таблица 3'!$F$3)</f>
        <v>-144.7437881</v>
      </c>
      <c r="K225" s="17">
        <f>('Генерация случайных чисел'!$A224-'Таблица 3'!$F$3)*('Генерация случайных чисел'!$A230-'Таблица 3'!$F$3)</f>
        <v>34.88112692</v>
      </c>
      <c r="L225" s="17">
        <f>('Генерация случайных чисел'!$A224-'Таблица 3'!$F$3)*('Генерация случайных чисел'!$A231-'Таблица 3'!$F$3)</f>
        <v>-232.5885588</v>
      </c>
      <c r="M225" s="17">
        <f>('Генерация случайных чисел'!$A224-'Таблица 3'!$F$3)*('Генерация случайных чисел'!$A232-'Таблица 3'!$F$3)</f>
        <v>-466.7902982</v>
      </c>
      <c r="N225" s="17">
        <f>('Генерация случайных чисел'!$A224-'Таблица 3'!$F$3)*('Генерация случайных чисел'!$A233-'Таблица 3'!$F$3)</f>
        <v>585.7582189</v>
      </c>
      <c r="O225" s="17">
        <f>('Генерация случайных чисел'!$A224-'Таблица 3'!$F$3)*('Генерация случайных чисел'!$A234-'Таблица 3'!$F$3)</f>
        <v>-5.969102135</v>
      </c>
    </row>
    <row r="226">
      <c r="E226" s="17">
        <f>('Генерация случайных чисел'!$A225-'Таблица 3'!F$3)^2</f>
        <v>20121.53977</v>
      </c>
      <c r="F226" s="17">
        <f>('Генерация случайных чисел'!$A225-'Таблица 3'!$F$3)*('Генерация случайных чисел'!$A226-'Таблица 3'!$F$3)</f>
        <v>23085.42373</v>
      </c>
      <c r="G226" s="17">
        <f>('Генерация случайных чисел'!$A225-'Таблица 3'!$F$3)*('Генерация случайных чисел'!$A227-'Таблица 3'!$F$3)</f>
        <v>9884.197988</v>
      </c>
      <c r="H226" s="17">
        <f>('Генерация случайных чисел'!$A225-'Таблица 3'!$F$3)*('Генерация случайных чисел'!$A228-'Таблица 3'!$F$3)</f>
        <v>-4836.147975</v>
      </c>
      <c r="I226" s="17">
        <f>('Генерация случайных чисел'!$A225-'Таблица 3'!$F$3)*('Генерация случайных чисел'!$A229-'Таблица 3'!$F$3)</f>
        <v>2418.700398</v>
      </c>
      <c r="J226" s="17">
        <f>('Генерация случайных чисел'!$A225-'Таблица 3'!$F$3)*('Генерация случайных чисел'!$A230-'Таблица 3'!$F$3)</f>
        <v>-582.8712699</v>
      </c>
      <c r="K226" s="17">
        <f>('Генерация случайных чисел'!$A225-'Таблица 3'!$F$3)*('Генерация случайных чисел'!$A231-'Таблица 3'!$F$3)</f>
        <v>3886.605756</v>
      </c>
      <c r="L226" s="17">
        <f>('Генерация случайных чисел'!$A225-'Таблица 3'!$F$3)*('Генерация случайных чисел'!$A232-'Таблица 3'!$F$3)</f>
        <v>7800.168111</v>
      </c>
      <c r="M226" s="17">
        <f>('Генерация случайных чисел'!$A225-'Таблица 3'!$F$3)*('Генерация случайных чисел'!$A233-'Таблица 3'!$F$3)</f>
        <v>-9788.148121</v>
      </c>
      <c r="N226" s="17">
        <f>('Генерация случайных чисел'!$A225-'Таблица 3'!$F$3)*('Генерация случайных чисел'!$A234-'Таблица 3'!$F$3)</f>
        <v>99.74500392</v>
      </c>
      <c r="O226" s="17">
        <f>('Генерация случайных чисел'!$A225-'Таблица 3'!$F$3)*('Генерация случайных чисел'!$A235-'Таблица 3'!$F$3)</f>
        <v>-17503.65793</v>
      </c>
    </row>
    <row r="227">
      <c r="E227" s="17">
        <f>('Генерация случайных чисел'!$A226-'Таблица 3'!F$3)^2</f>
        <v>26485.88502</v>
      </c>
      <c r="F227" s="17">
        <f>('Генерация случайных чисел'!$A226-'Таблица 3'!$F$3)*('Генерация случайных чисел'!$A227-'Таблица 3'!$F$3)</f>
        <v>11340.13109</v>
      </c>
      <c r="G227" s="17">
        <f>('Генерация случайных чисел'!$A226-'Таблица 3'!$F$3)*('Генерация случайных чисел'!$A228-'Таблица 3'!$F$3)</f>
        <v>-5548.508042</v>
      </c>
      <c r="H227" s="17">
        <f>('Генерация случайных чисел'!$A226-'Таблица 3'!$F$3)*('Генерация случайных чисел'!$A229-'Таблица 3'!$F$3)</f>
        <v>2774.972702</v>
      </c>
      <c r="I227" s="17">
        <f>('Генерация случайных чисел'!$A226-'Таблица 3'!$F$3)*('Генерация случайных чисел'!$A230-'Таблица 3'!$F$3)</f>
        <v>-668.727662</v>
      </c>
      <c r="J227" s="17">
        <f>('Генерация случайных чисел'!$A226-'Таблица 3'!$F$3)*('Генерация случайных чисел'!$A231-'Таблица 3'!$F$3)</f>
        <v>4459.099143</v>
      </c>
      <c r="K227" s="17">
        <f>('Генерация случайных чисел'!$A226-'Таблица 3'!$F$3)*('Генерация случайных чисел'!$A232-'Таблица 3'!$F$3)</f>
        <v>8949.125567</v>
      </c>
      <c r="L227" s="17">
        <f>('Генерация случайных чисел'!$A226-'Таблица 3'!$F$3)*('Генерация случайных чисел'!$A233-'Таблица 3'!$F$3)</f>
        <v>-11229.93317</v>
      </c>
      <c r="M227" s="17">
        <f>('Генерация случайных чисел'!$A226-'Таблица 3'!$F$3)*('Генерация случайных чисел'!$A234-'Таблица 3'!$F$3)</f>
        <v>114.4373496</v>
      </c>
      <c r="N227" s="17">
        <f>('Генерация случайных чисел'!$A226-'Таблица 3'!$F$3)*('Генерация случайных чисел'!$A235-'Таблица 3'!$F$3)</f>
        <v>-20081.93035</v>
      </c>
      <c r="O227" s="17">
        <f>('Генерация случайных чисел'!$A226-'Таблица 3'!$F$3)*('Генерация случайных чисел'!$A236-'Таблица 3'!$F$3)</f>
        <v>13557.29219</v>
      </c>
    </row>
    <row r="228">
      <c r="E228" s="17">
        <f>('Генерация случайных чисел'!$A227-'Таблица 3'!F$3)^2</f>
        <v>4855.362511</v>
      </c>
      <c r="F228" s="17">
        <f>('Генерация случайных чисел'!$A227-'Таблица 3'!$F$3)*('Генерация случайных чисел'!$A228-'Таблица 3'!$F$3)</f>
        <v>-2375.635495</v>
      </c>
      <c r="G228" s="17">
        <f>('Генерация случайных чисел'!$A227-'Таблица 3'!$F$3)*('Генерация случайных чисел'!$A229-'Таблица 3'!$F$3)</f>
        <v>1188.125456</v>
      </c>
      <c r="H228" s="17">
        <f>('Генерация случайных чисел'!$A227-'Таблица 3'!$F$3)*('Генерация случайных чисел'!$A230-'Таблица 3'!$F$3)</f>
        <v>-286.3207836</v>
      </c>
      <c r="I228" s="17">
        <f>('Генерация случайных чисел'!$A227-'Таблица 3'!$F$3)*('Генерация случайных чисел'!$A231-'Таблица 3'!$F$3)</f>
        <v>1909.196872</v>
      </c>
      <c r="J228" s="17">
        <f>('Генерация случайных чисел'!$A227-'Таблица 3'!$F$3)*('Генерация случайных чисел'!$A232-'Таблица 3'!$F$3)</f>
        <v>3831.635493</v>
      </c>
      <c r="K228" s="17">
        <f>('Генерация случайных чисел'!$A227-'Таблица 3'!$F$3)*('Генерация случайных чисел'!$A233-'Таблица 3'!$F$3)</f>
        <v>-4808.180441</v>
      </c>
      <c r="L228" s="17">
        <f>('Генерация случайных чисел'!$A227-'Таблица 3'!$F$3)*('Генерация случайных чисел'!$A234-'Таблица 3'!$F$3)</f>
        <v>48.99721286</v>
      </c>
      <c r="M228" s="17">
        <f>('Генерация случайных чисел'!$A227-'Таблица 3'!$F$3)*('Генерация случайных чисел'!$A235-'Таблица 3'!$F$3)</f>
        <v>-8598.229681</v>
      </c>
      <c r="N228" s="17">
        <f>('Генерация случайных чисел'!$A227-'Таблица 3'!$F$3)*('Генерация случайных чисел'!$A236-'Таблица 3'!$F$3)</f>
        <v>5804.656729</v>
      </c>
      <c r="O228" s="17">
        <f>('Генерация случайных чисел'!$A227-'Таблица 3'!$F$3)*('Генерация случайных чисел'!$A237-'Таблица 3'!$F$3)</f>
        <v>-14112.90713</v>
      </c>
    </row>
    <row r="229">
      <c r="E229" s="17">
        <f>('Генерация случайных чисел'!$A228-'Таблица 3'!F$3)^2</f>
        <v>1162.352758</v>
      </c>
      <c r="F229" s="17">
        <f>('Генерация случайных чисел'!$A228-'Таблица 3'!$F$3)*('Генерация случайных чисел'!$A229-'Таблица 3'!$F$3)</f>
        <v>-581.3269347</v>
      </c>
      <c r="G229" s="17">
        <f>('Генерация случайных чисел'!$A228-'Таблица 3'!$F$3)*('Генерация случайных чисел'!$A230-'Таблица 3'!$F$3)</f>
        <v>140.0912527</v>
      </c>
      <c r="H229" s="17">
        <f>('Генерация случайных чисел'!$A228-'Таблица 3'!$F$3)*('Генерация случайных чисел'!$A231-'Таблица 3'!$F$3)</f>
        <v>-934.1333105</v>
      </c>
      <c r="I229" s="17">
        <f>('Генерация случайных чисел'!$A228-'Таблица 3'!$F$3)*('Генерация случайных чисел'!$A232-'Таблица 3'!$F$3)</f>
        <v>-1874.745554</v>
      </c>
      <c r="J229" s="17">
        <f>('Генерация случайных чисел'!$A228-'Таблица 3'!$F$3)*('Генерация случайных чисел'!$A233-'Таблица 3'!$F$3)</f>
        <v>2352.550216</v>
      </c>
      <c r="K229" s="17">
        <f>('Генерация случайных чисел'!$A228-'Таблица 3'!$F$3)*('Генерация случайных чисел'!$A234-'Таблица 3'!$F$3)</f>
        <v>-23.9733939</v>
      </c>
      <c r="L229" s="17">
        <f>('Генерация случайных чисел'!$A228-'Таблица 3'!$F$3)*('Генерация случайных чисел'!$A235-'Таблица 3'!$F$3)</f>
        <v>4206.948416</v>
      </c>
      <c r="M229" s="17">
        <f>('Генерация случайных чисел'!$A228-'Таблица 3'!$F$3)*('Генерация случайных чисел'!$A236-'Таблица 3'!$F$3)</f>
        <v>-2840.106898</v>
      </c>
      <c r="N229" s="17">
        <f>('Генерация случайных чисел'!$A228-'Таблица 3'!$F$3)*('Генерация случайных чисел'!$A237-'Таблица 3'!$F$3)</f>
        <v>6905.174028</v>
      </c>
      <c r="O229" s="17">
        <f>('Генерация случайных чисел'!$A228-'Таблица 3'!$F$3)*('Генерация случайных чисел'!$A238-'Таблица 3'!$F$3)</f>
        <v>1312.520378</v>
      </c>
    </row>
    <row r="230">
      <c r="E230" s="17">
        <f>('Генерация случайных чисел'!$A229-'Таблица 3'!F$3)^2</f>
        <v>290.7387648</v>
      </c>
      <c r="F230" s="17">
        <f>('Генерация случайных чисел'!$A229-'Таблица 3'!$F$3)*('Генерация случайных чисел'!$A230-'Таблица 3'!$F$3)</f>
        <v>-70.06377191</v>
      </c>
      <c r="G230" s="17">
        <f>('Генерация случайных чисел'!$A229-'Таблица 3'!$F$3)*('Генерация случайных чисел'!$A231-'Таблица 3'!$F$3)</f>
        <v>467.1876505</v>
      </c>
      <c r="H230" s="17">
        <f>('Генерация случайных чисел'!$A229-'Таблица 3'!$F$3)*('Генерация случайных чисел'!$A232-'Таблица 3'!$F$3)</f>
        <v>937.6156067</v>
      </c>
      <c r="I230" s="17">
        <f>('Генерация случайных чисел'!$A229-'Таблица 3'!$F$3)*('Генерация случайных чисел'!$A233-'Таблица 3'!$F$3)</f>
        <v>-1176.579826</v>
      </c>
      <c r="J230" s="17">
        <f>('Генерация случайных чисел'!$A229-'Таблица 3'!$F$3)*('Генерация случайных чисел'!$A234-'Таблица 3'!$F$3)</f>
        <v>11.98980215</v>
      </c>
      <c r="K230" s="17">
        <f>('Генерация случайных чисел'!$A229-'Таблица 3'!$F$3)*('Генерация случайных чисел'!$A235-'Таблица 3'!$F$3)</f>
        <v>-2104.01912</v>
      </c>
      <c r="L230" s="17">
        <f>('Генерация случайных чисел'!$A229-'Таблица 3'!$F$3)*('Генерация случайных чисел'!$A236-'Таблица 3'!$F$3)</f>
        <v>1420.421319</v>
      </c>
      <c r="M230" s="17">
        <f>('Генерация случайных чисел'!$A229-'Таблица 3'!$F$3)*('Генерация случайных чисел'!$A237-'Таблица 3'!$F$3)</f>
        <v>-3453.481419</v>
      </c>
      <c r="N230" s="17">
        <f>('Генерация случайных чисел'!$A229-'Таблица 3'!$F$3)*('Генерация случайных чисел'!$A238-'Таблица 3'!$F$3)</f>
        <v>-656.4301957</v>
      </c>
      <c r="O230" s="17">
        <f>('Генерация случайных чисел'!$A229-'Таблица 3'!$F$3)*('Генерация случайных чисел'!$A239-'Таблица 3'!$F$3)</f>
        <v>-802.0094254</v>
      </c>
    </row>
    <row r="231">
      <c r="E231" s="17">
        <f>('Генерация случайных чисел'!$A230-'Таблица 3'!F$3)^2</f>
        <v>16.88433993</v>
      </c>
      <c r="F231" s="17">
        <f>('Генерация случайных чисел'!$A230-'Таблица 3'!$F$3)*('Генерация случайных чисел'!$A231-'Таблица 3'!$F$3)</f>
        <v>-112.5853617</v>
      </c>
      <c r="G231" s="17">
        <f>('Генерация случайных чисел'!$A230-'Таблица 3'!$F$3)*('Генерация случайных чисел'!$A232-'Таблица 3'!$F$3)</f>
        <v>-225.9515894</v>
      </c>
      <c r="H231" s="17">
        <f>('Генерация случайных чисел'!$A230-'Таблица 3'!$F$3)*('Генерация случайных чисел'!$A233-'Таблица 3'!$F$3)</f>
        <v>283.5384564</v>
      </c>
      <c r="I231" s="17">
        <f>('Генерация случайных чисел'!$A230-'Таблица 3'!$F$3)*('Генерация случайных чисел'!$A234-'Таблица 3'!$F$3)</f>
        <v>-2.88936621</v>
      </c>
      <c r="J231" s="17">
        <f>('Генерация случайных чисел'!$A230-'Таблица 3'!$F$3)*('Генерация случайных чисел'!$A235-'Таблица 3'!$F$3)</f>
        <v>507.037704</v>
      </c>
      <c r="K231" s="17">
        <f>('Генерация случайных чисел'!$A230-'Таблица 3'!$F$3)*('Генерация случайных чисел'!$A236-'Таблица 3'!$F$3)</f>
        <v>-342.3006746</v>
      </c>
      <c r="L231" s="17">
        <f>('Генерация случайных чисел'!$A230-'Таблица 3'!$F$3)*('Генерация случайных чисел'!$A237-'Таблица 3'!$F$3)</f>
        <v>832.2382969</v>
      </c>
      <c r="M231" s="17">
        <f>('Генерация случайных чисел'!$A230-'Таблица 3'!$F$3)*('Генерация случайных чисел'!$A238-'Таблица 3'!$F$3)</f>
        <v>158.1900354</v>
      </c>
      <c r="N231" s="17">
        <f>('Генерация случайных чисел'!$A230-'Таблица 3'!$F$3)*('Генерация случайных чисел'!$A239-'Таблица 3'!$F$3)</f>
        <v>193.2724915</v>
      </c>
      <c r="O231" s="17">
        <f>('Генерация случайных чисел'!$A230-'Таблица 3'!$F$3)*('Генерация случайных чисел'!$A240-'Таблица 3'!$F$3)</f>
        <v>-199.4437287</v>
      </c>
    </row>
    <row r="232">
      <c r="E232" s="17">
        <f>('Генерация случайных чисел'!$A231-'Таблица 3'!F$3)^2</f>
        <v>750.7230795</v>
      </c>
      <c r="F232" s="17">
        <f>('Генерация случайных чисел'!$A231-'Таблица 3'!$F$3)*('Генерация случайных чисел'!$A232-'Таблица 3'!$F$3)</f>
        <v>1506.653001</v>
      </c>
      <c r="G232" s="17">
        <f>('Генерация случайных чисел'!$A231-'Таблица 3'!$F$3)*('Генерация случайных чисел'!$A233-'Таблица 3'!$F$3)</f>
        <v>-1890.644218</v>
      </c>
      <c r="H232" s="17">
        <f>('Генерация случайных чисел'!$A231-'Таблица 3'!$F$3)*('Генерация случайных чисел'!$A234-'Таблица 3'!$F$3)</f>
        <v>19.26639367</v>
      </c>
      <c r="I232" s="17">
        <f>('Генерация случайных чисел'!$A231-'Таблица 3'!$F$3)*('Генерация случайных чисел'!$A235-'Таблица 3'!$F$3)</f>
        <v>-3380.944919</v>
      </c>
      <c r="J232" s="17">
        <f>('Генерация случайных чисел'!$A231-'Таблица 3'!$F$3)*('Генерация случайных чисел'!$A236-'Таблица 3'!$F$3)</f>
        <v>2282.472719</v>
      </c>
      <c r="K232" s="17">
        <f>('Генерация случайных чисел'!$A231-'Таблица 3'!$F$3)*('Генерация случайных чисел'!$A237-'Таблица 3'!$F$3)</f>
        <v>-5549.393703</v>
      </c>
      <c r="L232" s="17">
        <f>('Генерация случайных чисел'!$A231-'Таблица 3'!$F$3)*('Генерация случайных чисел'!$A238-'Таблица 3'!$F$3)</f>
        <v>-1054.816619</v>
      </c>
      <c r="M232" s="17">
        <f>('Генерация случайных чисел'!$A231-'Таблица 3'!$F$3)*('Генерация случайных чисел'!$A239-'Таблица 3'!$F$3)</f>
        <v>-1288.747648</v>
      </c>
      <c r="N232" s="17">
        <f>('Генерация случайных чисел'!$A231-'Таблица 3'!$F$3)*('Генерация случайных чисел'!$A240-'Таблица 3'!$F$3)</f>
        <v>1329.89767</v>
      </c>
      <c r="O232" s="17">
        <f>('Генерация случайных чисел'!$A231-'Таблица 3'!$F$3)*('Генерация случайных чисел'!$A241-'Таблица 3'!$F$3)</f>
        <v>-5054.417314</v>
      </c>
    </row>
    <row r="233">
      <c r="E233" s="17">
        <f>('Генерация случайных чисел'!$A232-'Таблица 3'!F$3)^2</f>
        <v>3023.755799</v>
      </c>
      <c r="F233" s="17">
        <f>('Генерация случайных чисел'!$A232-'Таблица 3'!$F$3)*('Генерация случайных чисел'!$A233-'Таблица 3'!$F$3)</f>
        <v>-3794.401508</v>
      </c>
      <c r="G233" s="17">
        <f>('Генерация случайных чисел'!$A232-'Таблица 3'!$F$3)*('Генерация случайных чисел'!$A234-'Таблица 3'!$F$3)</f>
        <v>38.66641459</v>
      </c>
      <c r="H233" s="17">
        <f>('Генерация случайных чисел'!$A232-'Таблица 3'!$F$3)*('Генерация случайных чисел'!$A235-'Таблица 3'!$F$3)</f>
        <v>-6785.339291</v>
      </c>
      <c r="I233" s="17">
        <f>('Генерация случайных чисел'!$A232-'Таблица 3'!$F$3)*('Генерация случайных чисел'!$A236-'Таблица 3'!$F$3)</f>
        <v>4580.776141</v>
      </c>
      <c r="J233" s="17">
        <f>('Генерация случайных чисел'!$A232-'Таблица 3'!$F$3)*('Генерация случайных чисел'!$A237-'Таблица 3'!$F$3)</f>
        <v>-11137.27672</v>
      </c>
      <c r="K233" s="17">
        <f>('Генерация случайных чисел'!$A232-'Таблица 3'!$F$3)*('Генерация случайных чисел'!$A238-'Таблица 3'!$F$3)</f>
        <v>-2116.949202</v>
      </c>
      <c r="L233" s="17">
        <f>('Генерация случайных чисел'!$A232-'Таблица 3'!$F$3)*('Генерация случайных чисел'!$A239-'Таблица 3'!$F$3)</f>
        <v>-2586.433751</v>
      </c>
      <c r="M233" s="17">
        <f>('Генерация случайных чисел'!$A232-'Таблица 3'!$F$3)*('Генерация случайных чисел'!$A240-'Таблица 3'!$F$3)</f>
        <v>2669.019204</v>
      </c>
      <c r="N233" s="17">
        <f>('Генерация случайных чисел'!$A232-'Таблица 3'!$F$3)*('Генерация случайных чисел'!$A241-'Таблица 3'!$F$3)</f>
        <v>-10143.8909</v>
      </c>
      <c r="O233" s="17">
        <f>('Генерация случайных чисел'!$A232-'Таблица 3'!$F$3)*('Генерация случайных чисел'!$A242-'Таблица 3'!$F$3)</f>
        <v>-4071.612338</v>
      </c>
    </row>
    <row r="234">
      <c r="E234" s="17">
        <f>('Генерация случайных чисел'!$A233-'Таблица 3'!F$3)^2</f>
        <v>4761.456864</v>
      </c>
      <c r="F234" s="17">
        <f>('Генерация случайных чисел'!$A233-'Таблица 3'!$F$3)*('Генерация случайных чисел'!$A234-'Таблица 3'!$F$3)</f>
        <v>-48.52108159</v>
      </c>
      <c r="G234" s="17">
        <f>('Генерация случайных чисел'!$A233-'Таблица 3'!$F$3)*('Генерация случайных чисел'!$A235-'Таблица 3'!$F$3)</f>
        <v>8514.676234</v>
      </c>
      <c r="H234" s="17">
        <f>('Генерация случайных чисел'!$A233-'Таблица 3'!$F$3)*('Генерация случайных чисел'!$A236-'Таблица 3'!$F$3)</f>
        <v>-5748.249876</v>
      </c>
      <c r="I234" s="17">
        <f>('Генерация случайных чисел'!$A233-'Таблица 3'!$F$3)*('Генерация случайных чисел'!$A237-'Таблица 3'!$F$3)</f>
        <v>13975.76471</v>
      </c>
      <c r="J234" s="17">
        <f>('Генерация случайных чисел'!$A233-'Таблица 3'!$F$3)*('Генерация случайных чисел'!$A238-'Таблица 3'!$F$3)</f>
        <v>2656.482791</v>
      </c>
      <c r="K234" s="17">
        <f>('Генерация случайных чисел'!$A233-'Таблица 3'!$F$3)*('Генерация случайных чисел'!$A239-'Таблица 3'!$F$3)</f>
        <v>3245.621928</v>
      </c>
      <c r="L234" s="17">
        <f>('Генерация случайных чисел'!$A233-'Таблица 3'!$F$3)*('Генерация случайных чисел'!$A240-'Таблица 3'!$F$3)</f>
        <v>-3349.255417</v>
      </c>
      <c r="M234" s="17">
        <f>('Генерация случайных чисел'!$A233-'Таблица 3'!$F$3)*('Генерация случайных чисел'!$A241-'Таблица 3'!$F$3)</f>
        <v>12729.20086</v>
      </c>
      <c r="N234" s="17">
        <f>('Генерация случайных чисел'!$A233-'Таблица 3'!$F$3)*('Генерация случайных чисел'!$A242-'Таблица 3'!$F$3)</f>
        <v>5109.318682</v>
      </c>
      <c r="O234" s="17">
        <f>('Генерация случайных чисел'!$A233-'Таблица 3'!$F$3)*('Генерация случайных чисел'!$A243-'Таблица 3'!$F$3)</f>
        <v>-2261.859355</v>
      </c>
    </row>
    <row r="235">
      <c r="E235" s="17">
        <f>('Генерация случайных чисел'!$A234-'Таблица 3'!F$3)^2</f>
        <v>0.4944485324</v>
      </c>
      <c r="F235" s="17">
        <f>('Генерация случайных чисел'!$A234-'Таблица 3'!$F$3)*('Генерация случайных чисел'!$A235-'Таблица 3'!$F$3)</f>
        <v>-86.76783431</v>
      </c>
      <c r="G235" s="17">
        <f>('Генерация случайных чисел'!$A234-'Таблица 3'!$F$3)*('Генерация случайных чисел'!$A236-'Таблица 3'!$F$3)</f>
        <v>58.57688292</v>
      </c>
      <c r="H235" s="17">
        <f>('Генерация случайных чисел'!$A234-'Таблица 3'!$F$3)*('Генерация случайных чисел'!$A237-'Таблица 3'!$F$3)</f>
        <v>-142.4184318</v>
      </c>
      <c r="I235" s="17">
        <f>('Генерация случайных чисел'!$A234-'Таблица 3'!$F$3)*('Генерация случайных чисел'!$A238-'Таблица 3'!$F$3)</f>
        <v>-27.07058406</v>
      </c>
      <c r="J235" s="17">
        <f>('Генерация случайных чисел'!$A234-'Таблица 3'!$F$3)*('Генерация случайных чисел'!$A239-'Таблица 3'!$F$3)</f>
        <v>-33.07413904</v>
      </c>
      <c r="K235" s="17">
        <f>('Генерация случайных чисел'!$A234-'Таблица 3'!$F$3)*('Генерация случайных чисел'!$A240-'Таблица 3'!$F$3)</f>
        <v>34.13020427</v>
      </c>
      <c r="L235" s="17">
        <f>('Генерация случайных чисел'!$A234-'Таблица 3'!$F$3)*('Генерация случайных чисел'!$A241-'Таблица 3'!$F$3)</f>
        <v>-129.7154655</v>
      </c>
      <c r="M235" s="17">
        <f>('Генерация случайных чисел'!$A234-'Таблица 3'!$F$3)*('Генерация случайных чисел'!$A242-'Таблица 3'!$F$3)</f>
        <v>-52.06592766</v>
      </c>
      <c r="N235" s="17">
        <f>('Генерация случайных чисел'!$A234-'Таблица 3'!$F$3)*('Генерация случайных чисел'!$A243-'Таблица 3'!$F$3)</f>
        <v>23.04921906</v>
      </c>
      <c r="O235" s="17">
        <f>('Генерация случайных чисел'!$A234-'Таблица 3'!$F$3)*('Генерация случайных чисел'!$A244-'Таблица 3'!$F$3)</f>
        <v>-16.66589093</v>
      </c>
    </row>
    <row r="236">
      <c r="E236" s="17">
        <f>('Генерация случайных чисел'!$A235-'Таблица 3'!F$3)^2</f>
        <v>15226.37156</v>
      </c>
      <c r="F236" s="17">
        <f>('Генерация случайных чисел'!$A235-'Таблица 3'!$F$3)*('Генерация случайных чисел'!$A236-'Таблица 3'!$F$3)</f>
        <v>-10279.30905</v>
      </c>
      <c r="G236" s="17">
        <f>('Генерация случайных чисел'!$A235-'Таблица 3'!$F$3)*('Генерация случайных чисел'!$A237-'Таблица 3'!$F$3)</f>
        <v>24992.16416</v>
      </c>
      <c r="H236" s="17">
        <f>('Генерация случайных чисел'!$A235-'Таблица 3'!$F$3)*('Генерация случайных чисел'!$A238-'Таблица 3'!$F$3)</f>
        <v>4750.455909</v>
      </c>
      <c r="I236" s="17">
        <f>('Генерация случайных чисел'!$A235-'Таблица 3'!$F$3)*('Генерация случайных чисел'!$A239-'Таблица 3'!$F$3)</f>
        <v>5803.984092</v>
      </c>
      <c r="J236" s="17">
        <f>('Генерация случайных чисел'!$A235-'Таблица 3'!$F$3)*('Генерация случайных чисел'!$A240-'Таблица 3'!$F$3)</f>
        <v>-5989.306702</v>
      </c>
      <c r="K236" s="17">
        <f>('Генерация случайных чисел'!$A235-'Таблица 3'!$F$3)*('Генерация случайных чисел'!$A241-'Таблица 3'!$F$3)</f>
        <v>22762.99611</v>
      </c>
      <c r="L236" s="17">
        <f>('Генерация случайных чисел'!$A235-'Таблица 3'!$F$3)*('Генерация случайных чисел'!$A242-'Таблица 3'!$F$3)</f>
        <v>9136.740205</v>
      </c>
      <c r="M236" s="17">
        <f>('Генерация случайных чисел'!$A235-'Таблица 3'!$F$3)*('Генерация случайных чисел'!$A243-'Таблица 3'!$F$3)</f>
        <v>-4044.770466</v>
      </c>
      <c r="N236" s="17">
        <f>('Генерация случайных чисел'!$A235-'Таблица 3'!$F$3)*('Генерация случайных чисел'!$A244-'Таблица 3'!$F$3)</f>
        <v>2924.59815</v>
      </c>
      <c r="O236" s="17">
        <f>('Генерация случайных чисел'!$A235-'Таблица 3'!$F$3)*('Генерация случайных чисел'!$A245-'Таблица 3'!$F$3)</f>
        <v>13524.82863</v>
      </c>
    </row>
    <row r="237">
      <c r="E237" s="17">
        <f>('Генерация случайных чисел'!$A236-'Таблица 3'!F$3)^2</f>
        <v>6939.551819</v>
      </c>
      <c r="F237" s="17">
        <f>('Генерация случайных чисел'!$A236-'Таблица 3'!$F$3)*('Генерация случайных чисел'!$A237-'Таблица 3'!$F$3)</f>
        <v>-16872.1864</v>
      </c>
      <c r="G237" s="17">
        <f>('Генерация случайных чисел'!$A236-'Таблица 3'!$F$3)*('Генерация случайных чисел'!$A238-'Таблица 3'!$F$3)</f>
        <v>-3207.028293</v>
      </c>
      <c r="H237" s="17">
        <f>('Генерация случайных чисел'!$A236-'Таблица 3'!$F$3)*('Генерация случайных чисел'!$A239-'Таблица 3'!$F$3)</f>
        <v>-3918.264174</v>
      </c>
      <c r="I237" s="17">
        <f>('Генерация случайных чисел'!$A236-'Таблица 3'!$F$3)*('Генерация случайных чисел'!$A240-'Таблица 3'!$F$3)</f>
        <v>4043.375292</v>
      </c>
      <c r="J237" s="17">
        <f>('Генерация случайных чисел'!$A236-'Таблица 3'!$F$3)*('Генерация случайных чисел'!$A241-'Таблица 3'!$F$3)</f>
        <v>-15367.27715</v>
      </c>
      <c r="K237" s="17">
        <f>('Генерация случайных чисел'!$A236-'Таблица 3'!$F$3)*('Генерация случайных чисел'!$A242-'Таблица 3'!$F$3)</f>
        <v>-6168.204674</v>
      </c>
      <c r="L237" s="17">
        <f>('Генерация случайных чисел'!$A236-'Таблица 3'!$F$3)*('Генерация случайных чисел'!$A243-'Таблица 3'!$F$3)</f>
        <v>2730.620718</v>
      </c>
      <c r="M237" s="17">
        <f>('Генерация случайных чисел'!$A236-'Таблица 3'!$F$3)*('Генерация случайных чисел'!$A244-'Таблица 3'!$F$3)</f>
        <v>-1974.393446</v>
      </c>
      <c r="N237" s="17">
        <f>('Генерация случайных чисел'!$A236-'Таблица 3'!$F$3)*('Генерация случайных чисел'!$A245-'Таблица 3'!$F$3)</f>
        <v>-9130.59902</v>
      </c>
      <c r="O237" s="17">
        <f>('Генерация случайных чисел'!$A236-'Таблица 3'!$F$3)*('Генерация случайных чисел'!$A246-'Таблица 3'!$F$3)</f>
        <v>-10702.68465</v>
      </c>
    </row>
    <row r="238">
      <c r="E238" s="17">
        <f>('Генерация случайных чисел'!$A237-'Таблица 3'!F$3)^2</f>
        <v>41021.47824</v>
      </c>
      <c r="F238" s="17">
        <f>('Генерация случайных чисел'!$A237-'Таблица 3'!$F$3)*('Генерация случайных чисел'!$A238-'Таблица 3'!$F$3)</f>
        <v>7797.272873</v>
      </c>
      <c r="G238" s="17">
        <f>('Генерация случайных чисел'!$A237-'Таблица 3'!$F$3)*('Генерация случайных чисел'!$A239-'Таблица 3'!$F$3)</f>
        <v>9526.506211</v>
      </c>
      <c r="H238" s="17">
        <f>('Генерация случайных чисел'!$A237-'Таблица 3'!$F$3)*('Генерация случайных чисел'!$A240-'Таблица 3'!$F$3)</f>
        <v>-9830.689849</v>
      </c>
      <c r="I238" s="17">
        <f>('Генерация случайных чисел'!$A237-'Таблица 3'!$F$3)*('Генерация случайных чисел'!$A241-'Таблица 3'!$F$3)</f>
        <v>37362.58066</v>
      </c>
      <c r="J238" s="17">
        <f>('Генерация случайных чисел'!$A237-'Таблица 3'!$F$3)*('Генерация случайных чисел'!$A242-'Таблица 3'!$F$3)</f>
        <v>14996.80408</v>
      </c>
      <c r="K238" s="17">
        <f>('Генерация случайных чисел'!$A237-'Таблица 3'!$F$3)*('Генерация случайных чисел'!$A243-'Таблица 3'!$F$3)</f>
        <v>-6638.979425</v>
      </c>
      <c r="L238" s="17">
        <f>('Генерация случайных чисел'!$A237-'Таблица 3'!$F$3)*('Генерация случайных чисел'!$A244-'Таблица 3'!$F$3)</f>
        <v>4800.358167</v>
      </c>
      <c r="M238" s="17">
        <f>('Генерация случайных чисел'!$A237-'Таблица 3'!$F$3)*('Генерация случайных чисел'!$A245-'Таблица 3'!$F$3)</f>
        <v>22199.29653</v>
      </c>
      <c r="N238" s="17">
        <f>('Генерация случайных чисел'!$A237-'Таблица 3'!$F$3)*('Генерация случайных чисел'!$A246-'Таблица 3'!$F$3)</f>
        <v>26021.52057</v>
      </c>
      <c r="O238" s="17">
        <f>('Генерация случайных чисел'!$A237-'Таблица 3'!$F$3)*('Генерация случайных чисел'!$A247-'Таблица 3'!$F$3)</f>
        <v>-9692.293533</v>
      </c>
    </row>
    <row r="239">
      <c r="E239" s="17">
        <f>('Генерация случайных чисел'!$A238-'Таблица 3'!F$3)^2</f>
        <v>1482.088576</v>
      </c>
      <c r="F239" s="17">
        <f>('Генерация случайных чисел'!$A238-'Таблица 3'!$F$3)*('Генерация случайных чисел'!$A239-'Таблица 3'!$F$3)</f>
        <v>1810.777467</v>
      </c>
      <c r="G239" s="17">
        <f>('Генерация случайных чисел'!$A238-'Таблица 3'!$F$3)*('Генерация случайных чисел'!$A240-'Таблица 3'!$F$3)</f>
        <v>-1868.596028</v>
      </c>
      <c r="H239" s="17">
        <f>('Генерация случайных чисел'!$A238-'Таблица 3'!$F$3)*('Генерация случайных чисел'!$A241-'Таблица 3'!$F$3)</f>
        <v>7101.797623</v>
      </c>
      <c r="I239" s="17">
        <f>('Генерация случайных чисел'!$A238-'Таблица 3'!$F$3)*('Генерация случайных чисел'!$A242-'Таблица 3'!$F$3)</f>
        <v>2850.559723</v>
      </c>
      <c r="J239" s="17">
        <f>('Генерация случайных чисел'!$A238-'Таблица 3'!$F$3)*('Генерация случайных чисел'!$A243-'Таблица 3'!$F$3)</f>
        <v>-1261.92269</v>
      </c>
      <c r="K239" s="17">
        <f>('Генерация случайных чисел'!$A238-'Таблица 3'!$F$3)*('Генерация случайных чисел'!$A244-'Таблица 3'!$F$3)</f>
        <v>912.4415824</v>
      </c>
      <c r="L239" s="17">
        <f>('Генерация случайных чисел'!$A238-'Таблица 3'!$F$3)*('Генерация случайных чисел'!$A245-'Таблица 3'!$F$3)</f>
        <v>4219.593737</v>
      </c>
      <c r="M239" s="17">
        <f>('Генерация случайных чисел'!$A238-'Таблица 3'!$F$3)*('Генерация случайных чисел'!$A246-'Таблица 3'!$F$3)</f>
        <v>4946.113723</v>
      </c>
      <c r="N239" s="17">
        <f>('Генерация случайных чисел'!$A238-'Таблица 3'!$F$3)*('Генерация случайных чисел'!$A247-'Таблица 3'!$F$3)</f>
        <v>-1842.289959</v>
      </c>
      <c r="O239" s="17">
        <f>('Генерация случайных чисел'!$A238-'Таблица 3'!$F$3)*('Генерация случайных чисел'!$A248-'Таблица 3'!$F$3)</f>
        <v>4359.641616</v>
      </c>
    </row>
    <row r="240">
      <c r="E240" s="17">
        <f>('Генерация случайных чисел'!$A239-'Таблица 3'!F$3)^2</f>
        <v>2212.361048</v>
      </c>
      <c r="F240" s="17">
        <f>('Генерация случайных чисел'!$A239-'Таблица 3'!$F$3)*('Генерация случайных чисел'!$A240-'Таблица 3'!$F$3)</f>
        <v>-2283.002269</v>
      </c>
      <c r="G240" s="17">
        <f>('Генерация случайных чисел'!$A239-'Таблица 3'!$F$3)*('Генерация случайных чисел'!$A241-'Таблица 3'!$F$3)</f>
        <v>8676.792549</v>
      </c>
      <c r="H240" s="17">
        <f>('Генерация случайных чисел'!$A239-'Таблица 3'!$F$3)*('Генерация случайных чисел'!$A242-'Таблица 3'!$F$3)</f>
        <v>3482.7401</v>
      </c>
      <c r="I240" s="17">
        <f>('Генерация случайных чисел'!$A239-'Таблица 3'!$F$3)*('Генерация случайных чисел'!$A243-'Таблица 3'!$F$3)</f>
        <v>-1541.784486</v>
      </c>
      <c r="J240" s="17">
        <f>('Генерация случайных чисел'!$A239-'Таблица 3'!$F$3)*('Генерация случайных чисел'!$A244-'Таблица 3'!$F$3)</f>
        <v>1114.797512</v>
      </c>
      <c r="K240" s="17">
        <f>('Генерация случайных чисел'!$A239-'Таблица 3'!$F$3)*('Генерация случайных чисел'!$A245-'Таблица 3'!$F$3)</f>
        <v>5155.390429</v>
      </c>
      <c r="L240" s="17">
        <f>('Генерация случайных чисел'!$A239-'Таблица 3'!$F$3)*('Генерация случайных чисел'!$A246-'Таблица 3'!$F$3)</f>
        <v>6043.033746</v>
      </c>
      <c r="M240" s="17">
        <f>('Генерация случайных чисел'!$A239-'Таблица 3'!$F$3)*('Генерация случайных чисел'!$A247-'Таблица 3'!$F$3)</f>
        <v>-2250.862195</v>
      </c>
      <c r="N240" s="17">
        <f>('Генерация случайных чисел'!$A239-'Таблица 3'!$F$3)*('Генерация случайных чисел'!$A248-'Таблица 3'!$F$3)</f>
        <v>5326.497304</v>
      </c>
      <c r="O240" s="17">
        <f>('Генерация случайных чисел'!$A239-'Таблица 3'!$F$3)*('Генерация случайных чисел'!$A249-'Таблица 3'!$F$3)</f>
        <v>5766.818847</v>
      </c>
    </row>
    <row r="241">
      <c r="E241" s="17">
        <f>('Генерация случайных чисел'!$A240-'Таблица 3'!F$3)^2</f>
        <v>2355.899081</v>
      </c>
      <c r="F241" s="17">
        <f>('Генерация случайных чисел'!$A240-'Таблица 3'!$F$3)*('Генерация случайных чисел'!$A241-'Таблица 3'!$F$3)</f>
        <v>-8953.844624</v>
      </c>
      <c r="G241" s="17">
        <f>('Генерация случайных чисел'!$A240-'Таблица 3'!$F$3)*('Генерация случайных чисел'!$A242-'Таблица 3'!$F$3)</f>
        <v>-3593.94483</v>
      </c>
      <c r="H241" s="17">
        <f>('Генерация случайных чисел'!$A240-'Таблица 3'!$F$3)*('Генерация случайных чисел'!$A243-'Таблица 3'!$F$3)</f>
        <v>1591.014035</v>
      </c>
      <c r="I241" s="17">
        <f>('Генерация случайных чисел'!$A240-'Таблица 3'!$F$3)*('Генерация случайных чисел'!$A244-'Таблица 3'!$F$3)</f>
        <v>-1150.393265</v>
      </c>
      <c r="J241" s="17">
        <f>('Генерация случайных чисел'!$A240-'Таблица 3'!$F$3)*('Генерация случайных чисел'!$A245-'Таблица 3'!$F$3)</f>
        <v>-5320.003287</v>
      </c>
      <c r="K241" s="17">
        <f>('Генерация случайных чисел'!$A240-'Таблица 3'!$F$3)*('Генерация случайных чисел'!$A246-'Таблица 3'!$F$3)</f>
        <v>-6235.989269</v>
      </c>
      <c r="L241" s="17">
        <f>('Генерация случайных чисел'!$A240-'Таблица 3'!$F$3)*('Генерация случайных чисел'!$A247-'Таблица 3'!$F$3)</f>
        <v>2322.732767</v>
      </c>
      <c r="M241" s="17">
        <f>('Генерация случайных чисел'!$A240-'Таблица 3'!$F$3)*('Генерация случайных чисел'!$A248-'Таблица 3'!$F$3)</f>
        <v>-5496.573646</v>
      </c>
      <c r="N241" s="17">
        <f>('Генерация случайных чисел'!$A240-'Таблица 3'!$F$3)*('Генерация случайных чисел'!$A249-'Таблица 3'!$F$3)</f>
        <v>-5950.954762</v>
      </c>
      <c r="O241" s="17">
        <f>('Генерация случайных чисел'!$A240-'Таблица 3'!$F$3)*('Генерация случайных чисел'!$A250-'Таблица 3'!$F$3)</f>
        <v>-28168.28136</v>
      </c>
    </row>
    <row r="242">
      <c r="E242" s="17">
        <f>('Генерация случайных чисел'!$A241-'Таблица 3'!F$3)^2</f>
        <v>34030.03728</v>
      </c>
      <c r="F242" s="17">
        <f>('Генерация случайных чисел'!$A241-'Таблица 3'!$F$3)*('Генерация случайных чисел'!$A242-'Таблица 3'!$F$3)</f>
        <v>13659.16895</v>
      </c>
      <c r="G242" s="17">
        <f>('Генерация случайных чисел'!$A241-'Таблица 3'!$F$3)*('Генерация случайных чисел'!$A243-'Таблица 3'!$F$3)</f>
        <v>-6046.817787</v>
      </c>
      <c r="H242" s="17">
        <f>('Генерация случайных чисел'!$A241-'Таблица 3'!$F$3)*('Генерация случайных чисел'!$A244-'Таблица 3'!$F$3)</f>
        <v>4372.191762</v>
      </c>
      <c r="I242" s="17">
        <f>('Генерация случайных чисел'!$A241-'Таблица 3'!$F$3)*('Генерация случайных чисел'!$A245-'Таблица 3'!$F$3)</f>
        <v>20219.23741</v>
      </c>
      <c r="J242" s="17">
        <f>('Генерация случайных чисел'!$A241-'Таблица 3'!$F$3)*('Генерация случайных чисел'!$A246-'Таблица 3'!$F$3)</f>
        <v>23700.5394</v>
      </c>
      <c r="K242" s="17">
        <f>('Генерация случайных чисел'!$A241-'Таблица 3'!$F$3)*('Генерация случайных чисел'!$A247-'Таблица 3'!$F$3)</f>
        <v>-8827.792524</v>
      </c>
      <c r="L242" s="17">
        <f>('Генерация случайных чисел'!$A241-'Таблица 3'!$F$3)*('Генерация случайных чисел'!$A248-'Таблица 3'!$F$3)</f>
        <v>20890.3118</v>
      </c>
      <c r="M242" s="17">
        <f>('Генерация случайных чисел'!$A241-'Таблица 3'!$F$3)*('Генерация случайных чисел'!$A249-'Таблица 3'!$F$3)</f>
        <v>22617.23549</v>
      </c>
      <c r="N242" s="17">
        <f>('Генерация случайных чисел'!$A241-'Таблица 3'!$F$3)*('Генерация случайных чисел'!$A250-'Таблица 3'!$F$3)</f>
        <v>107056.5444</v>
      </c>
      <c r="O242" s="17">
        <f>('Генерация случайных чисел'!$A241-'Таблица 3'!$F$3)*('Генерация случайных чисел'!$A251-'Таблица 3'!$F$3)</f>
        <v>-8828.246303</v>
      </c>
    </row>
    <row r="243">
      <c r="E243" s="17">
        <f>('Генерация случайных чисел'!$A242-'Таблица 3'!F$3)^2</f>
        <v>5482.594539</v>
      </c>
      <c r="F243" s="17">
        <f>('Генерация случайных чисел'!$A242-'Таблица 3'!$F$3)*('Генерация случайных чисел'!$A243-'Таблица 3'!$F$3)</f>
        <v>-2427.105945</v>
      </c>
      <c r="G243" s="17">
        <f>('Генерация случайных чисел'!$A242-'Таблица 3'!$F$3)*('Генерация случайных чисел'!$A244-'Таблица 3'!$F$3)</f>
        <v>1754.935074</v>
      </c>
      <c r="H243" s="17">
        <f>('Генерация случайных чисел'!$A242-'Таблица 3'!$F$3)*('Генерация случайных чисел'!$A245-'Таблица 3'!$F$3)</f>
        <v>8115.71194</v>
      </c>
      <c r="I243" s="17">
        <f>('Генерация случайных чисел'!$A242-'Таблица 3'!$F$3)*('Генерация случайных чисел'!$A246-'Таблица 3'!$F$3)</f>
        <v>9513.056637</v>
      </c>
      <c r="J243" s="17">
        <f>('Генерация случайных чисел'!$A242-'Таблица 3'!$F$3)*('Генерация случайных чисел'!$A247-'Таблица 3'!$F$3)</f>
        <v>-3543.349324</v>
      </c>
      <c r="K243" s="17">
        <f>('Генерация случайных чисел'!$A242-'Таблица 3'!$F$3)*('Генерация случайных чисел'!$A248-'Таблица 3'!$F$3)</f>
        <v>8385.07158</v>
      </c>
      <c r="L243" s="17">
        <f>('Генерация случайных чисел'!$A242-'Таблица 3'!$F$3)*('Генерация случайных чисел'!$A249-'Таблица 3'!$F$3)</f>
        <v>9078.233981</v>
      </c>
      <c r="M243" s="17">
        <f>('Генерация случайных чисел'!$A242-'Таблица 3'!$F$3)*('Генерация случайных чисел'!$A250-'Таблица 3'!$F$3)</f>
        <v>42970.96168</v>
      </c>
      <c r="N243" s="17">
        <f>('Генерация случайных чисел'!$A242-'Таблица 3'!$F$3)*('Генерация случайных чисел'!$A251-'Таблица 3'!$F$3)</f>
        <v>-3543.531465</v>
      </c>
      <c r="O243" s="17">
        <f>('Генерация случайных чисел'!$A242-'Таблица 3'!$F$3)*('Генерация случайных чисел'!$A252-'Таблица 3'!$F$3)</f>
        <v>2361.589577</v>
      </c>
    </row>
    <row r="244">
      <c r="E244" s="17">
        <f>('Генерация случайных чисел'!$A243-'Таблица 3'!F$3)^2</f>
        <v>1074.462689</v>
      </c>
      <c r="F244" s="17">
        <f>('Генерация случайных чисел'!$A243-'Таблица 3'!$F$3)*('Генерация случайных чисел'!$A244-'Таблица 3'!$F$3)</f>
        <v>-776.8973832</v>
      </c>
      <c r="G244" s="17">
        <f>('Генерация случайных чисел'!$A243-'Таблица 3'!$F$3)*('Генерация случайных чисел'!$A245-'Таблица 3'!$F$3)</f>
        <v>-3592.768453</v>
      </c>
      <c r="H244" s="17">
        <f>('Генерация случайных чисел'!$A243-'Таблица 3'!$F$3)*('Генерация случайных чисел'!$A246-'Таблица 3'!$F$3)</f>
        <v>-4211.363097</v>
      </c>
      <c r="I244" s="17">
        <f>('Генерация случайных чисел'!$A243-'Таблица 3'!$F$3)*('Генерация случайных чисел'!$A247-'Таблица 3'!$F$3)</f>
        <v>1568.615762</v>
      </c>
      <c r="J244" s="17">
        <f>('Генерация случайных чисел'!$A243-'Таблица 3'!$F$3)*('Генерация случайных чисел'!$A248-'Таблица 3'!$F$3)</f>
        <v>-3712.012066</v>
      </c>
      <c r="K244" s="17">
        <f>('Генерация случайных чисел'!$A243-'Таблица 3'!$F$3)*('Генерация случайных чисел'!$A249-'Таблица 3'!$F$3)</f>
        <v>-4018.870174</v>
      </c>
      <c r="L244" s="17">
        <f>('Генерация случайных чисел'!$A243-'Таблица 3'!$F$3)*('Генерация случайных чисел'!$A250-'Таблица 3'!$F$3)</f>
        <v>-19022.94175</v>
      </c>
      <c r="M244" s="17">
        <f>('Генерация случайных чисел'!$A243-'Таблица 3'!$F$3)*('Генерация случайных чисел'!$A251-'Таблица 3'!$F$3)</f>
        <v>1568.696394</v>
      </c>
      <c r="N244" s="17">
        <f>('Генерация случайных чисел'!$A243-'Таблица 3'!$F$3)*('Генерация случайных чисел'!$A252-'Таблица 3'!$F$3)</f>
        <v>-1045.459055</v>
      </c>
      <c r="O244" s="17">
        <f>('Генерация случайных чисел'!$A243-'Таблица 3'!$F$3)*('Генерация случайных чисел'!$A253-'Таблица 3'!$F$3)</f>
        <v>-13300.59104</v>
      </c>
    </row>
    <row r="245">
      <c r="E245" s="17">
        <f>('Генерация случайных чисел'!$A244-'Таблица 3'!F$3)^2</f>
        <v>561.7408128</v>
      </c>
      <c r="F245" s="17">
        <f>('Генерация случайных чисел'!$A244-'Таблица 3'!$F$3)*('Генерация случайных чисел'!$A245-'Таблица 3'!$F$3)</f>
        <v>2597.775092</v>
      </c>
      <c r="G245" s="17">
        <f>('Генерация случайных чисел'!$A244-'Таблица 3'!$F$3)*('Генерация случайных чисел'!$A246-'Таблица 3'!$F$3)</f>
        <v>3045.054058</v>
      </c>
      <c r="H245" s="17">
        <f>('Генерация случайных чисел'!$A244-'Таблица 3'!$F$3)*('Генерация случайных чисел'!$A247-'Таблица 3'!$F$3)</f>
        <v>-1134.198045</v>
      </c>
      <c r="I245" s="17">
        <f>('Генерация случайных чисел'!$A244-'Таблица 3'!$F$3)*('Генерация случайных чисел'!$A248-'Таблица 3'!$F$3)</f>
        <v>2683.994978</v>
      </c>
      <c r="J245" s="17">
        <f>('Генерация случайных чисел'!$A244-'Таблица 3'!$F$3)*('Генерация случайных чисел'!$A249-'Таблица 3'!$F$3)</f>
        <v>2905.870771</v>
      </c>
      <c r="K245" s="17">
        <f>('Генерация случайных чисел'!$A244-'Таблица 3'!$F$3)*('Генерация случайных чисел'!$A250-'Таблица 3'!$F$3)</f>
        <v>13754.66438</v>
      </c>
      <c r="L245" s="17">
        <f>('Генерация случайных чисел'!$A244-'Таблица 3'!$F$3)*('Генерация случайных чисел'!$A251-'Таблица 3'!$F$3)</f>
        <v>-1134.256347</v>
      </c>
      <c r="M245" s="17">
        <f>('Генерация случайных чисел'!$A244-'Таблица 3'!$F$3)*('Генерация случайных чисел'!$A252-'Таблица 3'!$F$3)</f>
        <v>755.926113</v>
      </c>
      <c r="N245" s="17">
        <f>('Генерация случайных чисел'!$A244-'Таблица 3'!$F$3)*('Генерация случайных чисел'!$A253-'Таблица 3'!$F$3)</f>
        <v>9617.08069</v>
      </c>
      <c r="O245" s="17">
        <f>('Генерация случайных чисел'!$A244-'Таблица 3'!$F$3)*('Генерация случайных чисел'!$A254-'Таблица 3'!$F$3)</f>
        <v>-1817.052844</v>
      </c>
    </row>
    <row r="246">
      <c r="E246" s="17">
        <f>('Генерация случайных чисел'!$A245-'Таблица 3'!F$3)^2</f>
        <v>12013.43266</v>
      </c>
      <c r="F246" s="17">
        <f>('Генерация случайных чисел'!$A245-'Таблица 3'!$F$3)*('Генерация случайных чисел'!$A246-'Таблица 3'!$F$3)</f>
        <v>14081.87798</v>
      </c>
      <c r="G246" s="17">
        <f>('Генерация случайных чисел'!$A245-'Таблица 3'!$F$3)*('Генерация случайных чисел'!$A247-'Таблица 3'!$F$3)</f>
        <v>-5245.108354</v>
      </c>
      <c r="H246" s="17">
        <f>('Генерация случайных чисел'!$A245-'Таблица 3'!$F$3)*('Генерация случайных чисел'!$A248-'Таблица 3'!$F$3)</f>
        <v>12412.15725</v>
      </c>
      <c r="I246" s="17">
        <f>('Генерация случайных чисел'!$A245-'Таблица 3'!$F$3)*('Генерация случайных чисел'!$A249-'Таблица 3'!$F$3)</f>
        <v>13438.22371</v>
      </c>
      <c r="J246" s="17">
        <f>('Генерация случайных чисел'!$A245-'Таблица 3'!$F$3)*('Генерация случайных чисел'!$A250-'Таблица 3'!$F$3)</f>
        <v>63608.56057</v>
      </c>
      <c r="K246" s="17">
        <f>('Генерация случайных чисел'!$A245-'Таблица 3'!$F$3)*('Генерация случайных чисел'!$A251-'Таблица 3'!$F$3)</f>
        <v>-5245.377971</v>
      </c>
      <c r="L246" s="17">
        <f>('Генерация случайных чисел'!$A245-'Таблица 3'!$F$3)*('Генерация случайных чисел'!$A252-'Таблица 3'!$F$3)</f>
        <v>3495.786638</v>
      </c>
      <c r="M246" s="17">
        <f>('Генерация случайных чисел'!$A245-'Таблица 3'!$F$3)*('Генерация случайных чисел'!$A253-'Таблица 3'!$F$3)</f>
        <v>44474.27016</v>
      </c>
      <c r="N246" s="17">
        <f>('Генерация случайных чисел'!$A245-'Таблица 3'!$F$3)*('Генерация случайных чисел'!$A254-'Таблица 3'!$F$3)</f>
        <v>-8402.976089</v>
      </c>
      <c r="O246" s="17">
        <f>('Генерация случайных чисел'!$A245-'Таблица 3'!$F$3)*('Генерация случайных чисел'!$A255-'Таблица 3'!$F$3)</f>
        <v>-11193.47722</v>
      </c>
    </row>
    <row r="247">
      <c r="E247" s="17">
        <f>('Генерация случайных чисел'!$A246-'Таблица 3'!F$3)^2</f>
        <v>16506.46349</v>
      </c>
      <c r="F247" s="17">
        <f>('Генерация случайных чисел'!$A246-'Таблица 3'!$F$3)*('Генерация случайных чисел'!$A247-'Таблица 3'!$F$3)</f>
        <v>-6148.199099</v>
      </c>
      <c r="G247" s="17">
        <f>('Генерация случайных чисел'!$A246-'Таблица 3'!$F$3)*('Генерация случайных чисел'!$A248-'Таблица 3'!$F$3)</f>
        <v>14549.25406</v>
      </c>
      <c r="H247" s="17">
        <f>('Генерация случайных чисел'!$A246-'Таблица 3'!$F$3)*('Генерация случайных чисел'!$A249-'Таблица 3'!$F$3)</f>
        <v>15751.98629</v>
      </c>
      <c r="I247" s="17">
        <f>('Генерация случайных чисел'!$A246-'Таблица 3'!$F$3)*('Генерация случайных чисел'!$A250-'Таблица 3'!$F$3)</f>
        <v>74560.53686</v>
      </c>
      <c r="J247" s="17">
        <f>('Генерация случайных чисел'!$A246-'Таблица 3'!$F$3)*('Генерация случайных чисел'!$A251-'Таблица 3'!$F$3)</f>
        <v>-6148.515138</v>
      </c>
      <c r="K247" s="17">
        <f>('Генерация случайных чисел'!$A246-'Таблица 3'!$F$3)*('Генерация случайных чисел'!$A252-'Таблица 3'!$F$3)</f>
        <v>4097.683176</v>
      </c>
      <c r="L247" s="17">
        <f>('Генерация случайных чисел'!$A246-'Таблица 3'!$F$3)*('Генерация случайных чисел'!$A253-'Таблица 3'!$F$3)</f>
        <v>52131.74815</v>
      </c>
      <c r="M247" s="17">
        <f>('Генерация случайных чисел'!$A246-'Таблица 3'!$F$3)*('Генерация случайных чисел'!$A254-'Таблица 3'!$F$3)</f>
        <v>-9849.781268</v>
      </c>
      <c r="N247" s="17">
        <f>('Генерация случайных чисел'!$A246-'Таблица 3'!$F$3)*('Генерация случайных чисел'!$A255-'Таблица 3'!$F$3)</f>
        <v>-13120.74449</v>
      </c>
      <c r="O247" s="17">
        <f>('Генерация случайных чисел'!$A246-'Таблица 3'!$F$3)*('Генерация случайных чисел'!$A256-'Таблица 3'!$F$3)</f>
        <v>3026.929876</v>
      </c>
    </row>
    <row r="248">
      <c r="E248" s="17">
        <f>('Генерация случайных чисел'!$A247-'Таблица 3'!F$3)^2</f>
        <v>2290.033367</v>
      </c>
      <c r="F248" s="17">
        <f>('Генерация случайных чисел'!$A247-'Таблица 3'!$F$3)*('Генерация случайных чисел'!$A248-'Таблица 3'!$F$3)</f>
        <v>-5419.192958</v>
      </c>
      <c r="G248" s="17">
        <f>('Генерация случайных чисел'!$A247-'Таблица 3'!$F$3)*('Генерация случайных чисел'!$A249-'Таблица 3'!$F$3)</f>
        <v>-5867.177303</v>
      </c>
      <c r="H248" s="17">
        <f>('Генерация случайных чисел'!$A247-'Таблица 3'!$F$3)*('Генерация случайных чисел'!$A250-'Таблица 3'!$F$3)</f>
        <v>-27771.72869</v>
      </c>
      <c r="I248" s="17">
        <f>('Генерация случайных чисел'!$A247-'Таблица 3'!$F$3)*('Генерация случайных чисел'!$A251-'Таблица 3'!$F$3)</f>
        <v>2290.151083</v>
      </c>
      <c r="J248" s="17">
        <f>('Генерация случайных чисел'!$A247-'Таблица 3'!$F$3)*('Генерация случайных чисел'!$A252-'Таблица 3'!$F$3)</f>
        <v>-1526.273149</v>
      </c>
      <c r="K248" s="17">
        <f>('Генерация случайных чисел'!$A247-'Таблица 3'!$F$3)*('Генерация случайных чисел'!$A253-'Таблица 3'!$F$3)</f>
        <v>-19417.62796</v>
      </c>
      <c r="L248" s="17">
        <f>('Генерация случайных чисел'!$A247-'Таблица 3'!$F$3)*('Генерация случайных чисел'!$A254-'Таблица 3'!$F$3)</f>
        <v>3668.769895</v>
      </c>
      <c r="M248" s="17">
        <f>('Генерация случайных чисел'!$A247-'Таблица 3'!$F$3)*('Генерация случайных чисел'!$A255-'Таблица 3'!$F$3)</f>
        <v>4887.112829</v>
      </c>
      <c r="N248" s="17">
        <f>('Генерация случайных чисел'!$A247-'Таблица 3'!$F$3)*('Генерация случайных чисел'!$A256-'Таблица 3'!$F$3)</f>
        <v>-1127.447291</v>
      </c>
      <c r="O248" s="17">
        <f>('Генерация случайных чисел'!$A247-'Таблица 3'!$F$3)*('Генерация случайных чисел'!$A257-'Таблица 3'!$F$3)</f>
        <v>-2411.241069</v>
      </c>
    </row>
    <row r="249">
      <c r="E249" s="17">
        <f>('Генерация случайных чисел'!$A248-'Таблица 3'!F$3)^2</f>
        <v>12824.11546</v>
      </c>
      <c r="F249" s="17">
        <f>('Генерация случайных чисел'!$A248-'Таблица 3'!$F$3)*('Генерация случайных чисел'!$A249-'Таблица 3'!$F$3)</f>
        <v>13884.23696</v>
      </c>
      <c r="G249" s="17">
        <f>('Генерация случайных чисел'!$A248-'Таблица 3'!$F$3)*('Генерация случайных чисел'!$A250-'Таблица 3'!$F$3)</f>
        <v>65719.72212</v>
      </c>
      <c r="H249" s="17">
        <f>('Генерация случайных чисел'!$A248-'Таблица 3'!$F$3)*('Генерация случайных чисел'!$A251-'Таблица 3'!$F$3)</f>
        <v>-5419.471523</v>
      </c>
      <c r="I249" s="17">
        <f>('Генерация случайных чисел'!$A248-'Таблица 3'!$F$3)*('Генерация случайных чисел'!$A252-'Таблица 3'!$F$3)</f>
        <v>3611.811435</v>
      </c>
      <c r="J249" s="17">
        <f>('Генерация случайных чисел'!$A248-'Таблица 3'!$F$3)*('Генерация случайных чисел'!$A253-'Таблица 3'!$F$3)</f>
        <v>45950.36659</v>
      </c>
      <c r="K249" s="17">
        <f>('Генерация случайных чисел'!$A248-'Таблица 3'!$F$3)*('Генерация случайных чисел'!$A254-'Таблица 3'!$F$3)</f>
        <v>-8681.869996</v>
      </c>
      <c r="L249" s="17">
        <f>('Генерация случайных чисел'!$A248-'Таблица 3'!$F$3)*('Генерация случайных чисел'!$A255-'Таблица 3'!$F$3)</f>
        <v>-11564.98757</v>
      </c>
      <c r="M249" s="17">
        <f>('Генерация случайных чисел'!$A248-'Таблица 3'!$F$3)*('Генерация случайных чисел'!$A256-'Таблица 3'!$F$3)</f>
        <v>2668.019823</v>
      </c>
      <c r="N249" s="17">
        <f>('Генерация случайных чисел'!$A248-'Таблица 3'!$F$3)*('Генерация случайных чисел'!$A257-'Таблица 3'!$F$3)</f>
        <v>5706.021932</v>
      </c>
      <c r="O249" s="17">
        <f>('Генерация случайных чисел'!$A248-'Таблица 3'!$F$3)*('Генерация случайных чисел'!$A258-'Таблица 3'!$F$3)</f>
        <v>7002.813049</v>
      </c>
    </row>
    <row r="250">
      <c r="E250" s="17">
        <f>('Генерация случайных чисел'!$A249-'Таблица 3'!F$3)^2</f>
        <v>15031.99473</v>
      </c>
      <c r="F250" s="17">
        <f>('Генерация случайных чисел'!$A249-'Таблица 3'!$F$3)*('Генерация случайных чисел'!$A250-'Таблица 3'!$F$3)</f>
        <v>71152.52492</v>
      </c>
      <c r="G250" s="17">
        <f>('Генерация случайных чисел'!$A249-'Таблица 3'!$F$3)*('Генерация случайных чисел'!$A251-'Таблица 3'!$F$3)</f>
        <v>-5867.478896</v>
      </c>
      <c r="H250" s="17">
        <f>('Генерация случайных чисел'!$A249-'Таблица 3'!$F$3)*('Генерация случайных чисел'!$A252-'Таблица 3'!$F$3)</f>
        <v>3910.386332</v>
      </c>
      <c r="I250" s="17">
        <f>('Генерация случайных чисел'!$A249-'Таблица 3'!$F$3)*('Генерация случайных чисел'!$A253-'Таблица 3'!$F$3)</f>
        <v>49748.91096</v>
      </c>
      <c r="J250" s="17">
        <f>('Генерация случайных чисел'!$A249-'Таблица 3'!$F$3)*('Генерация случайных чисел'!$A254-'Таблица 3'!$F$3)</f>
        <v>-9399.567608</v>
      </c>
      <c r="K250" s="17">
        <f>('Генерация случайных чисел'!$A249-'Таблица 3'!$F$3)*('Генерация случайных чисел'!$A255-'Таблица 3'!$F$3)</f>
        <v>-12521.02169</v>
      </c>
      <c r="L250" s="17">
        <f>('Генерация случайных чисел'!$A249-'Таблица 3'!$F$3)*('Генерация случайных чисел'!$A256-'Таблица 3'!$F$3)</f>
        <v>2888.575009</v>
      </c>
      <c r="M250" s="17">
        <f>('Генерация случайных чисел'!$A249-'Таблица 3'!$F$3)*('Генерация случайных чисел'!$A257-'Таблица 3'!$F$3)</f>
        <v>6177.717352</v>
      </c>
      <c r="N250" s="17">
        <f>('Генерация случайных чисел'!$A249-'Таблица 3'!$F$3)*('Генерация случайных чисел'!$A258-'Таблица 3'!$F$3)</f>
        <v>7581.709324</v>
      </c>
      <c r="O250" s="17">
        <f>('Генерация случайных чисел'!$A249-'Таблица 3'!$F$3)*('Генерация случайных чисел'!$A259-'Таблица 3'!$F$3)</f>
        <v>17601.98011</v>
      </c>
    </row>
    <row r="251">
      <c r="E251" s="17">
        <f>('Генерация случайных чисел'!$A250-'Таблица 3'!F$3)^2</f>
        <v>336793.7451</v>
      </c>
      <c r="F251" s="17">
        <f>('Генерация случайных чисел'!$A250-'Таблица 3'!$F$3)*('Генерация случайных чисел'!$A251-'Таблица 3'!$F$3)</f>
        <v>-27773.15625</v>
      </c>
      <c r="G251" s="17">
        <f>('Генерация случайных чисел'!$A250-'Таблица 3'!$F$3)*('Генерация случайных чисел'!$A252-'Таблица 3'!$F$3)</f>
        <v>18509.44375</v>
      </c>
      <c r="H251" s="17">
        <f>('Генерация случайных чисел'!$A250-'Таблица 3'!$F$3)*('Генерация случайных чисел'!$A253-'Таблица 3'!$F$3)</f>
        <v>235481.7634</v>
      </c>
      <c r="I251" s="17">
        <f>('Генерация случайных чисел'!$A250-'Таблица 3'!$F$3)*('Генерация случайных чисел'!$A254-'Таблица 3'!$F$3)</f>
        <v>-44491.964</v>
      </c>
      <c r="J251" s="17">
        <f>('Генерация случайных чисел'!$A250-'Таблица 3'!$F$3)*('Генерация случайных чисел'!$A255-'Таблица 3'!$F$3)</f>
        <v>-59267.0716</v>
      </c>
      <c r="K251" s="17">
        <f>('Генерация случайных чисел'!$A250-'Таблица 3'!$F$3)*('Генерация случайных чисел'!$A256-'Таблица 3'!$F$3)</f>
        <v>13672.79653</v>
      </c>
      <c r="L251" s="17">
        <f>('Генерация случайных чисел'!$A250-'Таблица 3'!$F$3)*('Генерация случайных чисел'!$A257-'Таблица 3'!$F$3)</f>
        <v>29241.64063</v>
      </c>
      <c r="M251" s="17">
        <f>('Генерация случайных чисел'!$A250-'Таблица 3'!$F$3)*('Генерация случайных чисел'!$A258-'Таблица 3'!$F$3)</f>
        <v>35887.3038</v>
      </c>
      <c r="N251" s="17">
        <f>('Генерация случайных чисел'!$A250-'Таблица 3'!$F$3)*('Генерация случайных чисел'!$A259-'Таблица 3'!$F$3)</f>
        <v>83317.3076</v>
      </c>
      <c r="O251" s="17">
        <f>('Генерация случайных чисел'!$A250-'Таблица 3'!$F$3)*('Генерация случайных чисел'!$A260-'Таблица 3'!$F$3)</f>
        <v>62372.18302</v>
      </c>
    </row>
    <row r="252">
      <c r="E252" s="17">
        <f>('Генерация случайных чисел'!$A251-'Таблица 3'!F$3)^2</f>
        <v>2290.268805</v>
      </c>
      <c r="F252" s="17">
        <f>('Генерация случайных чисел'!$A251-'Таблица 3'!$F$3)*('Генерация случайных чисел'!$A252-'Таблица 3'!$F$3)</f>
        <v>-1526.351605</v>
      </c>
      <c r="G252" s="17">
        <f>('Генерация случайных чисел'!$A251-'Таблица 3'!$F$3)*('Генерация случайных чисел'!$A253-'Таблица 3'!$F$3)</f>
        <v>-19418.6261</v>
      </c>
      <c r="H252" s="17">
        <f>('Генерация случайных чисел'!$A251-'Таблица 3'!$F$3)*('Генерация случайных чисел'!$A254-'Таблица 3'!$F$3)</f>
        <v>3668.958483</v>
      </c>
      <c r="I252" s="17">
        <f>('Генерация случайных чисел'!$A251-'Таблица 3'!$F$3)*('Генерация случайных чисел'!$A255-'Таблица 3'!$F$3)</f>
        <v>4887.364044</v>
      </c>
      <c r="J252" s="17">
        <f>('Генерация случайных чисел'!$A251-'Таблица 3'!$F$3)*('Генерация случайных чисел'!$A256-'Таблица 3'!$F$3)</f>
        <v>-1127.505245</v>
      </c>
      <c r="K252" s="17">
        <f>('Генерация случайных чисел'!$A251-'Таблица 3'!$F$3)*('Генерация случайных чисел'!$A257-'Таблица 3'!$F$3)</f>
        <v>-2411.365015</v>
      </c>
      <c r="L252" s="17">
        <f>('Генерация случайных чисел'!$A251-'Таблица 3'!$F$3)*('Генерация случайных чисел'!$A258-'Таблица 3'!$F$3)</f>
        <v>-2959.388974</v>
      </c>
      <c r="M252" s="17">
        <f>('Генерация случайных чисел'!$A251-'Таблица 3'!$F$3)*('Генерация случайных чисел'!$A259-'Таблица 3'!$F$3)</f>
        <v>-6870.628198</v>
      </c>
      <c r="N252" s="17">
        <f>('Генерация случайных чисел'!$A251-'Таблица 3'!$F$3)*('Генерация случайных чисел'!$A260-'Таблица 3'!$F$3)</f>
        <v>-5143.422079</v>
      </c>
      <c r="O252" s="17">
        <f>('Генерация случайных чисел'!$A251-'Таблица 3'!$F$3)*('Генерация случайных чисел'!$A261-'Таблица 3'!$F$3)</f>
        <v>2051.972726</v>
      </c>
    </row>
    <row r="253">
      <c r="E253" s="17">
        <f>('Генерация случайных чисел'!$A252-'Таблица 3'!F$3)^2</f>
        <v>1017.238334</v>
      </c>
      <c r="F253" s="17">
        <f>('Генерация случайных чисел'!$A252-'Таблица 3'!$F$3)*('Генерация случайных чисел'!$A253-'Таблица 3'!$F$3)</f>
        <v>12941.55998</v>
      </c>
      <c r="G253" s="17">
        <f>('Генерация случайных чисел'!$A252-'Таблица 3'!$F$3)*('Генерация случайных чисел'!$A254-'Таблица 3'!$F$3)</f>
        <v>-2445.180521</v>
      </c>
      <c r="H253" s="17">
        <f>('Генерация случайных чисел'!$A252-'Таблица 3'!$F$3)*('Генерация случайных чисел'!$A255-'Таблица 3'!$F$3)</f>
        <v>-3257.18795</v>
      </c>
      <c r="I253" s="17">
        <f>('Генерация случайных чисел'!$A252-'Таблица 3'!$F$3)*('Генерация случайных чисел'!$A256-'Таблица 3'!$F$3)</f>
        <v>751.4268359</v>
      </c>
      <c r="J253" s="17">
        <f>('Генерация случайных чисел'!$A252-'Таблица 3'!$F$3)*('Генерация случайных чисел'!$A257-'Таблица 3'!$F$3)</f>
        <v>1607.056278</v>
      </c>
      <c r="K253" s="17">
        <f>('Генерация случайных чисел'!$A252-'Таблица 3'!$F$3)*('Генерация случайных чисел'!$A258-'Таблица 3'!$F$3)</f>
        <v>1972.287314</v>
      </c>
      <c r="L253" s="17">
        <f>('Генерация случайных чисел'!$A252-'Таблица 3'!$F$3)*('Генерация случайных чисел'!$A259-'Таблица 3'!$F$3)</f>
        <v>4578.936043</v>
      </c>
      <c r="M253" s="17">
        <f>('Генерация случайных чисел'!$A252-'Таблица 3'!$F$3)*('Генерация случайных чисел'!$A260-'Таблица 3'!$F$3)</f>
        <v>3427.838047</v>
      </c>
      <c r="N253" s="17">
        <f>('Генерация случайных чисел'!$A252-'Таблица 3'!$F$3)*('Генерация случайных чисел'!$A261-'Таблица 3'!$F$3)</f>
        <v>-1367.53898</v>
      </c>
      <c r="O253" s="17">
        <f>('Генерация случайных чисел'!$A252-'Таблица 3'!$F$3)*('Генерация случайных чисел'!$A262-'Таблица 3'!$F$3)</f>
        <v>7389.512578</v>
      </c>
    </row>
    <row r="254">
      <c r="E254" s="17">
        <f>('Генерация случайных чисел'!$A253-'Таблица 3'!F$3)^2</f>
        <v>164645.7563</v>
      </c>
      <c r="F254" s="17">
        <f>('Генерация случайных чисел'!$A253-'Таблица 3'!$F$3)*('Генерация случайных чисел'!$A254-'Таблица 3'!$F$3)</f>
        <v>-31108.19691</v>
      </c>
      <c r="G254" s="17">
        <f>('Генерация случайных чисел'!$A253-'Таблица 3'!$F$3)*('Генерация случайных чисел'!$A255-'Таблица 3'!$F$3)</f>
        <v>-41438.7581</v>
      </c>
      <c r="H254" s="17">
        <f>('Генерация случайных чисел'!$A253-'Таблица 3'!$F$3)*('Генерация случайных чисел'!$A256-'Таблица 3'!$F$3)</f>
        <v>9559.839763</v>
      </c>
      <c r="I254" s="17">
        <f>('Генерация случайных чисел'!$A253-'Таблица 3'!$F$3)*('Генерация случайных чисел'!$A257-'Таблица 3'!$F$3)</f>
        <v>20445.37109</v>
      </c>
      <c r="J254" s="17">
        <f>('Генерация случайных чисел'!$A253-'Таблица 3'!$F$3)*('Генерация случайных чисел'!$A258-'Таблица 3'!$F$3)</f>
        <v>25091.9315</v>
      </c>
      <c r="K254" s="17">
        <f>('Генерация случайных чисел'!$A253-'Таблица 3'!$F$3)*('Генерация случайных чисел'!$A259-'Таблица 3'!$F$3)</f>
        <v>58254.36725</v>
      </c>
      <c r="L254" s="17">
        <f>('Генерация случайных чисел'!$A253-'Таблица 3'!$F$3)*('Генерация случайных чисел'!$A260-'Таблица 3'!$F$3)</f>
        <v>43609.81122</v>
      </c>
      <c r="M254" s="17">
        <f>('Генерация случайных чисел'!$A253-'Таблица 3'!$F$3)*('Генерация случайных чисел'!$A261-'Таблица 3'!$F$3)</f>
        <v>-17398.17224</v>
      </c>
      <c r="N254" s="17">
        <f>('Генерация случайных чисел'!$A253-'Таблица 3'!$F$3)*('Генерация случайных чисел'!$A262-'Таблица 3'!$F$3)</f>
        <v>94011.22344</v>
      </c>
      <c r="O254" s="17">
        <f>('Генерация случайных чисел'!$A253-'Таблица 3'!$F$3)*('Генерация случайных чисел'!$A263-'Таблица 3'!$F$3)</f>
        <v>11442.44709</v>
      </c>
    </row>
    <row r="255">
      <c r="E255" s="17">
        <f>('Генерация случайных чисел'!$A254-'Таблица 3'!F$3)^2</f>
        <v>5877.587959</v>
      </c>
      <c r="F255" s="17">
        <f>('Генерация случайных чисел'!$A254-'Таблица 3'!$F$3)*('Генерация случайных чисел'!$A255-'Таблица 3'!$F$3)</f>
        <v>7829.445928</v>
      </c>
      <c r="G255" s="17">
        <f>('Генерация случайных чисел'!$A254-'Таблица 3'!$F$3)*('Генерация случайных чисел'!$A256-'Таблица 3'!$F$3)</f>
        <v>-1806.237734</v>
      </c>
      <c r="H255" s="17">
        <f>('Генерация случайных чисел'!$A254-'Таблица 3'!$F$3)*('Генерация случайных чисел'!$A257-'Таблица 3'!$F$3)</f>
        <v>-3862.951854</v>
      </c>
      <c r="I255" s="17">
        <f>('Генерация случайных чисел'!$A254-'Таблица 3'!$F$3)*('Генерация случайных чисел'!$A258-'Таблица 3'!$F$3)</f>
        <v>-4740.87376</v>
      </c>
      <c r="J255" s="17">
        <f>('Генерация случайных чисел'!$A254-'Таблица 3'!$F$3)*('Генерация случайных чисел'!$A259-'Таблица 3'!$F$3)</f>
        <v>-11006.58995</v>
      </c>
      <c r="K255" s="17">
        <f>('Генерация случайных чисел'!$A254-'Таблица 3'!$F$3)*('Генерация случайных чисел'!$A260-'Таблица 3'!$F$3)</f>
        <v>-8239.645071</v>
      </c>
      <c r="L255" s="17">
        <f>('Генерация случайных чисел'!$A254-'Таблица 3'!$F$3)*('Генерация случайных чисел'!$A261-'Таблица 3'!$F$3)</f>
        <v>3287.21359</v>
      </c>
      <c r="M255" s="17">
        <f>('Генерация случайных чисел'!$A254-'Таблица 3'!$F$3)*('Генерация случайных чисел'!$A262-'Таблица 3'!$F$3)</f>
        <v>-17762.49638</v>
      </c>
      <c r="N255" s="17">
        <f>('Генерация случайных чисел'!$A254-'Таблица 3'!$F$3)*('Генерация случайных чисел'!$A263-'Таблица 3'!$F$3)</f>
        <v>-2161.937879</v>
      </c>
      <c r="O255" s="17">
        <f>('Генерация случайных чисел'!$A254-'Таблица 3'!$F$3)*('Генерация случайных чисел'!$A264-'Таблица 3'!$F$3)</f>
        <v>-238.3209904</v>
      </c>
    </row>
    <row r="256">
      <c r="E256" s="17">
        <f>('Генерация случайных чисел'!$A255-'Таблица 3'!F$3)^2</f>
        <v>10429.48638</v>
      </c>
      <c r="F256" s="17">
        <f>('Генерация случайных чисел'!$A255-'Таблица 3'!$F$3)*('Генерация случайных чисел'!$A256-'Таблица 3'!$F$3)</f>
        <v>-2406.061937</v>
      </c>
      <c r="G256" s="17">
        <f>('Генерация случайных чисел'!$A255-'Таблица 3'!$F$3)*('Генерация случайных чисел'!$A257-'Таблица 3'!$F$3)</f>
        <v>-5145.779677</v>
      </c>
      <c r="H256" s="17">
        <f>('Генерация случайных чисел'!$A255-'Таблица 3'!$F$3)*('Генерация случайных чисел'!$A258-'Таблица 3'!$F$3)</f>
        <v>-6315.246155</v>
      </c>
      <c r="I256" s="17">
        <f>('Генерация случайных чисел'!$A255-'Таблица 3'!$F$3)*('Генерация случайных чисел'!$A259-'Таблица 3'!$F$3)</f>
        <v>-14661.71182</v>
      </c>
      <c r="J256" s="17">
        <f>('Генерация случайных чисел'!$A255-'Таблица 3'!$F$3)*('Генерация случайных чисел'!$A260-'Таблица 3'!$F$3)</f>
        <v>-10975.90644</v>
      </c>
      <c r="K256" s="17">
        <f>('Генерация случайных чисел'!$A255-'Таблица 3'!$F$3)*('Генерация случайных чисел'!$A261-'Таблица 3'!$F$3)</f>
        <v>4378.847452</v>
      </c>
      <c r="L256" s="17">
        <f>('Генерация случайных чисел'!$A255-'Таблица 3'!$F$3)*('Генерация случайных чисел'!$A262-'Таблица 3'!$F$3)</f>
        <v>-23661.15249</v>
      </c>
      <c r="M256" s="17">
        <f>('Генерация случайных чисел'!$A255-'Таблица 3'!$F$3)*('Генерация случайных чисел'!$A263-'Таблица 3'!$F$3)</f>
        <v>-2879.884714</v>
      </c>
      <c r="N256" s="17">
        <f>('Генерация случайных чисел'!$A255-'Таблица 3'!$F$3)*('Генерация случайных чисел'!$A264-'Таблица 3'!$F$3)</f>
        <v>-317.463783</v>
      </c>
      <c r="O256" s="17">
        <f>('Генерация случайных чисел'!$A255-'Таблица 3'!$F$3)*('Генерация случайных чисел'!$A265-'Таблица 3'!$F$3)</f>
        <v>-1894.728736</v>
      </c>
    </row>
    <row r="257">
      <c r="E257" s="17">
        <f>('Генерация случайных чисел'!$A256-'Таблица 3'!F$3)^2</f>
        <v>555.0737433</v>
      </c>
      <c r="F257" s="17">
        <f>('Генерация случайных чисел'!$A256-'Таблица 3'!$F$3)*('Генерация случайных чисел'!$A257-'Таблица 3'!$F$3)</f>
        <v>1187.121222</v>
      </c>
      <c r="G257" s="17">
        <f>('Генерация случайных чисел'!$A256-'Таблица 3'!$F$3)*('Генерация случайных чисел'!$A258-'Таблица 3'!$F$3)</f>
        <v>1456.914832</v>
      </c>
      <c r="H257" s="17">
        <f>('Генерация случайных чисел'!$A256-'Таблица 3'!$F$3)*('Генерация случайных чисел'!$A259-'Таблица 3'!$F$3)</f>
        <v>3382.428</v>
      </c>
      <c r="I257" s="17">
        <f>('Генерация случайных чисел'!$A256-'Таблица 3'!$F$3)*('Генерация случайных чисел'!$A260-'Таблица 3'!$F$3)</f>
        <v>2532.119969</v>
      </c>
      <c r="J257" s="17">
        <f>('Генерация случайных чисел'!$A256-'Таблица 3'!$F$3)*('Генерация случайных чисел'!$A261-'Таблица 3'!$F$3)</f>
        <v>-1010.191471</v>
      </c>
      <c r="K257" s="17">
        <f>('Генерация случайных чисел'!$A256-'Таблица 3'!$F$3)*('Генерация случайных чисел'!$A262-'Таблица 3'!$F$3)</f>
        <v>5458.581211</v>
      </c>
      <c r="L257" s="17">
        <f>('Генерация случайных чисел'!$A256-'Таблица 3'!$F$3)*('Генерация случайных чисел'!$A263-'Таблица 3'!$F$3)</f>
        <v>664.3837236</v>
      </c>
      <c r="M257" s="17">
        <f>('Генерация случайных чисел'!$A256-'Таблица 3'!$F$3)*('Генерация случайных чисел'!$A264-'Таблица 3'!$F$3)</f>
        <v>73.2382686</v>
      </c>
      <c r="N257" s="17">
        <f>('Генерация случайных чисел'!$A256-'Таблица 3'!$F$3)*('Генерация случайных чисел'!$A265-'Таблица 3'!$F$3)</f>
        <v>437.1101824</v>
      </c>
      <c r="O257" s="17">
        <f>('Генерация случайных чисел'!$A256-'Таблица 3'!$F$3)*('Генерация случайных чисел'!$A266-'Таблица 3'!$F$3)</f>
        <v>3028.458412</v>
      </c>
    </row>
    <row r="258">
      <c r="E258" s="17">
        <f>('Генерация случайных чисел'!$A257-'Таблица 3'!F$3)^2</f>
        <v>2538.864094</v>
      </c>
      <c r="F258" s="17">
        <f>('Генерация случайных чисел'!$A257-'Таблица 3'!$F$3)*('Генерация случайных чисел'!$A258-'Таблица 3'!$F$3)</f>
        <v>3115.864401</v>
      </c>
      <c r="G258" s="17">
        <f>('Генерация случайных чисел'!$A257-'Таблица 3'!$F$3)*('Генерация случайных чисел'!$A259-'Таблица 3'!$F$3)</f>
        <v>7233.907405</v>
      </c>
      <c r="H258" s="17">
        <f>('Генерация случайных чисел'!$A257-'Таблица 3'!$F$3)*('Генерация случайных чисел'!$A260-'Таблица 3'!$F$3)</f>
        <v>5415.376585</v>
      </c>
      <c r="I258" s="17">
        <f>('Генерация случайных чисел'!$A257-'Таблица 3'!$F$3)*('Генерация случайных чисел'!$A261-'Таблица 3'!$F$3)</f>
        <v>-2160.469213</v>
      </c>
      <c r="J258" s="17">
        <f>('Генерация случайных чисел'!$A257-'Таблица 3'!$F$3)*('Генерация случайных чисел'!$A262-'Таблица 3'!$F$3)</f>
        <v>11674.1202</v>
      </c>
      <c r="K258" s="17">
        <f>('Генерация случайных чисел'!$A257-'Таблица 3'!$F$3)*('Генерация случайных чисел'!$A263-'Таблица 3'!$F$3)</f>
        <v>1420.899525</v>
      </c>
      <c r="L258" s="17">
        <f>('Генерация случайных чисел'!$A257-'Таблица 3'!$F$3)*('Генерация случайных чисел'!$A264-'Таблица 3'!$F$3)</f>
        <v>156.6327069</v>
      </c>
      <c r="M258" s="17">
        <f>('Генерация случайных чисел'!$A257-'Таблица 3'!$F$3)*('Генерация случайных чисел'!$A265-'Таблица 3'!$F$3)</f>
        <v>934.8357408</v>
      </c>
      <c r="N258" s="17">
        <f>('Генерация случайных чисел'!$A257-'Таблица 3'!$F$3)*('Генерация случайных чисел'!$A266-'Таблица 3'!$F$3)</f>
        <v>6476.882208</v>
      </c>
      <c r="O258" s="17">
        <f>('Генерация случайных чисел'!$A257-'Таблица 3'!$F$3)*('Генерация случайных чисел'!$A267-'Таблица 3'!$F$3)</f>
        <v>10091.62159</v>
      </c>
    </row>
    <row r="259">
      <c r="E259" s="17">
        <f>('Генерация случайных чисел'!$A258-'Таблица 3'!F$3)^2</f>
        <v>3823.9979</v>
      </c>
      <c r="F259" s="17">
        <f>('Генерация случайных чисел'!$A258-'Таблица 3'!$F$3)*('Генерация случайных чисел'!$A259-'Таблица 3'!$F$3)</f>
        <v>8877.936638</v>
      </c>
      <c r="G259" s="17">
        <f>('Генерация случайных чисел'!$A258-'Таблица 3'!$F$3)*('Генерация случайных чисел'!$A260-'Таблица 3'!$F$3)</f>
        <v>6646.113573</v>
      </c>
      <c r="H259" s="17">
        <f>('Генерация случайных чисел'!$A258-'Таблица 3'!$F$3)*('Генерация случайных чисел'!$A261-'Таблица 3'!$F$3)</f>
        <v>-2651.472809</v>
      </c>
      <c r="I259" s="17">
        <f>('Генерация случайных чисел'!$A258-'Таблица 3'!$F$3)*('Генерация случайных чисел'!$A262-'Таблица 3'!$F$3)</f>
        <v>14327.26377</v>
      </c>
      <c r="J259" s="17">
        <f>('Генерация случайных чисел'!$A258-'Таблица 3'!$F$3)*('Генерация случайных чисел'!$A263-'Таблица 3'!$F$3)</f>
        <v>1743.823254</v>
      </c>
      <c r="K259" s="17">
        <f>('Генерация случайных чисел'!$A258-'Таблица 3'!$F$3)*('Генерация случайных чисел'!$A264-'Таблица 3'!$F$3)</f>
        <v>192.2301696</v>
      </c>
      <c r="L259" s="17">
        <f>('Генерация случайных чисел'!$A258-'Таблица 3'!$F$3)*('Генерация случайных чисел'!$A265-'Таблица 3'!$F$3)</f>
        <v>1147.293158</v>
      </c>
      <c r="M259" s="17">
        <f>('Генерация случайных чисел'!$A258-'Таблица 3'!$F$3)*('Генерация случайных чисел'!$A266-'Таблица 3'!$F$3)</f>
        <v>7948.864512</v>
      </c>
      <c r="N259" s="17">
        <f>('Генерация случайных чисел'!$A258-'Таблица 3'!$F$3)*('Генерация случайных чисел'!$A267-'Таблица 3'!$F$3)</f>
        <v>12385.11527</v>
      </c>
      <c r="O259" s="17">
        <f>('Генерация случайных чисел'!$A258-'Таблица 3'!$F$3)*('Генерация случайных чисел'!$A268-'Таблица 3'!$F$3)</f>
        <v>-3742.652707</v>
      </c>
    </row>
    <row r="260">
      <c r="E260" s="17">
        <f>('Генерация случайных чисел'!$A259-'Таблица 3'!F$3)^2</f>
        <v>20611.34996</v>
      </c>
      <c r="F260" s="17">
        <f>('Генерация случайных чисел'!$A259-'Таблица 3'!$F$3)*('Генерация случайных чисел'!$A260-'Таблица 3'!$F$3)</f>
        <v>15429.866</v>
      </c>
      <c r="G260" s="17">
        <f>('Генерация случайных чисел'!$A259-'Таблица 3'!$F$3)*('Генерация случайных чисел'!$A261-'Таблица 3'!$F$3)</f>
        <v>-6155.758505</v>
      </c>
      <c r="H260" s="17">
        <f>('Генерация случайных чисел'!$A259-'Таблица 3'!$F$3)*('Генерация случайных чисел'!$A262-'Таблица 3'!$F$3)</f>
        <v>33262.71176</v>
      </c>
      <c r="I260" s="17">
        <f>('Генерация случайных чисел'!$A259-'Таблица 3'!$F$3)*('Генерация случайных чисел'!$A263-'Таблица 3'!$F$3)</f>
        <v>4048.52533</v>
      </c>
      <c r="J260" s="17">
        <f>('Генерация случайных чисел'!$A259-'Таблица 3'!$F$3)*('Генерация случайных чисел'!$A264-'Таблица 3'!$F$3)</f>
        <v>446.288756</v>
      </c>
      <c r="K260" s="17">
        <f>('Генерация случайных чисел'!$A259-'Таблица 3'!$F$3)*('Генерация случайных чисел'!$A265-'Таблица 3'!$F$3)</f>
        <v>2663.598734</v>
      </c>
      <c r="L260" s="17">
        <f>('Генерация случайных чисел'!$A259-'Таблица 3'!$F$3)*('Генерация случайных чисел'!$A266-'Таблица 3'!$F$3)</f>
        <v>18454.38134</v>
      </c>
      <c r="M260" s="17">
        <f>('Генерация случайных чисел'!$A259-'Таблица 3'!$F$3)*('Генерация случайных чисел'!$A267-'Таблица 3'!$F$3)</f>
        <v>28753.74712</v>
      </c>
      <c r="N260" s="17">
        <f>('Генерация случайных чисел'!$A259-'Таблица 3'!$F$3)*('Генерация случайных чисел'!$A268-'Таблица 3'!$F$3)</f>
        <v>-8689.082594</v>
      </c>
      <c r="O260" s="17">
        <f>('Генерация случайных чисел'!$A259-'Таблица 3'!$F$3)*('Генерация случайных чисел'!$A269-'Таблица 3'!$F$3)</f>
        <v>5939.464632</v>
      </c>
    </row>
    <row r="261">
      <c r="E261" s="17">
        <f>('Генерация случайных чисел'!$A260-'Таблица 3'!F$3)^2</f>
        <v>11550.95447</v>
      </c>
      <c r="F261" s="17">
        <f>('Генерация случайных чисел'!$A260-'Таблица 3'!$F$3)*('Генерация случайных чисел'!$A261-'Таблица 3'!$F$3)</f>
        <v>-4608.263363</v>
      </c>
      <c r="G261" s="17">
        <f>('Генерация случайных чисел'!$A260-'Таблица 3'!$F$3)*('Генерация случайных чисел'!$A262-'Таблица 3'!$F$3)</f>
        <v>24900.80399</v>
      </c>
      <c r="H261" s="17">
        <f>('Генерация случайных чисел'!$A260-'Таблица 3'!$F$3)*('Генерация случайных чисел'!$A263-'Таблица 3'!$F$3)</f>
        <v>3030.767197</v>
      </c>
      <c r="I261" s="17">
        <f>('Генерация случайных чисел'!$A260-'Таблица 3'!$F$3)*('Генерация случайных чисел'!$A264-'Таблица 3'!$F$3)</f>
        <v>334.0962973</v>
      </c>
      <c r="J261" s="17">
        <f>('Генерация случайных чисел'!$A260-'Таблица 3'!$F$3)*('Генерация случайных чисел'!$A265-'Таблица 3'!$F$3)</f>
        <v>1993.997076</v>
      </c>
      <c r="K261" s="17">
        <f>('Генерация случайных чисел'!$A260-'Таблица 3'!$F$3)*('Генерация случайных чисел'!$A266-'Таблица 3'!$F$3)</f>
        <v>13815.13738</v>
      </c>
      <c r="L261" s="17">
        <f>('Генерация случайных чисел'!$A260-'Таблица 3'!$F$3)*('Генерация случайных чисел'!$A267-'Таблица 3'!$F$3)</f>
        <v>21525.34725</v>
      </c>
      <c r="M261" s="17">
        <f>('Генерация случайных чисел'!$A260-'Таблица 3'!$F$3)*('Генерация случайных чисел'!$A268-'Таблица 3'!$F$3)</f>
        <v>-6504.735516</v>
      </c>
      <c r="N261" s="17">
        <f>('Генерация случайных чисел'!$A260-'Таблица 3'!$F$3)*('Генерация случайных чисел'!$A269-'Таблица 3'!$F$3)</f>
        <v>4446.343572</v>
      </c>
      <c r="O261" s="17">
        <f>('Генерация случайных чисел'!$A260-'Таблица 3'!$F$3)*('Генерация случайных чисел'!$A270-'Таблица 3'!$F$3)</f>
        <v>-10275.03697</v>
      </c>
    </row>
    <row r="262">
      <c r="E262" s="17">
        <f>('Генерация случайных чисел'!$A261-'Таблица 3'!F$3)^2</f>
        <v>1838.47069</v>
      </c>
      <c r="F262" s="17">
        <f>('Генерация случайных чисел'!$A261-'Таблица 3'!$F$3)*('Генерация случайных чисел'!$A262-'Таблица 3'!$F$3)</f>
        <v>-9934.19748</v>
      </c>
      <c r="G262" s="17">
        <f>('Генерация случайных чисел'!$A261-'Таблица 3'!$F$3)*('Генерация случайных чисел'!$A263-'Таблица 3'!$F$3)</f>
        <v>-1209.127218</v>
      </c>
      <c r="H262" s="17">
        <f>('Генерация случайных чисел'!$A261-'Таблица 3'!$F$3)*('Генерация случайных чисел'!$A264-'Таблица 3'!$F$3)</f>
        <v>-133.2880093</v>
      </c>
      <c r="I262" s="17">
        <f>('Генерация случайных чисел'!$A261-'Таблица 3'!$F$3)*('Генерация случайных чисел'!$A265-'Таблица 3'!$F$3)</f>
        <v>-795.5068734</v>
      </c>
      <c r="J262" s="17">
        <f>('Генерация случайных чисел'!$A261-'Таблица 3'!$F$3)*('Генерация случайных чисел'!$A266-'Таблица 3'!$F$3)</f>
        <v>-5511.561111</v>
      </c>
      <c r="K262" s="17">
        <f>('Генерация случайных чисел'!$A261-'Таблица 3'!$F$3)*('Генерация случайных чисел'!$A267-'Таблица 3'!$F$3)</f>
        <v>-8587.556066</v>
      </c>
      <c r="L262" s="17">
        <f>('Генерация случайных чисел'!$A261-'Таблица 3'!$F$3)*('Генерация случайных чисел'!$A268-'Таблица 3'!$F$3)</f>
        <v>2595.06991</v>
      </c>
      <c r="M262" s="17">
        <f>('Генерация случайных чисел'!$A261-'Таблица 3'!$F$3)*('Генерация случайных чисел'!$A269-'Таблица 3'!$F$3)</f>
        <v>-1773.872648</v>
      </c>
      <c r="N262" s="17">
        <f>('Генерация случайных чисел'!$A261-'Таблица 3'!$F$3)*('Генерация случайных чисел'!$A270-'Таблица 3'!$F$3)</f>
        <v>4099.234966</v>
      </c>
      <c r="O262" s="17">
        <f>('Генерация случайных чисел'!$A261-'Таблица 3'!$F$3)*('Генерация случайных чисел'!$A271-'Таблица 3'!$F$3)</f>
        <v>-5498.941416</v>
      </c>
    </row>
    <row r="263">
      <c r="E263" s="17">
        <f>('Генерация случайных чисел'!$A262-'Таблица 3'!F$3)^2</f>
        <v>53679.55015</v>
      </c>
      <c r="F263" s="17">
        <f>('Генерация случайных чисел'!$A262-'Таблица 3'!$F$3)*('Генерация случайных чисел'!$A263-'Таблица 3'!$F$3)</f>
        <v>6533.532804</v>
      </c>
      <c r="G263" s="17">
        <f>('Генерация случайных чисел'!$A262-'Таблица 3'!$F$3)*('Генерация случайных чисел'!$A264-'Таблица 3'!$F$3)</f>
        <v>720.2232887</v>
      </c>
      <c r="H263" s="17">
        <f>('Генерация случайных чисел'!$A262-'Таблица 3'!$F$3)*('Генерация случайных чисел'!$A265-'Таблица 3'!$F$3)</f>
        <v>4298.530524</v>
      </c>
      <c r="I263" s="17">
        <f>('Генерация случайных чисел'!$A262-'Таблица 3'!$F$3)*('Генерация случайных чисел'!$A266-'Таблица 3'!$F$3)</f>
        <v>29781.78375</v>
      </c>
      <c r="J263" s="17">
        <f>('Генерация случайных чисел'!$A262-'Таблица 3'!$F$3)*('Генерация случайных чисел'!$A267-'Таблица 3'!$F$3)</f>
        <v>46402.95781</v>
      </c>
      <c r="K263" s="17">
        <f>('Генерация случайных чисел'!$A262-'Таблица 3'!$F$3)*('Генерация случайных чисел'!$A268-'Таблица 3'!$F$3)</f>
        <v>-14022.49005</v>
      </c>
      <c r="L263" s="17">
        <f>('Генерация случайных чисел'!$A262-'Таблица 3'!$F$3)*('Генерация случайных чисел'!$A269-'Таблица 3'!$F$3)</f>
        <v>9585.141219</v>
      </c>
      <c r="M263" s="17">
        <f>('Генерация случайных чисел'!$A262-'Таблица 3'!$F$3)*('Генерация случайных чисел'!$A270-'Таблица 3'!$F$3)</f>
        <v>-22150.2632</v>
      </c>
      <c r="N263" s="17">
        <f>('Генерация случайных чисел'!$A262-'Таблица 3'!$F$3)*('Генерация случайных чисел'!$A271-'Таблица 3'!$F$3)</f>
        <v>29713.59308</v>
      </c>
      <c r="O263" s="17">
        <f>('Генерация случайных чисел'!$A262-'Таблица 3'!$F$3)*('Генерация случайных чисел'!$A272-'Таблица 3'!$F$3)</f>
        <v>-28704.8726</v>
      </c>
    </row>
    <row r="264">
      <c r="E264" s="17">
        <f>('Генерация случайных чисел'!$A263-'Таблица 3'!F$3)^2</f>
        <v>795.219982</v>
      </c>
      <c r="F264" s="17">
        <f>('Генерация случайных чисел'!$A263-'Таблица 3'!$F$3)*('Генерация случайных чисел'!$A264-'Таблица 3'!$F$3)</f>
        <v>87.66098953</v>
      </c>
      <c r="G264" s="17">
        <f>('Генерация случайных чисел'!$A263-'Таблица 3'!$F$3)*('Генерация случайных чисел'!$A265-'Таблица 3'!$F$3)</f>
        <v>523.1897457</v>
      </c>
      <c r="H264" s="17">
        <f>('Генерация случайных чисел'!$A263-'Таблица 3'!$F$3)*('Генерация случайных чисел'!$A266-'Таблица 3'!$F$3)</f>
        <v>3624.848952</v>
      </c>
      <c r="I264" s="17">
        <f>('Генерация случайных чисел'!$A263-'Таблица 3'!$F$3)*('Генерация случайных чисел'!$A267-'Таблица 3'!$F$3)</f>
        <v>5647.87235</v>
      </c>
      <c r="J264" s="17">
        <f>('Генерация случайных чисел'!$A263-'Таблица 3'!$F$3)*('Генерация случайных чисел'!$A268-'Таблица 3'!$F$3)</f>
        <v>-1706.72814</v>
      </c>
      <c r="K264" s="17">
        <f>('Генерация случайных чисел'!$A263-'Таблица 3'!$F$3)*('Генерация случайных чисел'!$A269-'Таблица 3'!$F$3)</f>
        <v>1166.642314</v>
      </c>
      <c r="L264" s="17">
        <f>('Генерация случайных чисел'!$A263-'Таблица 3'!$F$3)*('Генерация случайных чисел'!$A270-'Таблица 3'!$F$3)</f>
        <v>-2695.988898</v>
      </c>
      <c r="M264" s="17">
        <f>('Генерация случайных чисел'!$A263-'Таблица 3'!$F$3)*('Генерация случайных чисел'!$A271-'Таблица 3'!$F$3)</f>
        <v>3616.549218</v>
      </c>
      <c r="N264" s="17">
        <f>('Генерация случайных чисел'!$A263-'Таблица 3'!$F$3)*('Генерация случайных чисел'!$A272-'Таблица 3'!$F$3)</f>
        <v>-3493.774189</v>
      </c>
      <c r="O264" s="17">
        <f>('Генерация случайных чисел'!$A263-'Таблица 3'!$F$3)*('Генерация случайных чисел'!$A273-'Таблица 3'!$F$3)</f>
        <v>-831.4144472</v>
      </c>
    </row>
    <row r="265">
      <c r="E265" s="17">
        <f>('Генерация случайных чисел'!$A264-'Таблица 3'!F$3)^2</f>
        <v>9.66329979</v>
      </c>
      <c r="F265" s="17">
        <f>('Генерация случайных чисел'!$A264-'Таблица 3'!$F$3)*('Генерация случайных чисел'!$A265-'Таблица 3'!$F$3)</f>
        <v>57.67376557</v>
      </c>
      <c r="G265" s="17">
        <f>('Генерация случайных чисел'!$A264-'Таблица 3'!$F$3)*('Генерация случайных чисел'!$A266-'Таблица 3'!$F$3)</f>
        <v>399.5848359</v>
      </c>
      <c r="H265" s="17">
        <f>('Генерация случайных чисел'!$A264-'Таблица 3'!$F$3)*('Генерация случайных чисел'!$A267-'Таблица 3'!$F$3)</f>
        <v>622.5926035</v>
      </c>
      <c r="I265" s="17">
        <f>('Генерация случайных чисел'!$A264-'Таблица 3'!$F$3)*('Генерация случайных чисел'!$A268-'Таблица 3'!$F$3)</f>
        <v>-188.1409936</v>
      </c>
      <c r="J265" s="17">
        <f>('Генерация случайных чисел'!$A264-'Таблица 3'!$F$3)*('Генерация случайных чисел'!$A269-'Таблица 3'!$F$3)</f>
        <v>128.6046905</v>
      </c>
      <c r="K265" s="17">
        <f>('Генерация случайных чисел'!$A264-'Таблица 3'!$F$3)*('Генерация случайных чисел'!$A270-'Таблица 3'!$F$3)</f>
        <v>-297.1920474</v>
      </c>
      <c r="L265" s="17">
        <f>('Генерация случайных чисел'!$A264-'Таблица 3'!$F$3)*('Генерация случайных чисел'!$A271-'Таблица 3'!$F$3)</f>
        <v>398.6699156</v>
      </c>
      <c r="M265" s="17">
        <f>('Генерация случайных чисел'!$A264-'Таблица 3'!$F$3)*('Генерация случайных чисел'!$A272-'Таблица 3'!$F$3)</f>
        <v>-385.1358235</v>
      </c>
      <c r="N265" s="17">
        <f>('Генерация случайных чисел'!$A264-'Таблица 3'!$F$3)*('Генерация случайных чисел'!$A273-'Таблица 3'!$F$3)</f>
        <v>-91.65088253</v>
      </c>
      <c r="O265" s="17">
        <f>('Генерация случайных чисел'!$A264-'Таблица 3'!$F$3)*('Генерация случайных чисел'!$A274-'Таблица 3'!$F$3)</f>
        <v>-371.9012354</v>
      </c>
    </row>
    <row r="266">
      <c r="E266" s="17">
        <f>('Генерация случайных чисел'!$A265-'Таблица 3'!F$3)^2</f>
        <v>344.2160863</v>
      </c>
      <c r="F266" s="17">
        <f>('Генерация случайных чисел'!$A265-'Таблица 3'!$F$3)*('Генерация случайных чисел'!$A266-'Таблица 3'!$F$3)</f>
        <v>2384.85431</v>
      </c>
      <c r="G266" s="17">
        <f>('Генерация случайных чисел'!$A265-'Таблица 3'!$F$3)*('Генерация случайных чисел'!$A267-'Таблица 3'!$F$3)</f>
        <v>3715.838341</v>
      </c>
      <c r="H266" s="17">
        <f>('Генерация случайных чисел'!$A265-'Таблица 3'!$F$3)*('Генерация случайных чисел'!$A268-'Таблица 3'!$F$3)</f>
        <v>-1122.887605</v>
      </c>
      <c r="I266" s="17">
        <f>('Генерация случайных чисел'!$A265-'Таблица 3'!$F$3)*('Генерация случайных чисел'!$A269-'Таблица 3'!$F$3)</f>
        <v>767.5552794</v>
      </c>
      <c r="J266" s="17">
        <f>('Генерация случайных чисел'!$A265-'Таблица 3'!$F$3)*('Генерация случайных чисел'!$A270-'Таблица 3'!$F$3)</f>
        <v>-1773.740321</v>
      </c>
      <c r="K266" s="17">
        <f>('Генерация случайных чисел'!$A265-'Таблица 3'!$F$3)*('Генерация случайных чисел'!$A271-'Таблица 3'!$F$3)</f>
        <v>2379.393763</v>
      </c>
      <c r="L266" s="17">
        <f>('Генерация случайных чисел'!$A265-'Таблица 3'!$F$3)*('Генерация случайных чисел'!$A272-'Таблица 3'!$F$3)</f>
        <v>-2298.61783</v>
      </c>
      <c r="M266" s="17">
        <f>('Генерация случайных чисел'!$A265-'Таблица 3'!$F$3)*('Генерация случайных чисел'!$A273-'Таблица 3'!$F$3)</f>
        <v>-547.0027452</v>
      </c>
      <c r="N266" s="17">
        <f>('Генерация случайных чисел'!$A265-'Таблица 3'!$F$3)*('Генерация случайных чисел'!$A274-'Таблица 3'!$F$3)</f>
        <v>-2219.629436</v>
      </c>
      <c r="O266" s="17">
        <f>('Генерация случайных чисел'!$A265-'Таблица 3'!$F$3)*('Генерация случайных чисел'!$A275-'Таблица 3'!$F$3)</f>
        <v>115.0683574</v>
      </c>
    </row>
    <row r="267">
      <c r="E267" s="17">
        <f>('Генерация случайных чисел'!$A266-'Таблица 3'!F$3)^2</f>
        <v>16523.13853</v>
      </c>
      <c r="F267" s="17">
        <f>('Генерация случайных чисел'!$A266-'Таблица 3'!$F$3)*('Генерация случайных чисел'!$A267-'Таблица 3'!$F$3)</f>
        <v>25744.68025</v>
      </c>
      <c r="G267" s="17">
        <f>('Генерация случайных чисел'!$A266-'Таблица 3'!$F$3)*('Генерация случайных чисел'!$A268-'Таблица 3'!$F$3)</f>
        <v>-7779.773959</v>
      </c>
      <c r="H267" s="17">
        <f>('Генерация случайных чисел'!$A266-'Таблица 3'!$F$3)*('Генерация случайных чисел'!$A269-'Таблица 3'!$F$3)</f>
        <v>5317.902296</v>
      </c>
      <c r="I267" s="17">
        <f>('Генерация случайных чисел'!$A266-'Таблица 3'!$F$3)*('Генерация случайных чисел'!$A270-'Таблица 3'!$F$3)</f>
        <v>-12289.11842</v>
      </c>
      <c r="J267" s="17">
        <f>('Генерация случайных чисел'!$A266-'Таблица 3'!$F$3)*('Генерация случайных чисел'!$A271-'Таблица 3'!$F$3)</f>
        <v>16485.30588</v>
      </c>
      <c r="K267" s="17">
        <f>('Генерация случайных чисел'!$A266-'Таблица 3'!$F$3)*('Генерация случайных чисел'!$A272-'Таблица 3'!$F$3)</f>
        <v>-15925.66082</v>
      </c>
      <c r="L267" s="17">
        <f>('Генерация случайных чисел'!$A266-'Таблица 3'!$F$3)*('Генерация случайных чисел'!$A273-'Таблица 3'!$F$3)</f>
        <v>-3789.834078</v>
      </c>
      <c r="M267" s="17">
        <f>('Генерация случайных чисел'!$A266-'Таблица 3'!$F$3)*('Генерация случайных чисел'!$A274-'Таблица 3'!$F$3)</f>
        <v>-15378.40048</v>
      </c>
      <c r="N267" s="17">
        <f>('Генерация случайных чисел'!$A266-'Таблица 3'!$F$3)*('Генерация случайных чисел'!$A275-'Таблица 3'!$F$3)</f>
        <v>797.2354543</v>
      </c>
      <c r="O267" s="17">
        <f>('Генерация случайных чисел'!$A266-'Таблица 3'!$F$3)*('Генерация случайных чисел'!$A276-'Таблица 3'!$F$3)</f>
        <v>-7362.087993</v>
      </c>
    </row>
    <row r="268">
      <c r="E268" s="17">
        <f>('Генерация случайных чисел'!$A267-'Таблица 3'!F$3)^2</f>
        <v>40112.7522</v>
      </c>
      <c r="F268" s="17">
        <f>('Генерация случайных чисел'!$A267-'Таблица 3'!$F$3)*('Генерация случайных чисел'!$A268-'Таблица 3'!$F$3)</f>
        <v>-12121.6555</v>
      </c>
      <c r="G268" s="17">
        <f>('Генерация случайных чисел'!$A267-'Таблица 3'!$F$3)*('Генерация случайных чисел'!$A269-'Таблица 3'!$F$3)</f>
        <v>8285.816523</v>
      </c>
      <c r="H268" s="17">
        <f>('Генерация случайных чисел'!$A267-'Таблица 3'!$F$3)*('Генерация случайных чисел'!$A270-'Таблица 3'!$F$3)</f>
        <v>-19147.65914</v>
      </c>
      <c r="I268" s="17">
        <f>('Генерация случайных чисел'!$A267-'Таблица 3'!$F$3)*('Генерация случайных чисел'!$A271-'Таблица 3'!$F$3)</f>
        <v>25685.73325</v>
      </c>
      <c r="J268" s="17">
        <f>('Генерация случайных чисел'!$A267-'Таблица 3'!$F$3)*('Генерация случайных чисел'!$A272-'Таблица 3'!$F$3)</f>
        <v>-24813.75102</v>
      </c>
      <c r="K268" s="17">
        <f>('Генерация случайных чисел'!$A267-'Таблица 3'!$F$3)*('Генерация случайных чисел'!$A273-'Таблица 3'!$F$3)</f>
        <v>-5904.935457</v>
      </c>
      <c r="L268" s="17">
        <f>('Генерация случайных чисел'!$A267-'Таблица 3'!$F$3)*('Генерация случайных чисел'!$A274-'Таблица 3'!$F$3)</f>
        <v>-23961.06541</v>
      </c>
      <c r="M268" s="17">
        <f>('Генерация случайных чисел'!$A267-'Таблица 3'!$F$3)*('Генерация случайных чисел'!$A275-'Таблица 3'!$F$3)</f>
        <v>1242.171505</v>
      </c>
      <c r="N268" s="17">
        <f>('Генерация случайных чисел'!$A267-'Таблица 3'!$F$3)*('Генерация случайных чисел'!$A276-'Таблица 3'!$F$3)</f>
        <v>-11470.85955</v>
      </c>
      <c r="O268" s="17">
        <f>('Генерация случайных чисел'!$A267-'Таблица 3'!$F$3)*('Генерация случайных чисел'!$A277-'Таблица 3'!$F$3)</f>
        <v>16269.1945</v>
      </c>
    </row>
    <row r="269">
      <c r="E269" s="17">
        <f>('Генерация случайных чисел'!$A268-'Таблица 3'!F$3)^2</f>
        <v>3663.037912</v>
      </c>
      <c r="F269" s="17">
        <f>('Генерация случайных чисел'!$A268-'Таблица 3'!$F$3)*('Генерация случайных чисел'!$A269-'Таблица 3'!$F$3)</f>
        <v>-2503.887366</v>
      </c>
      <c r="G269" s="17">
        <f>('Генерация случайных чисел'!$A268-'Таблица 3'!$F$3)*('Генерация случайных чисел'!$A270-'Таблица 3'!$F$3)</f>
        <v>5786.222959</v>
      </c>
      <c r="H269" s="17">
        <f>('Генерация случайных чисел'!$A268-'Таблица 3'!$F$3)*('Генерация случайных чисел'!$A271-'Таблица 3'!$F$3)</f>
        <v>-7761.960789</v>
      </c>
      <c r="I269" s="17">
        <f>('Генерация случайных чисел'!$A268-'Таблица 3'!$F$3)*('Генерация случайных чисел'!$A272-'Таблица 3'!$F$3)</f>
        <v>7498.456851</v>
      </c>
      <c r="J269" s="17">
        <f>('Генерация случайных чисел'!$A268-'Таблица 3'!$F$3)*('Генерация случайных чисел'!$A273-'Таблица 3'!$F$3)</f>
        <v>1784.40993</v>
      </c>
      <c r="K269" s="17">
        <f>('Генерация случайных чисел'!$A268-'Таблица 3'!$F$3)*('Генерация случайных чисел'!$A274-'Таблица 3'!$F$3)</f>
        <v>7240.78415</v>
      </c>
      <c r="L269" s="17">
        <f>('Генерация случайных чисел'!$A268-'Таблица 3'!$F$3)*('Генерация случайных чисел'!$A275-'Таблица 3'!$F$3)</f>
        <v>-375.371278</v>
      </c>
      <c r="M269" s="17">
        <f>('Генерация случайных чисел'!$A268-'Таблица 3'!$F$3)*('Генерация случайных чисел'!$A276-'Таблица 3'!$F$3)</f>
        <v>3466.374161</v>
      </c>
      <c r="N269" s="17">
        <f>('Генерация случайных чисел'!$A268-'Таблица 3'!$F$3)*('Генерация случайных чисел'!$A277-'Таблица 3'!$F$3)</f>
        <v>-4916.380957</v>
      </c>
      <c r="O269" s="17">
        <f>('Генерация случайных чисел'!$A268-'Таблица 3'!$F$3)*('Генерация случайных чисел'!$A278-'Таблица 3'!$F$3)</f>
        <v>1479.178483</v>
      </c>
    </row>
    <row r="270">
      <c r="E270" s="17">
        <f>('Генерация случайных чисел'!$A269-'Таблица 3'!F$3)^2</f>
        <v>1711.544377</v>
      </c>
      <c r="F270" s="17">
        <f>('Генерация случайных чисел'!$A269-'Таблица 3'!$F$3)*('Генерация случайных чисел'!$A270-'Таблица 3'!$F$3)</f>
        <v>-3955.200822</v>
      </c>
      <c r="G270" s="17">
        <f>('Генерация случайных чисел'!$A269-'Таблица 3'!$F$3)*('Генерация случайных чисел'!$A271-'Таблица 3'!$F$3)</f>
        <v>5305.726017</v>
      </c>
      <c r="H270" s="17">
        <f>('Генерация случайных чисел'!$A269-'Таблица 3'!$F$3)*('Генерация случайных чисел'!$A272-'Таблица 3'!$F$3)</f>
        <v>-5125.60662</v>
      </c>
      <c r="I270" s="17">
        <f>('Генерация случайных чисел'!$A269-'Таблица 3'!$F$3)*('Генерация случайных чисел'!$A273-'Таблица 3'!$F$3)</f>
        <v>-1219.742079</v>
      </c>
      <c r="J270" s="17">
        <f>('Генерация случайных чисел'!$A269-'Таблица 3'!$F$3)*('Генерация случайных чисел'!$A274-'Таблица 3'!$F$3)</f>
        <v>-4949.473193</v>
      </c>
      <c r="K270" s="17">
        <f>('Генерация случайных чисел'!$A269-'Таблица 3'!$F$3)*('Генерация случайных чисел'!$A275-'Таблица 3'!$F$3)</f>
        <v>256.5868612</v>
      </c>
      <c r="L270" s="17">
        <f>('Генерация случайных чисел'!$A269-'Таблица 3'!$F$3)*('Генерация случайных чисел'!$A276-'Таблица 3'!$F$3)</f>
        <v>-2369.456903</v>
      </c>
      <c r="M270" s="17">
        <f>('Генерация случайных чисел'!$A269-'Таблица 3'!$F$3)*('Генерация случайных чисел'!$A277-'Таблица 3'!$F$3)</f>
        <v>3360.616095</v>
      </c>
      <c r="N270" s="17">
        <f>('Генерация случайных чисел'!$A269-'Таблица 3'!$F$3)*('Генерация случайных чисел'!$A278-'Таблица 3'!$F$3)</f>
        <v>-1011.09964</v>
      </c>
      <c r="O270" s="17">
        <f>('Генерация случайных чисел'!$A269-'Таблица 3'!$F$3)*('Генерация случайных чисел'!$A279-'Таблица 3'!$F$3)</f>
        <v>9287.668786</v>
      </c>
    </row>
    <row r="271">
      <c r="E271" s="17">
        <f>('Генерация случайных чисел'!$A270-'Таблица 3'!F$3)^2</f>
        <v>9140.057223</v>
      </c>
      <c r="F271" s="17">
        <f>('Генерация случайных чисел'!$A270-'Таблица 3'!$F$3)*('Генерация случайных чисел'!$A271-'Таблица 3'!$F$3)</f>
        <v>-12260.98031</v>
      </c>
      <c r="G271" s="17">
        <f>('Генерация случайных чисел'!$A270-'Таблица 3'!$F$3)*('Генерация случайных чисел'!$A272-'Таблица 3'!$F$3)</f>
        <v>11844.74314</v>
      </c>
      <c r="H271" s="17">
        <f>('Генерация случайных чисел'!$A270-'Таблица 3'!$F$3)*('Генерация случайных чисел'!$A273-'Таблица 3'!$F$3)</f>
        <v>2818.696927</v>
      </c>
      <c r="I271" s="17">
        <f>('Генерация случайных чисел'!$A270-'Таблица 3'!$F$3)*('Генерация случайных чисел'!$A274-'Таблица 3'!$F$3)</f>
        <v>11437.71713</v>
      </c>
      <c r="J271" s="17">
        <f>('Генерация случайных чисел'!$A270-'Таблица 3'!$F$3)*('Генерация случайных чисел'!$A275-'Таблица 3'!$F$3)</f>
        <v>-592.9455166</v>
      </c>
      <c r="K271" s="17">
        <f>('Генерация случайных чисел'!$A270-'Таблица 3'!$F$3)*('Генерация случайных чисел'!$A276-'Таблица 3'!$F$3)</f>
        <v>5475.568158</v>
      </c>
      <c r="L271" s="17">
        <f>('Генерация случайных чисел'!$A270-'Таблица 3'!$F$3)*('Генерация случайных чисел'!$A277-'Таблица 3'!$F$3)</f>
        <v>-7766.033836</v>
      </c>
      <c r="M271" s="17">
        <f>('Генерация случайных чисел'!$A270-'Таблица 3'!$F$3)*('Генерация случайных чисел'!$A278-'Таблица 3'!$F$3)</f>
        <v>2336.545977</v>
      </c>
      <c r="N271" s="17">
        <f>('Генерация случайных чисел'!$A270-'Таблица 3'!$F$3)*('Генерация случайных чисел'!$A279-'Таблица 3'!$F$3)</f>
        <v>-21462.83539</v>
      </c>
      <c r="O271" s="17">
        <f>('Генерация случайных чисел'!$A270-'Таблица 3'!$F$3)*('Генерация случайных чисел'!$A280-'Таблица 3'!$F$3)</f>
        <v>2871.020234</v>
      </c>
    </row>
    <row r="272">
      <c r="E272" s="17">
        <f>('Генерация случайных чисел'!$A271-'Таблица 3'!F$3)^2</f>
        <v>16447.55985</v>
      </c>
      <c r="F272" s="17">
        <f>('Генерация случайных чисел'!$A271-'Таблица 3'!$F$3)*('Генерация случайных чисел'!$A272-'Таблица 3'!$F$3)</f>
        <v>-15889.19619</v>
      </c>
      <c r="G272" s="17">
        <f>('Генерация случайных чисел'!$A271-'Таблица 3'!$F$3)*('Генерация случайных чисел'!$A273-'Таблица 3'!$F$3)</f>
        <v>-3781.156582</v>
      </c>
      <c r="H272" s="17">
        <f>('Генерация случайных чисел'!$A271-'Таблица 3'!$F$3)*('Генерация случайных чисел'!$A274-'Таблица 3'!$F$3)</f>
        <v>-15343.1889</v>
      </c>
      <c r="I272" s="17">
        <f>('Генерация случайных чисел'!$A271-'Таблица 3'!$F$3)*('Генерация случайных чисел'!$A275-'Таблица 3'!$F$3)</f>
        <v>795.4100425</v>
      </c>
      <c r="J272" s="17">
        <f>('Генерация случайных чисел'!$A271-'Таблица 3'!$F$3)*('Генерация случайных чисел'!$A276-'Таблица 3'!$F$3)</f>
        <v>-7345.231188</v>
      </c>
      <c r="K272" s="17">
        <f>('Генерация случайных чисел'!$A271-'Таблица 3'!$F$3)*('Генерация случайных чисел'!$A277-'Таблица 3'!$F$3)</f>
        <v>10417.78904</v>
      </c>
      <c r="L272" s="17">
        <f>('Генерация случайных чисел'!$A271-'Таблица 3'!$F$3)*('Генерация случайных чисел'!$A278-'Таблица 3'!$F$3)</f>
        <v>-3134.372524</v>
      </c>
      <c r="M272" s="17">
        <f>('Генерация случайных чисел'!$A271-'Таблица 3'!$F$3)*('Генерация случайных чисел'!$A279-'Таблица 3'!$F$3)</f>
        <v>28791.43923</v>
      </c>
      <c r="N272" s="17">
        <f>('Генерация случайных чисел'!$A271-'Таблица 3'!$F$3)*('Генерация случайных чисел'!$A280-'Таблица 3'!$F$3)</f>
        <v>-3851.345971</v>
      </c>
      <c r="O272" s="17">
        <f>('Генерация случайных чисел'!$A271-'Таблица 3'!$F$3)*('Генерация случайных чисел'!$A281-'Таблица 3'!$F$3)</f>
        <v>-9813.770218</v>
      </c>
    </row>
    <row r="273">
      <c r="E273" s="17">
        <f>('Генерация случайных чисел'!$A272-'Таблица 3'!F$3)^2</f>
        <v>15349.78793</v>
      </c>
      <c r="F273" s="17">
        <f>('Генерация случайных чисел'!$A272-'Таблица 3'!$F$3)*('Генерация случайных чисел'!$A273-'Таблица 3'!$F$3)</f>
        <v>3652.793443</v>
      </c>
      <c r="G273" s="17">
        <f>('Генерация случайных чисел'!$A272-'Таблица 3'!$F$3)*('Генерация случайных чисел'!$A274-'Таблица 3'!$F$3)</f>
        <v>14822.31656</v>
      </c>
      <c r="H273" s="17">
        <f>('Генерация случайных чисел'!$A272-'Таблица 3'!$F$3)*('Генерация случайных чисел'!$A275-'Таблица 3'!$F$3)</f>
        <v>-768.4073708</v>
      </c>
      <c r="I273" s="17">
        <f>('Генерация случайных чисел'!$A272-'Таблица 3'!$F$3)*('Генерация случайных чисел'!$A276-'Таблица 3'!$F$3)</f>
        <v>7095.874434</v>
      </c>
      <c r="J273" s="17">
        <f>('Генерация случайных чисел'!$A272-'Таблица 3'!$F$3)*('Генерация случайных чисел'!$A277-'Таблица 3'!$F$3)</f>
        <v>-10064.12474</v>
      </c>
      <c r="K273" s="17">
        <f>('Генерация случайных чисел'!$A272-'Таблица 3'!$F$3)*('Генерация случайных чисел'!$A278-'Таблица 3'!$F$3)</f>
        <v>3027.966485</v>
      </c>
      <c r="L273" s="17">
        <f>('Генерация случайных чисел'!$A272-'Таблица 3'!$F$3)*('Генерация случайных чисел'!$A279-'Таблица 3'!$F$3)</f>
        <v>-27814.02414</v>
      </c>
      <c r="M273" s="17">
        <f>('Генерация случайных чисел'!$A272-'Таблица 3'!$F$3)*('Генерация случайных чисел'!$A280-'Таблица 3'!$F$3)</f>
        <v>3720.600035</v>
      </c>
      <c r="N273" s="17">
        <f>('Генерация случайных чисел'!$A272-'Таблица 3'!$F$3)*('Генерация случайных чисел'!$A281-'Таблица 3'!$F$3)</f>
        <v>9480.611217</v>
      </c>
      <c r="O273" s="17">
        <f>('Генерация случайных чисел'!$A272-'Таблица 3'!$F$3)*('Генерация случайных чисел'!$A282-'Таблица 3'!$F$3)</f>
        <v>-8190.034961</v>
      </c>
    </row>
    <row r="274">
      <c r="E274" s="17">
        <f>('Генерация случайных чисел'!$A273-'Таблица 3'!F$3)^2</f>
        <v>869.2563048</v>
      </c>
      <c r="F274" s="17">
        <f>('Генерация случайных чисел'!$A273-'Таблица 3'!$F$3)*('Генерация случайных чисел'!$A274-'Таблица 3'!$F$3)</f>
        <v>3527.270929</v>
      </c>
      <c r="G274" s="17">
        <f>('Генерация случайных чисел'!$A273-'Таблица 3'!$F$3)*('Генерация случайных чисел'!$A275-'Таблица 3'!$F$3)</f>
        <v>-182.8581227</v>
      </c>
      <c r="H274" s="17">
        <f>('Генерация случайных чисел'!$A273-'Таблица 3'!$F$3)*('Генерация случайных чисел'!$A276-'Таблица 3'!$F$3)</f>
        <v>1688.607277</v>
      </c>
      <c r="I274" s="17">
        <f>('Генерация случайных чисел'!$A273-'Таблица 3'!$F$3)*('Генерация случайных чисел'!$A277-'Таблица 3'!$F$3)</f>
        <v>-2394.962655</v>
      </c>
      <c r="J274" s="17">
        <f>('Генерация случайных чисел'!$A273-'Таблица 3'!$F$3)*('Генерация случайных чисел'!$A278-'Таблица 3'!$F$3)</f>
        <v>720.5660541</v>
      </c>
      <c r="K274" s="17">
        <f>('Генерация случайных чисел'!$A273-'Таблица 3'!$F$3)*('Генерация случайных чисел'!$A279-'Таблица 3'!$F$3)</f>
        <v>-6618.911314</v>
      </c>
      <c r="L274" s="17">
        <f>('Генерация случайных чисел'!$A273-'Таблица 3'!$F$3)*('Генерация случайных чисел'!$A280-'Таблица 3'!$F$3)</f>
        <v>885.392259</v>
      </c>
      <c r="M274" s="17">
        <f>('Генерация случайных чисел'!$A273-'Таблица 3'!$F$3)*('Генерация случайных чисел'!$A281-'Таблица 3'!$F$3)</f>
        <v>2256.103774</v>
      </c>
      <c r="N274" s="17">
        <f>('Генерация случайных чисел'!$A273-'Таблица 3'!$F$3)*('Генерация случайных чисел'!$A282-'Таблица 3'!$F$3)</f>
        <v>-1948.984972</v>
      </c>
      <c r="O274" s="17">
        <f>('Генерация случайных чисел'!$A273-'Таблица 3'!$F$3)*('Генерация случайных чисел'!$A283-'Таблица 3'!$F$3)</f>
        <v>-63.64117444</v>
      </c>
    </row>
    <row r="275">
      <c r="E275" s="17">
        <f>('Генерация случайных чисел'!$A274-'Таблица 3'!F$3)^2</f>
        <v>14312.97092</v>
      </c>
      <c r="F275" s="17">
        <f>('Генерация случайных чисел'!$A274-'Таблица 3'!$F$3)*('Генерация случайных чисел'!$A275-'Таблица 3'!$F$3)</f>
        <v>-742.0022576</v>
      </c>
      <c r="G275" s="17">
        <f>('Генерация случайных чисел'!$A274-'Таблица 3'!$F$3)*('Генерация случайных чисел'!$A276-'Таблица 3'!$F$3)</f>
        <v>6852.035846</v>
      </c>
      <c r="H275" s="17">
        <f>('Генерация случайных чисел'!$A274-'Таблица 3'!$F$3)*('Генерация случайных чисел'!$A277-'Таблица 3'!$F$3)</f>
        <v>-9718.286887</v>
      </c>
      <c r="I275" s="17">
        <f>('Генерация случайных чисел'!$A274-'Таблица 3'!$F$3)*('Генерация случайных чисел'!$A278-'Таблица 3'!$F$3)</f>
        <v>2923.915169</v>
      </c>
      <c r="J275" s="17">
        <f>('Генерация случайных чисел'!$A274-'Таблица 3'!$F$3)*('Генерация случайных чисел'!$A279-'Таблица 3'!$F$3)</f>
        <v>-26858.23886</v>
      </c>
      <c r="K275" s="17">
        <f>('Генерация случайных чисел'!$A274-'Таблица 3'!$F$3)*('Генерация случайных чисел'!$A280-'Таблица 3'!$F$3)</f>
        <v>3592.747454</v>
      </c>
      <c r="L275" s="17">
        <f>('Генерация случайных чисел'!$A274-'Таблица 3'!$F$3)*('Генерация случайных чисел'!$A281-'Таблица 3'!$F$3)</f>
        <v>9154.824893</v>
      </c>
      <c r="M275" s="17">
        <f>('Генерация случайных чисел'!$A274-'Таблица 3'!$F$3)*('Генерация случайных чисел'!$A282-'Таблица 3'!$F$3)</f>
        <v>-7908.597263</v>
      </c>
      <c r="N275" s="17">
        <f>('Генерация случайных чисел'!$A274-'Таблица 3'!$F$3)*('Генерация случайных чисел'!$A283-'Таблица 3'!$F$3)</f>
        <v>-258.243355</v>
      </c>
      <c r="O275" s="17">
        <f>('Генерация случайных чисел'!$A274-'Таблица 3'!$F$3)*('Генерация случайных чисел'!$A284-'Таблица 3'!$F$3)</f>
        <v>6233.002444</v>
      </c>
    </row>
    <row r="276">
      <c r="E276" s="17">
        <f>('Генерация случайных чисел'!$A275-'Таблица 3'!F$3)^2</f>
        <v>38.46632215</v>
      </c>
      <c r="F276" s="17">
        <f>('Генерация случайных чисел'!$A275-'Таблица 3'!$F$3)*('Генерация случайных чисел'!$A276-'Таблица 3'!$F$3)</f>
        <v>-355.2180813</v>
      </c>
      <c r="G276" s="17">
        <f>('Генерация случайных чисел'!$A275-'Таблица 3'!$F$3)*('Генерация случайных чисел'!$A277-'Таблица 3'!$F$3)</f>
        <v>503.8081089</v>
      </c>
      <c r="H276" s="17">
        <f>('Генерация случайных чисел'!$A275-'Таблица 3'!$F$3)*('Генерация случайных чисел'!$A278-'Таблица 3'!$F$3)</f>
        <v>-151.5794079</v>
      </c>
      <c r="I276" s="17">
        <f>('Генерация случайных чисел'!$A275-'Таблица 3'!$F$3)*('Генерация случайных чисел'!$A279-'Таблица 3'!$F$3)</f>
        <v>1392.364589</v>
      </c>
      <c r="J276" s="17">
        <f>('Генерация случайных чисел'!$A275-'Таблица 3'!$F$3)*('Генерация случайных чисел'!$A280-'Таблица 3'!$F$3)</f>
        <v>-186.2525074</v>
      </c>
      <c r="K276" s="17">
        <f>('Генерация случайных чисел'!$A275-'Таблица 3'!$F$3)*('Генерация случайных чисел'!$A281-'Таблица 3'!$F$3)</f>
        <v>-474.5975366</v>
      </c>
      <c r="L276" s="17">
        <f>('Генерация случайных чисел'!$A275-'Таблица 3'!$F$3)*('Генерация случайных чисел'!$A282-'Таблица 3'!$F$3)</f>
        <v>409.9915425</v>
      </c>
      <c r="M276" s="17">
        <f>('Генерация случайных чисел'!$A275-'Таблица 3'!$F$3)*('Генерация случайных чисел'!$A283-'Таблица 3'!$F$3)</f>
        <v>13.3876575</v>
      </c>
      <c r="N276" s="17">
        <f>('Генерация случайных чисел'!$A275-'Таблица 3'!$F$3)*('Генерация случайных чисел'!$A284-'Таблица 3'!$F$3)</f>
        <v>-323.1266179</v>
      </c>
      <c r="O276" s="17">
        <f>('Генерация случайных чисел'!$A275-'Таблица 3'!$F$3)*('Генерация случайных чисел'!$A285-'Таблица 3'!$F$3)</f>
        <v>978.5337139</v>
      </c>
    </row>
    <row r="277">
      <c r="E277" s="17">
        <f>('Генерация случайных чисел'!$A276-'Таблица 3'!F$3)^2</f>
        <v>3280.269031</v>
      </c>
      <c r="F277" s="17">
        <f>('Генерация случайных чисел'!$A276-'Таблица 3'!$F$3)*('Генерация случайных чисел'!$A277-'Таблица 3'!$F$3)</f>
        <v>-4652.426844</v>
      </c>
      <c r="G277" s="17">
        <f>('Генерация случайных чисел'!$A276-'Таблица 3'!$F$3)*('Генерация случайных чисел'!$A278-'Таблица 3'!$F$3)</f>
        <v>1399.76331</v>
      </c>
      <c r="H277" s="17">
        <f>('Генерация случайных чисел'!$A276-'Таблица 3'!$F$3)*('Генерация случайных чисел'!$A279-'Таблица 3'!$F$3)</f>
        <v>-12857.82082</v>
      </c>
      <c r="I277" s="17">
        <f>('Генерация случайных чисел'!$A276-'Таблица 3'!$F$3)*('Генерация случайных чисел'!$A280-'Таблица 3'!$F$3)</f>
        <v>1719.952796</v>
      </c>
      <c r="J277" s="17">
        <f>('Генерация случайных чисел'!$A276-'Таблица 3'!$F$3)*('Генерация случайных чисел'!$A281-'Таблица 3'!$F$3)</f>
        <v>4382.681184</v>
      </c>
      <c r="K277" s="17">
        <f>('Генерация случайных чисел'!$A276-'Таблица 3'!$F$3)*('Генерация случайных чисел'!$A282-'Таблица 3'!$F$3)</f>
        <v>-3786.075739</v>
      </c>
      <c r="L277" s="17">
        <f>('Генерация случайных чисел'!$A276-'Таблица 3'!$F$3)*('Генерация случайных чисел'!$A283-'Таблица 3'!$F$3)</f>
        <v>-123.6286118</v>
      </c>
      <c r="M277" s="17">
        <f>('Генерация случайных чисел'!$A276-'Таблица 3'!$F$3)*('Генерация случайных чисел'!$A284-'Таблица 3'!$F$3)</f>
        <v>2983.919721</v>
      </c>
      <c r="N277" s="17">
        <f>('Генерация случайных чисел'!$A276-'Таблица 3'!$F$3)*('Генерация случайных чисел'!$A285-'Таблица 3'!$F$3)</f>
        <v>-9036.29068</v>
      </c>
      <c r="O277" s="17">
        <f>('Генерация случайных чисел'!$A276-'Таблица 3'!$F$3)*('Генерация случайных чисел'!$A286-'Таблица 3'!$F$3)</f>
        <v>-1002.026206</v>
      </c>
    </row>
    <row r="278">
      <c r="E278" s="17">
        <f>('Генерация случайных чисел'!$A277-'Таблица 3'!F$3)^2</f>
        <v>6598.567172</v>
      </c>
      <c r="F278" s="17">
        <f>('Генерация случайных чисел'!$A277-'Таблица 3'!$F$3)*('Генерация случайных чисел'!$A278-'Таблица 3'!$F$3)</f>
        <v>-1985.293382</v>
      </c>
      <c r="G278" s="17">
        <f>('Генерация случайных чисел'!$A277-'Таблица 3'!$F$3)*('Генерация случайных чисел'!$A279-'Таблица 3'!$F$3)</f>
        <v>18236.33067</v>
      </c>
      <c r="H278" s="17">
        <f>('Генерация случайных чисел'!$A277-'Таблица 3'!$F$3)*('Генерация случайных чисел'!$A280-'Таблица 3'!$F$3)</f>
        <v>-2439.420207</v>
      </c>
      <c r="I278" s="17">
        <f>('Генерация случайных чисел'!$A277-'Таблица 3'!$F$3)*('Генерация случайных чисел'!$A281-'Таблица 3'!$F$3)</f>
        <v>-6215.985153</v>
      </c>
      <c r="J278" s="17">
        <f>('Генерация случайных чисел'!$A277-'Таблица 3'!$F$3)*('Генерация случайных чисел'!$A282-'Таблица 3'!$F$3)</f>
        <v>5369.815779</v>
      </c>
      <c r="K278" s="17">
        <f>('Генерация случайных чисел'!$A277-'Таблица 3'!$F$3)*('Генерация случайных чисел'!$A283-'Таблица 3'!$F$3)</f>
        <v>175.3432621</v>
      </c>
      <c r="L278" s="17">
        <f>('Генерация случайных чисел'!$A277-'Таблица 3'!$F$3)*('Генерация случайных чисел'!$A284-'Таблица 3'!$F$3)</f>
        <v>-4232.112695</v>
      </c>
      <c r="M278" s="17">
        <f>('Генерация случайных чисел'!$A277-'Таблица 3'!$F$3)*('Генерация случайных чисел'!$A285-'Таблица 3'!$F$3)</f>
        <v>12816.22969</v>
      </c>
      <c r="N278" s="17">
        <f>('Генерация случайных чисел'!$A277-'Таблица 3'!$F$3)*('Генерация случайных чисел'!$A286-'Таблица 3'!$F$3)</f>
        <v>1421.180267</v>
      </c>
      <c r="O278" s="17">
        <f>('Генерация случайных чисел'!$A277-'Таблица 3'!$F$3)*('Генерация случайных чисел'!$A287-'Таблица 3'!$F$3)</f>
        <v>8502.019059</v>
      </c>
    </row>
    <row r="279">
      <c r="E279" s="17">
        <f>('Генерация случайных чисел'!$A278-'Таблица 3'!F$3)^2</f>
        <v>597.309948</v>
      </c>
      <c r="F279" s="17">
        <f>('Генерация случайных чисел'!$A278-'Таблица 3'!$F$3)*('Генерация случайных чисел'!$A279-'Таблица 3'!$F$3)</f>
        <v>-5486.716382</v>
      </c>
      <c r="G279" s="17">
        <f>('Генерация случайных чисел'!$A278-'Таблица 3'!$F$3)*('Генерация случайных чисел'!$A280-'Таблица 3'!$F$3)</f>
        <v>733.9418798</v>
      </c>
      <c r="H279" s="17">
        <f>('Генерация случайных чисел'!$A278-'Таблица 3'!$F$3)*('Генерация случайных чисел'!$A281-'Таблица 3'!$F$3)</f>
        <v>1870.186946</v>
      </c>
      <c r="I279" s="17">
        <f>('Генерация случайных чисел'!$A278-'Таблица 3'!$F$3)*('Генерация случайных чисел'!$A282-'Таблица 3'!$F$3)</f>
        <v>-1615.602214</v>
      </c>
      <c r="J279" s="17">
        <f>('Генерация случайных чисел'!$A278-'Таблица 3'!$F$3)*('Генерация случайных чисел'!$A283-'Таблица 3'!$F$3)</f>
        <v>-52.75506164</v>
      </c>
      <c r="K279" s="17">
        <f>('Генерация случайных чисел'!$A278-'Таблица 3'!$F$3)*('Генерация случайных чисел'!$A284-'Таблица 3'!$F$3)</f>
        <v>1273.304508</v>
      </c>
      <c r="L279" s="17">
        <f>('Генерация случайных чисел'!$A278-'Таблица 3'!$F$3)*('Генерация случайных чисел'!$A285-'Таблица 3'!$F$3)</f>
        <v>-3855.984992</v>
      </c>
      <c r="M279" s="17">
        <f>('Генерация случайных чисел'!$A278-'Таблица 3'!$F$3)*('Генерация случайных чисел'!$A286-'Таблица 3'!$F$3)</f>
        <v>-427.586733</v>
      </c>
      <c r="N279" s="17">
        <f>('Генерация случайных чисел'!$A278-'Таблица 3'!$F$3)*('Генерация случайных чисел'!$A287-'Таблица 3'!$F$3)</f>
        <v>-2557.979897</v>
      </c>
      <c r="O279" s="17">
        <f>('Генерация случайных чисел'!$A278-'Таблица 3'!$F$3)*('Генерация случайных чисел'!$A288-'Таблица 3'!$F$3)</f>
        <v>-3034.679557</v>
      </c>
    </row>
    <row r="280">
      <c r="E280" s="17">
        <f>('Генерация случайных чисел'!$A279-'Таблица 3'!F$3)^2</f>
        <v>50399.38938</v>
      </c>
      <c r="F280" s="17">
        <f>('Генерация случайных чисел'!$A279-'Таблица 3'!$F$3)*('Генерация случайных чисел'!$A280-'Таблица 3'!$F$3)</f>
        <v>-6741.777779</v>
      </c>
      <c r="G280" s="17">
        <f>('Генерация случайных чисел'!$A279-'Таблица 3'!$F$3)*('Генерация случайных чисел'!$A281-'Таблица 3'!$F$3)</f>
        <v>-17178.99625</v>
      </c>
      <c r="H280" s="17">
        <f>('Генерация случайных чисел'!$A279-'Таблица 3'!$F$3)*('Генерация случайных чисел'!$A282-'Таблица 3'!$F$3)</f>
        <v>14840.45455</v>
      </c>
      <c r="I280" s="17">
        <f>('Генерация случайных чисел'!$A279-'Таблица 3'!$F$3)*('Генерация случайных чисел'!$A283-'Таблица 3'!$F$3)</f>
        <v>484.5927342</v>
      </c>
      <c r="J280" s="17">
        <f>('Генерация случайных чисел'!$A279-'Таблица 3'!$F$3)*('Генерация случайных чисел'!$A284-'Таблица 3'!$F$3)</f>
        <v>-11696.20685</v>
      </c>
      <c r="K280" s="17">
        <f>('Генерация случайных чисел'!$A279-'Таблица 3'!$F$3)*('Генерация случайных чисел'!$A285-'Таблица 3'!$F$3)</f>
        <v>35419.96261</v>
      </c>
      <c r="L280" s="17">
        <f>('Генерация случайных чисел'!$A279-'Таблица 3'!$F$3)*('Генерация случайных чисел'!$A286-'Таблица 3'!$F$3)</f>
        <v>3927.688029</v>
      </c>
      <c r="M280" s="17">
        <f>('Генерация случайных чисел'!$A279-'Таблица 3'!$F$3)*('Генерация случайных чисел'!$A287-'Таблица 3'!$F$3)</f>
        <v>23496.86332</v>
      </c>
      <c r="N280" s="17">
        <f>('Генерация случайных чисел'!$A279-'Таблица 3'!$F$3)*('Генерация случайных чисел'!$A288-'Таблица 3'!$F$3)</f>
        <v>27875.68848</v>
      </c>
      <c r="O280" s="17">
        <f>('Генерация случайных чисел'!$A279-'Таблица 3'!$F$3)*('Генерация случайных чисел'!$A289-'Таблица 3'!$F$3)</f>
        <v>-35141.29197</v>
      </c>
    </row>
    <row r="281">
      <c r="E281" s="17">
        <f>('Генерация случайных чисел'!$A280-'Таблица 3'!F$3)^2</f>
        <v>901.827744</v>
      </c>
      <c r="F281" s="17">
        <f>('Генерация случайных чисел'!$A280-'Таблица 3'!$F$3)*('Генерация случайных чисел'!$A281-'Таблица 3'!$F$3)</f>
        <v>2297.983697</v>
      </c>
      <c r="G281" s="17">
        <f>('Генерация случайных чисел'!$A280-'Таблица 3'!$F$3)*('Генерация случайных чисел'!$A282-'Таблица 3'!$F$3)</f>
        <v>-1985.163866</v>
      </c>
      <c r="H281" s="17">
        <f>('Генерация случайных чисел'!$A280-'Таблица 3'!$F$3)*('Генерация случайных чисел'!$A283-'Таблица 3'!$F$3)</f>
        <v>-64.82254185</v>
      </c>
      <c r="I281" s="17">
        <f>('Генерация случайных чисел'!$A280-'Таблица 3'!$F$3)*('Генерация случайных чисел'!$A284-'Таблица 3'!$F$3)</f>
        <v>1564.567119</v>
      </c>
      <c r="J281" s="17">
        <f>('Генерация случайных чисел'!$A280-'Таблица 3'!$F$3)*('Генерация случайных чисел'!$A285-'Таблица 3'!$F$3)</f>
        <v>-4738.024007</v>
      </c>
      <c r="K281" s="17">
        <f>('Генерация случайных чисел'!$A280-'Таблица 3'!$F$3)*('Генерация случайных чисел'!$A286-'Таблица 3'!$F$3)</f>
        <v>-525.3952519</v>
      </c>
      <c r="L281" s="17">
        <f>('Генерация случайных чисел'!$A280-'Таблица 3'!$F$3)*('Генерация случайных чисел'!$A287-'Таблица 3'!$F$3)</f>
        <v>-3143.106155</v>
      </c>
      <c r="M281" s="17">
        <f>('Генерация случайных чисел'!$A280-'Таблица 3'!$F$3)*('Генерация случайных чисел'!$A288-'Таблица 3'!$F$3)</f>
        <v>-3728.848692</v>
      </c>
      <c r="N281" s="17">
        <f>('Генерация случайных чисел'!$A280-'Таблица 3'!$F$3)*('Генерация случайных чисел'!$A289-'Таблица 3'!$F$3)</f>
        <v>4700.747057</v>
      </c>
      <c r="O281" s="17">
        <f>('Генерация случайных чисел'!$A280-'Таблица 3'!$F$3)*('Генерация случайных чисел'!$A290-'Таблица 3'!$F$3)</f>
        <v>2200.766031</v>
      </c>
    </row>
    <row r="282">
      <c r="E282" s="17">
        <f>('Генерация случайных чисел'!$A281-'Таблица 3'!F$3)^2</f>
        <v>5855.585071</v>
      </c>
      <c r="F282" s="17">
        <f>('Генерация случайных чисел'!$A281-'Таблица 3'!$F$3)*('Генерация случайных чисел'!$A282-'Таблица 3'!$F$3)</f>
        <v>-5058.476225</v>
      </c>
      <c r="G282" s="17">
        <f>('Генерация случайных чисел'!$A281-'Таблица 3'!$F$3)*('Генерация случайных чисел'!$A283-'Таблица 3'!$F$3)</f>
        <v>-165.176937</v>
      </c>
      <c r="H282" s="17">
        <f>('Генерация случайных чисел'!$A281-'Таблица 3'!$F$3)*('Генерация случайных чисел'!$A284-'Таблица 3'!$F$3)</f>
        <v>3986.736665</v>
      </c>
      <c r="I282" s="17">
        <f>('Генерация случайных чисел'!$A281-'Таблица 3'!$F$3)*('Генерация случайных чисел'!$A285-'Таблица 3'!$F$3)</f>
        <v>-12073.15033</v>
      </c>
      <c r="J282" s="17">
        <f>('Генерация случайных чисел'!$A281-'Таблица 3'!$F$3)*('Генерация случайных чисел'!$A286-'Таблица 3'!$F$3)</f>
        <v>-1338.780861</v>
      </c>
      <c r="K282" s="17">
        <f>('Генерация случайных чисел'!$A281-'Таблица 3'!$F$3)*('Генерация случайных чисел'!$A287-'Таблица 3'!$F$3)</f>
        <v>-8009.075738</v>
      </c>
      <c r="L282" s="17">
        <f>('Генерация случайных чисел'!$A281-'Таблица 3'!$F$3)*('Генерация случайных чисел'!$A288-'Таблица 3'!$F$3)</f>
        <v>-9501.629954</v>
      </c>
      <c r="M282" s="17">
        <f>('Генерация случайных чисел'!$A281-'Таблица 3'!$F$3)*('Генерация случайных чисел'!$A289-'Таблица 3'!$F$3)</f>
        <v>11978.16343</v>
      </c>
      <c r="N282" s="17">
        <f>('Генерация случайных чисел'!$A281-'Таблица 3'!$F$3)*('Генерация случайных чисел'!$A290-'Таблица 3'!$F$3)</f>
        <v>5607.860808</v>
      </c>
      <c r="O282" s="17">
        <f>('Генерация случайных чисел'!$A281-'Таблица 3'!$F$3)*('Генерация случайных чисел'!$A291-'Таблица 3'!$F$3)</f>
        <v>-11920.98043</v>
      </c>
    </row>
    <row r="283">
      <c r="E283" s="17">
        <f>('Генерация случайных чисел'!$A282-'Таблица 3'!F$3)^2</f>
        <v>4369.87618</v>
      </c>
      <c r="F283" s="17">
        <f>('Генерация случайных чисел'!$A282-'Таблица 3'!$F$3)*('Генерация случайных чисел'!$A283-'Таблица 3'!$F$3)</f>
        <v>142.6917376</v>
      </c>
      <c r="G283" s="17">
        <f>('Генерация случайных чисел'!$A282-'Таблица 3'!$F$3)*('Генерация случайных чисел'!$A284-'Таблица 3'!$F$3)</f>
        <v>-3444.030339</v>
      </c>
      <c r="H283" s="17">
        <f>('Генерация случайных чисел'!$A282-'Таблица 3'!$F$3)*('Генерация случайных чисел'!$A285-'Таблица 3'!$F$3)</f>
        <v>10429.65702</v>
      </c>
      <c r="I283" s="17">
        <f>('Генерация случайных чисел'!$A282-'Таблица 3'!$F$3)*('Генерация случайных чисел'!$A286-'Таблица 3'!$F$3)</f>
        <v>1156.535355</v>
      </c>
      <c r="J283" s="17">
        <f>('Генерация случайных чисел'!$A282-'Таблица 3'!$F$3)*('Генерация случайных чисел'!$A287-'Таблица 3'!$F$3)</f>
        <v>6918.816603</v>
      </c>
      <c r="K283" s="17">
        <f>('Генерация случайных чисел'!$A282-'Таблица 3'!$F$3)*('Генерация случайных чисел'!$A288-'Таблица 3'!$F$3)</f>
        <v>8208.19246</v>
      </c>
      <c r="L283" s="17">
        <f>('Генерация случайных чисел'!$A282-'Таблица 3'!$F$3)*('Генерация случайных чисел'!$A289-'Таблица 3'!$F$3)</f>
        <v>-10347.60049</v>
      </c>
      <c r="M283" s="17">
        <f>('Генерация случайных чисел'!$A282-'Таблица 3'!$F$3)*('Генерация случайных чисел'!$A290-'Таблица 3'!$F$3)</f>
        <v>-4844.474161</v>
      </c>
      <c r="N283" s="17">
        <f>('Генерация случайных чисел'!$A282-'Таблица 3'!$F$3)*('Генерация случайных чисел'!$A291-'Таблица 3'!$F$3)</f>
        <v>10298.20169</v>
      </c>
      <c r="O283" s="17">
        <f>('Генерация случайных чисел'!$A282-'Таблица 3'!$F$3)*('Генерация случайных чисел'!$A292-'Таблица 3'!$F$3)</f>
        <v>-3227.343218</v>
      </c>
    </row>
    <row r="284">
      <c r="E284" s="17">
        <f>('Генерация случайных чисел'!$A283-'Таблица 3'!F$3)^2</f>
        <v>4.65938419</v>
      </c>
      <c r="F284" s="17">
        <f>('Генерация случайных чисел'!$A283-'Таблица 3'!$F$3)*('Генерация случайных чисел'!$A284-'Таблица 3'!$F$3)</f>
        <v>-112.4596335</v>
      </c>
      <c r="G284" s="17">
        <f>('Генерация случайных чисел'!$A283-'Таблица 3'!$F$3)*('Генерация случайных чисел'!$A285-'Таблица 3'!$F$3)</f>
        <v>340.5647715</v>
      </c>
      <c r="H284" s="17">
        <f>('Генерация случайных чисел'!$A283-'Таблица 3'!$F$3)*('Генерация случайных чисел'!$A286-'Таблица 3'!$F$3)</f>
        <v>37.76492344</v>
      </c>
      <c r="I284" s="17">
        <f>('Генерация случайных чисел'!$A283-'Таблица 3'!$F$3)*('Генерация случайных чисел'!$A287-'Таблица 3'!$F$3)</f>
        <v>225.9235554</v>
      </c>
      <c r="J284" s="17">
        <f>('Генерация случайных чисел'!$A283-'Таблица 3'!$F$3)*('Генерация случайных чисел'!$A288-'Таблица 3'!$F$3)</f>
        <v>268.0261858</v>
      </c>
      <c r="K284" s="17">
        <f>('Генерация случайных чисел'!$A283-'Таблица 3'!$F$3)*('Генерация случайных чисел'!$A289-'Таблица 3'!$F$3)</f>
        <v>-337.8853389</v>
      </c>
      <c r="L284" s="17">
        <f>('Генерация случайных чисел'!$A283-'Таблица 3'!$F$3)*('Генерация случайных чисел'!$A290-'Таблица 3'!$F$3)</f>
        <v>-158.1890212</v>
      </c>
      <c r="M284" s="17">
        <f>('Генерация случайных чисел'!$A283-'Таблица 3'!$F$3)*('Генерация случайных чисел'!$A291-'Таблица 3'!$F$3)</f>
        <v>336.2722955</v>
      </c>
      <c r="N284" s="17">
        <f>('Генерация случайных чисел'!$A283-'Таблица 3'!$F$3)*('Генерация случайных чисел'!$A292-'Таблица 3'!$F$3)</f>
        <v>-105.3840413</v>
      </c>
      <c r="O284" s="17">
        <f>('Генерация случайных чисел'!$A283-'Таблица 3'!$F$3)*('Генерация случайных чисел'!$A293-'Таблица 3'!$F$3)</f>
        <v>29.93498099</v>
      </c>
    </row>
    <row r="285">
      <c r="E285" s="17">
        <f>('Генерация случайных чисел'!$A284-'Таблица 3'!F$3)^2</f>
        <v>2714.343493</v>
      </c>
      <c r="F285" s="17">
        <f>('Генерация случайных чисел'!$A284-'Таблица 3'!$F$3)*('Генерация случайных чисел'!$A285-'Таблица 3'!$F$3)</f>
        <v>-8219.925167</v>
      </c>
      <c r="G285" s="17">
        <f>('Генерация случайных чисел'!$A284-'Таблица 3'!$F$3)*('Генерация случайных чисел'!$A286-'Таблица 3'!$F$3)</f>
        <v>-911.5001627</v>
      </c>
      <c r="H285" s="17">
        <f>('Генерация случайных чисел'!$A284-'Таблица 3'!$F$3)*('Генерация случайных чисел'!$A287-'Таблица 3'!$F$3)</f>
        <v>-5452.926652</v>
      </c>
      <c r="I285" s="17">
        <f>('Генерация случайных чисел'!$A284-'Таблица 3'!$F$3)*('Генерация случайных чисел'!$A288-'Таблица 3'!$F$3)</f>
        <v>-6469.122394</v>
      </c>
      <c r="J285" s="17">
        <f>('Генерация случайных чисел'!$A284-'Таблица 3'!$F$3)*('Генерация случайных чисел'!$A289-'Таблица 3'!$F$3)</f>
        <v>8155.253958</v>
      </c>
      <c r="K285" s="17">
        <f>('Генерация случайных чисел'!$A284-'Таблица 3'!$F$3)*('Генерация случайных чисел'!$A290-'Таблица 3'!$F$3)</f>
        <v>3818.075226</v>
      </c>
      <c r="L285" s="17">
        <f>('Генерация случайных чисел'!$A284-'Таблица 3'!$F$3)*('Генерация случайных чисел'!$A291-'Таблица 3'!$F$3)</f>
        <v>-8116.321289</v>
      </c>
      <c r="M285" s="17">
        <f>('Генерация случайных чисел'!$A284-'Таблица 3'!$F$3)*('Генерация случайных чисел'!$A292-'Таблица 3'!$F$3)</f>
        <v>2543.565881</v>
      </c>
      <c r="N285" s="17">
        <f>('Генерация случайных чисел'!$A284-'Таблица 3'!$F$3)*('Генерация случайных чисел'!$A293-'Таблица 3'!$F$3)</f>
        <v>-722.5154339</v>
      </c>
      <c r="O285" s="17">
        <f>('Генерация случайных чисел'!$A284-'Таблица 3'!$F$3)*('Генерация случайных чисел'!$A294-'Таблица 3'!$F$3)</f>
        <v>970.6201735</v>
      </c>
    </row>
    <row r="286">
      <c r="E286" s="17">
        <f>('Генерация случайных чисел'!$A285-'Таблица 3'!F$3)^2</f>
        <v>24892.63792</v>
      </c>
      <c r="F286" s="17">
        <f>('Генерация случайных чисел'!$A285-'Таблица 3'!$F$3)*('Генерация случайных чисел'!$A286-'Таблица 3'!$F$3)</f>
        <v>2760.322394</v>
      </c>
      <c r="G286" s="17">
        <f>('Генерация случайных чисел'!$A285-'Таблица 3'!$F$3)*('Генерация случайных чисел'!$A287-'Таблица 3'!$F$3)</f>
        <v>16513.25602</v>
      </c>
      <c r="H286" s="17">
        <f>('Генерация случайных чисел'!$A285-'Таблица 3'!$F$3)*('Генерация случайных чисел'!$A288-'Таблица 3'!$F$3)</f>
        <v>19590.63107</v>
      </c>
      <c r="I286" s="17">
        <f>('Генерация случайных чисел'!$A285-'Таблица 3'!$F$3)*('Генерация случайных чисел'!$A289-'Таблица 3'!$F$3)</f>
        <v>-24696.79222</v>
      </c>
      <c r="J286" s="17">
        <f>('Генерация случайных чисел'!$A285-'Таблица 3'!$F$3)*('Генерация случайных чисел'!$A290-'Таблица 3'!$F$3)</f>
        <v>-11562.388</v>
      </c>
      <c r="K286" s="17">
        <f>('Генерация случайных чисел'!$A285-'Таблица 3'!$F$3)*('Генерация случайных чисел'!$A291-'Таблица 3'!$F$3)</f>
        <v>24578.89129</v>
      </c>
      <c r="L286" s="17">
        <f>('Генерация случайных чисел'!$A285-'Таблица 3'!$F$3)*('Генерация случайных чисел'!$A292-'Таблица 3'!$F$3)</f>
        <v>-7702.754369</v>
      </c>
      <c r="M286" s="17">
        <f>('Генерация случайных чисел'!$A285-'Таблица 3'!$F$3)*('Генерация случайных чисел'!$A293-'Таблица 3'!$F$3)</f>
        <v>2188.014455</v>
      </c>
      <c r="N286" s="17">
        <f>('Генерация случайных чисел'!$A285-'Таблица 3'!$F$3)*('Генерация случайных чисел'!$A294-'Таблица 3'!$F$3)</f>
        <v>-2939.357238</v>
      </c>
      <c r="O286" s="17">
        <f>('Генерация случайных чисел'!$A285-'Таблица 3'!$F$3)*('Генерация случайных чисел'!$A295-'Таблица 3'!$F$3)</f>
        <v>13329.29789</v>
      </c>
    </row>
    <row r="287">
      <c r="E287" s="17">
        <f>('Генерация случайных чисел'!$A286-'Таблица 3'!F$3)^2</f>
        <v>306.0896857</v>
      </c>
      <c r="F287" s="17">
        <f>('Генерация случайных чисел'!$A286-'Таблица 3'!$F$3)*('Генерация случайных чисел'!$A287-'Таблица 3'!$F$3)</f>
        <v>1831.140216</v>
      </c>
      <c r="G287" s="17">
        <f>('Генерация случайных чисел'!$A286-'Таблица 3'!$F$3)*('Генерация случайных чисел'!$A288-'Таблица 3'!$F$3)</f>
        <v>2172.387589</v>
      </c>
      <c r="H287" s="17">
        <f>('Генерация случайных чисел'!$A286-'Таблица 3'!$F$3)*('Генерация случайных чисел'!$A289-'Таблица 3'!$F$3)</f>
        <v>-2738.605239</v>
      </c>
      <c r="I287" s="17">
        <f>('Генерация случайных чисел'!$A286-'Таблица 3'!$F$3)*('Генерация случайных чисел'!$A290-'Таблица 3'!$F$3)</f>
        <v>-1282.142883</v>
      </c>
      <c r="J287" s="17">
        <f>('Генерация случайных чисел'!$A286-'Таблица 3'!$F$3)*('Генерация случайных чисел'!$A291-'Таблица 3'!$F$3)</f>
        <v>2725.53131</v>
      </c>
      <c r="K287" s="17">
        <f>('Генерация случайных чисел'!$A286-'Таблица 3'!$F$3)*('Генерация случайных чисел'!$A292-'Таблица 3'!$F$3)</f>
        <v>-854.1515546</v>
      </c>
      <c r="L287" s="17">
        <f>('Генерация случайных чисел'!$A286-'Таблица 3'!$F$3)*('Генерация случайных чисел'!$A293-'Таблица 3'!$F$3)</f>
        <v>242.6269694</v>
      </c>
      <c r="M287" s="17">
        <f>('Генерация случайных чисел'!$A286-'Таблица 3'!$F$3)*('Генерация случайных чисел'!$A294-'Таблица 3'!$F$3)</f>
        <v>-325.9426997</v>
      </c>
      <c r="N287" s="17">
        <f>('Генерация случайных чисел'!$A286-'Таблица 3'!$F$3)*('Генерация случайных чисел'!$A295-'Таблица 3'!$F$3)</f>
        <v>1478.073942</v>
      </c>
      <c r="O287" s="17">
        <f>('Генерация случайных чисел'!$A286-'Таблица 3'!$F$3)*('Генерация случайных чисел'!$A296-'Таблица 3'!$F$3)</f>
        <v>-486.2433573</v>
      </c>
    </row>
    <row r="288">
      <c r="E288" s="17">
        <f>('Генерация случайных чисел'!$A287-'Таблица 3'!F$3)^2</f>
        <v>10954.5491</v>
      </c>
      <c r="F288" s="17">
        <f>('Генерация случайных чисел'!$A287-'Таблица 3'!$F$3)*('Генерация случайных чисел'!$A288-'Таблица 3'!$F$3)</f>
        <v>12996.01543</v>
      </c>
      <c r="G288" s="17">
        <f>('Генерация случайных чисел'!$A287-'Таблица 3'!$F$3)*('Генерация случайных чисел'!$A289-'Таблица 3'!$F$3)</f>
        <v>-16383.33607</v>
      </c>
      <c r="H288" s="17">
        <f>('Генерация случайных чисел'!$A287-'Таблица 3'!$F$3)*('Генерация случайных чисел'!$A290-'Таблица 3'!$F$3)</f>
        <v>-7670.246679</v>
      </c>
      <c r="I288" s="17">
        <f>('Генерация случайных чисел'!$A287-'Таблица 3'!$F$3)*('Генерация случайных чисел'!$A291-'Таблица 3'!$F$3)</f>
        <v>16305.12306</v>
      </c>
      <c r="J288" s="17">
        <f>('Генерация случайных чисел'!$A287-'Таблица 3'!$F$3)*('Генерация случайных чисел'!$A292-'Таблица 3'!$F$3)</f>
        <v>-5109.846347</v>
      </c>
      <c r="K288" s="17">
        <f>('Генерация случайных чисел'!$A287-'Таблица 3'!$F$3)*('Генерация случайных чисел'!$A293-'Таблица 3'!$F$3)</f>
        <v>1451.483085</v>
      </c>
      <c r="L288" s="17">
        <f>('Генерация случайных чисел'!$A287-'Таблица 3'!$F$3)*('Генерация случайных чисел'!$A294-'Таблица 3'!$F$3)</f>
        <v>-1949.908192</v>
      </c>
      <c r="M288" s="17">
        <f>('Генерация случайных чисел'!$A287-'Таблица 3'!$F$3)*('Генерация случайных чисел'!$A295-'Таблица 3'!$F$3)</f>
        <v>8842.377788</v>
      </c>
      <c r="N288" s="17">
        <f>('Генерация случайных чисел'!$A287-'Таблица 3'!$F$3)*('Генерация случайных чисел'!$A296-'Таблица 3'!$F$3)</f>
        <v>-2908.885232</v>
      </c>
      <c r="O288" s="17">
        <f>('Генерация случайных чисел'!$A287-'Таблица 3'!$F$3)*('Генерация случайных чисел'!$A297-'Таблица 3'!$F$3)</f>
        <v>-4613.726041</v>
      </c>
    </row>
    <row r="289">
      <c r="E289" s="17">
        <f>('Генерация случайных чисел'!$A288-'Таблица 3'!F$3)^2</f>
        <v>15417.92506</v>
      </c>
      <c r="F289" s="17">
        <f>('Генерация случайных чисел'!$A288-'Таблица 3'!$F$3)*('Генерация случайных чисел'!$A289-'Таблица 3'!$F$3)</f>
        <v>-19436.49953</v>
      </c>
      <c r="G289" s="17">
        <f>('Генерация случайных чисел'!$A288-'Таблица 3'!$F$3)*('Генерация случайных чисел'!$A290-'Таблица 3'!$F$3)</f>
        <v>-9099.657437</v>
      </c>
      <c r="H289" s="17">
        <f>('Генерация случайных чисел'!$A288-'Таблица 3'!$F$3)*('Генерация случайных чисел'!$A291-'Таблица 3'!$F$3)</f>
        <v>19343.7109</v>
      </c>
      <c r="I289" s="17">
        <f>('Генерация случайных чисел'!$A288-'Таблица 3'!$F$3)*('Генерация случайных чисел'!$A292-'Таблица 3'!$F$3)</f>
        <v>-6062.106378</v>
      </c>
      <c r="J289" s="17">
        <f>('Генерация случайных чисел'!$A288-'Таблица 3'!$F$3)*('Генерация случайных чисел'!$A293-'Таблица 3'!$F$3)</f>
        <v>1721.978366</v>
      </c>
      <c r="K289" s="17">
        <f>('Генерация случайных чисел'!$A288-'Таблица 3'!$F$3)*('Генерация случайных чисел'!$A294-'Таблица 3'!$F$3)</f>
        <v>-2313.28891</v>
      </c>
      <c r="L289" s="17">
        <f>('Генерация случайных чисел'!$A288-'Таблица 3'!$F$3)*('Генерация случайных чисел'!$A295-'Таблица 3'!$F$3)</f>
        <v>10490.22439</v>
      </c>
      <c r="M289" s="17">
        <f>('Генерация случайных чисел'!$A288-'Таблица 3'!$F$3)*('Генерация случайных чисел'!$A296-'Таблица 3'!$F$3)</f>
        <v>-3450.978859</v>
      </c>
      <c r="N289" s="17">
        <f>('Генерация случайных чисел'!$A288-'Таблица 3'!$F$3)*('Генерация случайных чисел'!$A297-'Таблица 3'!$F$3)</f>
        <v>-5473.530153</v>
      </c>
      <c r="O289" s="17">
        <f>('Генерация случайных чисел'!$A288-'Таблица 3'!$F$3)*('Генерация случайных чисел'!$A298-'Таблица 3'!$F$3)</f>
        <v>-16737.05814</v>
      </c>
    </row>
    <row r="290">
      <c r="E290" s="17">
        <f>('Генерация случайных чисел'!$A289-'Таблица 3'!F$3)^2</f>
        <v>24502.48736</v>
      </c>
      <c r="F290" s="17">
        <f>('Генерация случайных чисел'!$A289-'Таблица 3'!$F$3)*('Генерация случайных чисел'!$A290-'Таблица 3'!$F$3)</f>
        <v>11471.41958</v>
      </c>
      <c r="G290" s="17">
        <f>('Генерация случайных чисел'!$A289-'Таблица 3'!$F$3)*('Генерация случайных чисел'!$A291-'Таблица 3'!$F$3)</f>
        <v>-24385.51403</v>
      </c>
      <c r="H290" s="17">
        <f>('Генерация случайных чисел'!$A289-'Таблица 3'!$F$3)*('Генерация случайных чисел'!$A292-'Таблица 3'!$F$3)</f>
        <v>7642.152061</v>
      </c>
      <c r="I290" s="17">
        <f>('Генерация случайных чисел'!$A289-'Таблица 3'!$F$3)*('Генерация случайных чисел'!$A293-'Таблица 3'!$F$3)</f>
        <v>-2170.799999</v>
      </c>
      <c r="J290" s="17">
        <f>('Генерация случайных чисел'!$A289-'Таблица 3'!$F$3)*('Генерация случайных чисел'!$A294-'Таблица 3'!$F$3)</f>
        <v>2916.231506</v>
      </c>
      <c r="K290" s="17">
        <f>('Генерация случайных чисел'!$A289-'Таблица 3'!$F$3)*('Генерация случайных чисел'!$A295-'Таблица 3'!$F$3)</f>
        <v>-13224.4281</v>
      </c>
      <c r="L290" s="17">
        <f>('Генерация случайных чисел'!$A289-'Таблица 3'!$F$3)*('Генерация случайных чисел'!$A296-'Таблица 3'!$F$3)</f>
        <v>4350.452393</v>
      </c>
      <c r="M290" s="17">
        <f>('Генерация случайных чисел'!$A289-'Таблица 3'!$F$3)*('Генерация случайных чисел'!$A297-'Таблица 3'!$F$3)</f>
        <v>6900.167554</v>
      </c>
      <c r="N290" s="17">
        <f>('Генерация случайных чисел'!$A289-'Таблица 3'!$F$3)*('Генерация случайных чисел'!$A298-'Таблица 3'!$F$3)</f>
        <v>21099.45543</v>
      </c>
      <c r="O290" s="17">
        <f>('Генерация случайных чисел'!$A289-'Таблица 3'!$F$3)*('Генерация случайных чисел'!$A299-'Таблица 3'!$F$3)</f>
        <v>-10533.70294</v>
      </c>
    </row>
    <row r="291">
      <c r="E291" s="17">
        <f>('Генерация случайных чисел'!$A290-'Таблица 3'!F$3)^2</f>
        <v>5370.616679</v>
      </c>
      <c r="F291" s="17">
        <f>('Генерация случайных чисел'!$A290-'Таблица 3'!$F$3)*('Генерация случайных чисел'!$A291-'Таблица 3'!$F$3)</f>
        <v>-11416.65575</v>
      </c>
      <c r="G291" s="17">
        <f>('Генерация случайных чисел'!$A290-'Таблица 3'!$F$3)*('Генерация случайных чисел'!$A292-'Таблица 3'!$F$3)</f>
        <v>3577.854425</v>
      </c>
      <c r="H291" s="17">
        <f>('Генерация случайных чисел'!$A290-'Таблица 3'!$F$3)*('Генерация случайных чисел'!$A293-'Таблица 3'!$F$3)</f>
        <v>-1016.311416</v>
      </c>
      <c r="I291" s="17">
        <f>('Генерация случайных чисел'!$A290-'Таблица 3'!$F$3)*('Генерация случайных чисел'!$A294-'Таблица 3'!$F$3)</f>
        <v>1365.302825</v>
      </c>
      <c r="J291" s="17">
        <f>('Генерация случайных чисел'!$A290-'Таблица 3'!$F$3)*('Генерация случайных чисел'!$A295-'Таблица 3'!$F$3)</f>
        <v>-6191.329121</v>
      </c>
      <c r="K291" s="17">
        <f>('Генерация случайных чисел'!$A290-'Таблица 3'!$F$3)*('Генерация случайных чисел'!$A296-'Таблица 3'!$F$3)</f>
        <v>2036.76729</v>
      </c>
      <c r="L291" s="17">
        <f>('Генерация случайных чисел'!$A290-'Таблица 3'!$F$3)*('Генерация случайных чисел'!$A297-'Таблица 3'!$F$3)</f>
        <v>3230.47681</v>
      </c>
      <c r="M291" s="17">
        <f>('Генерация случайных чисел'!$A290-'Таблица 3'!$F$3)*('Генерация случайных чисел'!$A298-'Таблица 3'!$F$3)</f>
        <v>9878.209616</v>
      </c>
      <c r="N291" s="17">
        <f>('Генерация случайных чисел'!$A290-'Таблица 3'!$F$3)*('Генерация случайных чисел'!$A299-'Таблица 3'!$F$3)</f>
        <v>-4931.602428</v>
      </c>
      <c r="O291" s="17">
        <f>('Генерация случайных чисел'!$A290-'Таблица 3'!$F$3)*('Генерация случайных чисел'!$A300-'Таблица 3'!$F$3)</f>
        <v>-16186.96867</v>
      </c>
    </row>
    <row r="292">
      <c r="E292" s="17">
        <f>('Генерация случайных чисел'!$A291-'Таблица 3'!F$3)^2</f>
        <v>24269.09912</v>
      </c>
      <c r="F292" s="17">
        <f>('Генерация случайных чисел'!$A291-'Таблица 3'!$F$3)*('Генерация случайных чисел'!$A292-'Таблица 3'!$F$3)</f>
        <v>-7605.668908</v>
      </c>
      <c r="G292" s="17">
        <f>('Генерация случайных чисел'!$A291-'Таблица 3'!$F$3)*('Генерация случайных чисел'!$A293-'Таблица 3'!$F$3)</f>
        <v>2160.436737</v>
      </c>
      <c r="H292" s="17">
        <f>('Генерация случайных чисел'!$A291-'Таблица 3'!$F$3)*('Генерация случайных чисел'!$A294-'Таблица 3'!$F$3)</f>
        <v>-2902.3096</v>
      </c>
      <c r="I292" s="17">
        <f>('Генерация случайных чисел'!$A291-'Таблица 3'!$F$3)*('Генерация случайных чисел'!$A295-'Таблица 3'!$F$3)</f>
        <v>13161.29551</v>
      </c>
      <c r="J292" s="17">
        <f>('Генерация случайных чисел'!$A291-'Таблица 3'!$F$3)*('Генерация случайных чисел'!$A296-'Таблица 3'!$F$3)</f>
        <v>-4329.683607</v>
      </c>
      <c r="K292" s="17">
        <f>('Генерация случайных чисел'!$A291-'Таблица 3'!$F$3)*('Генерация случайных чисел'!$A297-'Таблица 3'!$F$3)</f>
        <v>-6867.226588</v>
      </c>
      <c r="L292" s="17">
        <f>('Генерация случайных чисел'!$A291-'Таблица 3'!$F$3)*('Генерация случайных чисел'!$A298-'Таблица 3'!$F$3)</f>
        <v>-20998.72796</v>
      </c>
      <c r="M292" s="17">
        <f>('Генерация случайных чисел'!$A291-'Таблица 3'!$F$3)*('Генерация случайных чисел'!$A299-'Таблица 3'!$F$3)</f>
        <v>10483.4157</v>
      </c>
      <c r="N292" s="17">
        <f>('Генерация случайных чисел'!$A291-'Таблица 3'!$F$3)*('Генерация случайных чисел'!$A300-'Таблица 3'!$F$3)</f>
        <v>34409.65162</v>
      </c>
      <c r="O292" s="19">
        <f>('Генерация случайных чисел'!$A291-'Таблица 3'!$F$3)*('Генерация случайных чисел'!$A1-'Таблица 3'!$F$3)</f>
        <v>2490.10071</v>
      </c>
    </row>
    <row r="293">
      <c r="E293" s="17">
        <f>('Генерация случайных чисел'!$A292-'Таблица 3'!F$3)^2</f>
        <v>2383.533037</v>
      </c>
      <c r="F293" s="17">
        <f>('Генерация случайных чисел'!$A292-'Таблица 3'!$F$3)*('Генерация случайных чисел'!$A293-'Таблица 3'!$F$3)</f>
        <v>-677.0571267</v>
      </c>
      <c r="G293" s="17">
        <f>('Генерация случайных чисел'!$A292-'Таблица 3'!$F$3)*('Генерация случайных чисел'!$A294-'Таблица 3'!$F$3)</f>
        <v>909.5519278</v>
      </c>
      <c r="H293" s="17">
        <f>('Генерация случайных чисел'!$A292-'Таблица 3'!$F$3)*('Генерация случайных чисел'!$A295-'Таблица 3'!$F$3)</f>
        <v>-4124.605351</v>
      </c>
      <c r="I293" s="17">
        <f>('Генерация случайных чисел'!$A292-'Таблица 3'!$F$3)*('Генерация случайных чисел'!$A296-'Таблица 3'!$F$3)</f>
        <v>1356.875252</v>
      </c>
      <c r="J293" s="17">
        <f>('Генерация случайных чисел'!$A292-'Таблица 3'!$F$3)*('Генерация случайных чисел'!$A297-'Таблица 3'!$F$3)</f>
        <v>2152.113331</v>
      </c>
      <c r="K293" s="17">
        <f>('Генерация случайных чисел'!$A292-'Таблица 3'!$F$3)*('Генерация случайных чисел'!$A298-'Таблица 3'!$F$3)</f>
        <v>6580.770533</v>
      </c>
      <c r="L293" s="17">
        <f>('Генерация случайных чисел'!$A292-'Таблица 3'!$F$3)*('Генерация случайных чисел'!$A299-'Таблица 3'!$F$3)</f>
        <v>-3285.387251</v>
      </c>
      <c r="M293" s="17">
        <f>('Генерация случайных чисел'!$A292-'Таблица 3'!$F$3)*('Генерация случайных чисел'!$A300-'Таблица 3'!$F$3)</f>
        <v>-10783.6066</v>
      </c>
      <c r="N293" s="19">
        <f>('Генерация случайных чисел'!$A292-'Таблица 3'!$F$3)*('Генерация случайных чисел'!$A1-'Таблица 3'!$F$3)</f>
        <v>-780.3701924</v>
      </c>
      <c r="O293" s="19">
        <f>('Генерация случайных чисел'!$A292-'Таблица 3'!$F$3)*('Генерация случайных чисел'!$A2-'Таблица 3'!$F$3)</f>
        <v>-4836.404091</v>
      </c>
    </row>
    <row r="294">
      <c r="E294" s="17">
        <f>('Генерация случайных чисел'!$A293-'Таблица 3'!F$3)^2</f>
        <v>192.3222148</v>
      </c>
      <c r="F294" s="17">
        <f>('Генерация случайных чисел'!$A293-'Таблица 3'!$F$3)*('Генерация случайных чисел'!$A294-'Таблица 3'!$F$3)</f>
        <v>-258.363784</v>
      </c>
      <c r="G294" s="17">
        <f>('Генерация случайных чисел'!$A293-'Таблица 3'!$F$3)*('Генерация случайных чисел'!$A295-'Таблица 3'!$F$3)</f>
        <v>1171.619358</v>
      </c>
      <c r="H294" s="17">
        <f>('Генерация случайных чисел'!$A293-'Таблица 3'!$F$3)*('Генерация случайных чисел'!$A296-'Таблица 3'!$F$3)</f>
        <v>-385.4287082</v>
      </c>
      <c r="I294" s="17">
        <f>('Генерация случайных чисел'!$A293-'Таблица 3'!$F$3)*('Генерация случайных чисел'!$A297-'Таблица 3'!$F$3)</f>
        <v>-611.3209447</v>
      </c>
      <c r="J294" s="17">
        <f>('Генерация случайных чисел'!$A293-'Таблица 3'!$F$3)*('Генерация случайных чисел'!$A298-'Таблица 3'!$F$3)</f>
        <v>-1869.30809</v>
      </c>
      <c r="K294" s="17">
        <f>('Генерация случайных чисел'!$A293-'Таблица 3'!$F$3)*('Генерация случайных чисел'!$A299-'Таблица 3'!$F$3)</f>
        <v>933.234328</v>
      </c>
      <c r="L294" s="17">
        <f>('Генерация случайных чисел'!$A293-'Таблица 3'!$F$3)*('Генерация случайных чисел'!$A300-'Таблица 3'!$F$3)</f>
        <v>3063.149361</v>
      </c>
      <c r="M294" s="19">
        <f>('Генерация случайных чисел'!$A293-'Таблица 3'!$F$3)*('Генерация случайных чисел'!$A1-'Таблица 3'!$F$3)</f>
        <v>221.6689225</v>
      </c>
      <c r="N294" s="19">
        <f>('Генерация случайных чисел'!$A293-'Таблица 3'!$F$3)*('Генерация случайных чисел'!$A2-'Таблица 3'!$F$3)</f>
        <v>1373.810141</v>
      </c>
      <c r="O294" s="19">
        <f>('Генерация случайных чисел'!$A293-'Таблица 3'!$F$3)*('Генерация случайных чисел'!$A3-'Таблица 3'!$F$3)</f>
        <v>-450.9969189</v>
      </c>
    </row>
    <row r="295">
      <c r="E295" s="17">
        <f>('Генерация случайных чисел'!$A294-'Таблица 3'!F$3)^2</f>
        <v>347.0833827</v>
      </c>
      <c r="F295" s="17">
        <f>('Генерация случайных чисел'!$A294-'Таблица 3'!$F$3)*('Генерация случайных чисел'!$A295-'Таблица 3'!$F$3)</f>
        <v>-1573.941997</v>
      </c>
      <c r="G295" s="17">
        <f>('Генерация случайных чисел'!$A294-'Таблица 3'!$F$3)*('Генерация случайных чисел'!$A296-'Таблица 3'!$F$3)</f>
        <v>517.7811602</v>
      </c>
      <c r="H295" s="17">
        <f>('Генерация случайных чисел'!$A294-'Таблица 3'!$F$3)*('Генерация случайных чисел'!$A297-'Таблица 3'!$F$3)</f>
        <v>821.2425833</v>
      </c>
      <c r="I295" s="17">
        <f>('Генерация случайных чисел'!$A294-'Таблица 3'!$F$3)*('Генерация случайных чисел'!$A298-'Таблица 3'!$F$3)</f>
        <v>2511.210221</v>
      </c>
      <c r="J295" s="17">
        <f>('Генерация случайных чисел'!$A294-'Таблица 3'!$F$3)*('Генерация случайных чисел'!$A299-'Таблица 3'!$F$3)</f>
        <v>-1253.697877</v>
      </c>
      <c r="K295" s="17">
        <f>('Генерация случайных чисел'!$A294-'Таблица 3'!$F$3)*('Генерация случайных чисел'!$A300-'Таблица 3'!$F$3)</f>
        <v>-4115.004919</v>
      </c>
      <c r="L295" s="19">
        <f>('Генерация случайных чисел'!$A294-'Таблица 3'!$F$3)*('Генерация случайных чисел'!$A1-'Таблица 3'!$F$3)</f>
        <v>-297.7878644</v>
      </c>
      <c r="M295" s="19">
        <f>('Генерация случайных чисел'!$A294-'Таблица 3'!$F$3)*('Генерация случайных чисел'!$A2-'Таблица 3'!$F$3)</f>
        <v>-1845.563118</v>
      </c>
      <c r="N295" s="19">
        <f>('Генерация случайных чисел'!$A294-'Таблица 3'!$F$3)*('Генерация случайных чисел'!$A3-'Таблица 3'!$F$3)</f>
        <v>605.8648537</v>
      </c>
      <c r="O295" s="19">
        <f>('Генерация случайных чисел'!$A294-'Таблица 3'!$F$3)*('Генерация случайных чисел'!$A4-'Таблица 3'!$F$3)</f>
        <v>1002.465445</v>
      </c>
    </row>
    <row r="296">
      <c r="E296" s="17">
        <f>('Генерация случайных чисел'!$A295-'Таблица 3'!F$3)^2</f>
        <v>7137.458988</v>
      </c>
      <c r="F296" s="17">
        <f>('Генерация случайных чисел'!$A295-'Таблица 3'!$F$3)*('Генерация случайных чисел'!$A296-'Таблица 3'!$F$3)</f>
        <v>-2348.016511</v>
      </c>
      <c r="G296" s="17">
        <f>('Генерация случайных чисел'!$A295-'Таблица 3'!$F$3)*('Генерация случайных чисел'!$A297-'Таблица 3'!$F$3)</f>
        <v>-3724.143119</v>
      </c>
      <c r="H296" s="17">
        <f>('Генерация случайных чисел'!$A295-'Таблица 3'!$F$3)*('Генерация случайных чисел'!$A298-'Таблица 3'!$F$3)</f>
        <v>-11387.75126</v>
      </c>
      <c r="I296" s="17">
        <f>('Генерация случайных чисел'!$A295-'Таблица 3'!$F$3)*('Генерация случайных чисел'!$A299-'Таблица 3'!$F$3)</f>
        <v>5685.226772</v>
      </c>
      <c r="J296" s="17">
        <f>('Генерация случайных чисел'!$A295-'Таблица 3'!$F$3)*('Генерация случайных чисел'!$A300-'Таблица 3'!$F$3)</f>
        <v>18660.58527</v>
      </c>
      <c r="K296" s="3">
        <f>('Генерация случайных чисел'!$A295-'Таблица 3'!$F$3)*('Генерация случайных чисел'!$A1-'Таблица 3'!$F$3)</f>
        <v>1350.398346</v>
      </c>
      <c r="L296" s="19">
        <f>('Генерация случайных чисел'!$A295-'Таблица 3'!$F$3)*('Генерация случайных чисел'!$A2-'Таблица 3'!$F$3)</f>
        <v>8369.197272</v>
      </c>
      <c r="M296" s="19">
        <f>('Генерация случайных чисел'!$A295-'Таблица 3'!$F$3)*('Генерация случайных чисел'!$A3-'Таблица 3'!$F$3)</f>
        <v>-2747.455468</v>
      </c>
      <c r="N296" s="19">
        <f>('Генерация случайных чисел'!$A295-'Таблица 3'!$F$3)*('Генерация случайных чисел'!$A4-'Таблица 3'!$F$3)</f>
        <v>-4545.946431</v>
      </c>
      <c r="O296" s="19">
        <f>('Генерация случайных чисел'!$A295-'Таблица 3'!$F$3)*('Генерация случайных чисел'!$A5-'Таблица 3'!$F$3)</f>
        <v>2300.871951</v>
      </c>
    </row>
    <row r="297">
      <c r="E297" s="17">
        <f>('Генерация случайных чисел'!$A296-'Таблица 3'!F$3)^2</f>
        <v>772.429172</v>
      </c>
      <c r="F297" s="17">
        <f>('Генерация случайных чисел'!$A296-'Таблица 3'!$F$3)*('Генерация случайных чисел'!$A297-'Таблица 3'!$F$3)</f>
        <v>1225.13482</v>
      </c>
      <c r="G297" s="17">
        <f>('Генерация случайных чисел'!$A296-'Таблица 3'!$F$3)*('Генерация случайных чисел'!$A298-'Таблица 3'!$F$3)</f>
        <v>3746.239107</v>
      </c>
      <c r="H297" s="17">
        <f>('Генерация случайных чисел'!$A296-'Таблица 3'!$F$3)*('Генерация случайных чисел'!$A299-'Таблица 3'!$F$3)</f>
        <v>-1870.274331</v>
      </c>
      <c r="I297" s="17">
        <f>('Генерация случайных чисел'!$A296-'Таблица 3'!$F$3)*('Генерация случайных чисел'!$A300-'Таблица 3'!$F$3)</f>
        <v>-6138.790065</v>
      </c>
      <c r="J297" s="18">
        <f>('Генерация случайных чисел'!$A296-'Таблица 3'!$F$3)*('Генерация случайных чисел'!$A1-'Таблица 3'!$F$3)</f>
        <v>-444.2417978</v>
      </c>
      <c r="K297" s="3">
        <f>('Генерация случайных чисел'!$A296-'Таблица 3'!$F$3)*('Генерация случайных чисел'!$A2-'Таблица 3'!$F$3)</f>
        <v>-2753.222598</v>
      </c>
      <c r="L297" s="19">
        <f>('Генерация случайных чисел'!$A296-'Таблица 3'!$F$3)*('Генерация случайных чисел'!$A3-'Таблица 3'!$F$3)</f>
        <v>903.8329766</v>
      </c>
      <c r="M297" s="19">
        <f>('Генерация случайных чисел'!$A296-'Таблица 3'!$F$3)*('Генерация случайных чисел'!$A4-'Таблица 3'!$F$3)</f>
        <v>1495.484219</v>
      </c>
      <c r="N297" s="19">
        <f>('Генерация случайных чисел'!$A296-'Таблица 3'!$F$3)*('Генерация случайных чисел'!$A5-'Таблица 3'!$F$3)</f>
        <v>-756.9199823</v>
      </c>
      <c r="O297" s="19">
        <f>('Генерация случайных чисел'!$A296-'Таблица 3'!$F$3)*('Генерация случайных чисел'!$A6-'Таблица 3'!$F$3)</f>
        <v>3454.954274</v>
      </c>
    </row>
    <row r="298">
      <c r="E298" s="17">
        <f>('Генерация случайных чисел'!$A297-'Таблица 3'!F$3)^2</f>
        <v>1943.162405</v>
      </c>
      <c r="F298" s="17">
        <f>('Генерация случайных чисел'!$A297-'Таблица 3'!$F$3)*('Генерация случайных чисел'!$A298-'Таблица 3'!$F$3)</f>
        <v>5941.836665</v>
      </c>
      <c r="G298" s="17">
        <f>('Генерация случайных чисел'!$A297-'Таблица 3'!$F$3)*('Генерация случайных чисел'!$A299-'Таблица 3'!$F$3)</f>
        <v>-2966.40558</v>
      </c>
      <c r="H298" s="17">
        <f>('Генерация случайных чисел'!$A297-'Таблица 3'!$F$3)*('Генерация случайных чисел'!$A300-'Таблица 3'!$F$3)</f>
        <v>-9736.615</v>
      </c>
      <c r="I298" s="18">
        <f>('Генерация случайных чисел'!$A297-'Таблица 3'!$F$3)*('Генерация случайных чисел'!$A1-'Таблица 3'!$F$3)</f>
        <v>-704.6032373</v>
      </c>
      <c r="J298" s="18">
        <f>('Генерация случайных чисел'!$A297-'Таблица 3'!$F$3)*('Генерация случайных чисел'!$A2-'Таблица 3'!$F$3)</f>
        <v>-4366.832579</v>
      </c>
      <c r="K298" s="3">
        <f>('Генерация случайных чисел'!$A297-'Таблица 3'!$F$3)*('Генерация случайных чисел'!$A3-'Таблица 3'!$F$3)</f>
        <v>1433.551828</v>
      </c>
      <c r="L298" s="19">
        <f>('Генерация случайных чисел'!$A297-'Таблица 3'!$F$3)*('Генерация случайных чисел'!$A4-'Таблица 3'!$F$3)</f>
        <v>2371.958305</v>
      </c>
      <c r="M298" s="19">
        <f>('Генерация случайных чисел'!$A297-'Таблица 3'!$F$3)*('Генерация случайных чисел'!$A5-'Таблица 3'!$F$3)</f>
        <v>-1200.535997</v>
      </c>
      <c r="N298" s="19">
        <f>('Генерация случайных чисел'!$A297-'Таблица 3'!$F$3)*('Генерация случайных чисел'!$A6-'Таблица 3'!$F$3)</f>
        <v>5479.835481</v>
      </c>
      <c r="O298" s="19">
        <f>('Генерация случайных чисел'!$A297-'Таблица 3'!$F$3)*('Генерация случайных чисел'!$A7-'Таблица 3'!$F$3)</f>
        <v>2401.447894</v>
      </c>
    </row>
    <row r="299">
      <c r="E299" s="17">
        <f>('Генерация случайных чисел'!$A298-'Таблица 3'!F$3)^2</f>
        <v>18169.05414</v>
      </c>
      <c r="F299" s="17">
        <f>('Генерация случайных чисел'!$A298-'Таблица 3'!$F$3)*('Генерация случайных чисел'!$A299-'Таблица 3'!$F$3)</f>
        <v>-9070.727897</v>
      </c>
      <c r="G299" s="17">
        <f>('Генерация случайных чисел'!$A298-'Таблица 3'!$F$3)*('Генерация случайных чисел'!$A300-'Таблица 3'!$F$3)</f>
        <v>-29772.79503</v>
      </c>
      <c r="H299" s="18">
        <f>('Генерация случайных чисел'!$A298-'Таблица 3'!$F$3)*('Генерация случайных чисел'!$A1-'Таблица 3'!$F$3)</f>
        <v>-2154.548348</v>
      </c>
      <c r="I299" s="18">
        <f>('Генерация случайных чисел'!$A298-'Таблица 3'!$F$3)*('Генерация случайных чисел'!$A2-'Таблица 3'!$F$3)</f>
        <v>-13352.97855</v>
      </c>
      <c r="J299" s="18">
        <f>('Генерация случайных чисел'!$A298-'Таблица 3'!$F$3)*('Генерация случайных чисел'!$A3-'Таблица 3'!$F$3)</f>
        <v>4383.540351</v>
      </c>
      <c r="K299" s="3">
        <f>('Генерация случайных чисел'!$A298-'Таблица 3'!$F$3)*('Генерация случайных чисел'!$A4-'Таблица 3'!$F$3)</f>
        <v>7253.016417</v>
      </c>
      <c r="L299" s="19">
        <f>('Генерация случайных чисел'!$A298-'Таблица 3'!$F$3)*('Генерация случайных чисел'!$A5-'Таблица 3'!$F$3)</f>
        <v>-3671.020388</v>
      </c>
      <c r="M299" s="19">
        <f>('Генерация случайных чисел'!$A298-'Таблица 3'!$F$3)*('Генерация случайных чисел'!$A6-'Таблица 3'!$F$3)</f>
        <v>16756.33868</v>
      </c>
      <c r="N299" s="19">
        <f>('Генерация случайных чисел'!$A298-'Таблица 3'!$F$3)*('Генерация случайных чисел'!$A7-'Таблица 3'!$F$3)</f>
        <v>7343.190207</v>
      </c>
      <c r="O299" s="19">
        <f>('Генерация случайных чисел'!$A298-'Таблица 3'!$F$3)*('Генерация случайных чисел'!$A8-'Таблица 3'!$F$3)</f>
        <v>-3093.868418</v>
      </c>
    </row>
    <row r="300">
      <c r="E300" s="17">
        <f>('Генерация случайных чисел'!$A299-'Таблица 3'!F$3)^2</f>
        <v>4528.474841</v>
      </c>
      <c r="F300" s="17">
        <f>('Генерация случайных чисел'!$A299-'Таблица 3'!$F$3)*('Генерация случайных чисел'!$A300-'Таблица 3'!$F$3)</f>
        <v>14863.78544</v>
      </c>
      <c r="G300" s="18">
        <f>('Генерация случайных чисел'!$A299-'Таблица 3'!$F$3)*('Генерация случайных чисел'!$A1-'Таблица 3'!$F$3)</f>
        <v>1075.637821</v>
      </c>
      <c r="H300" s="18">
        <f>('Генерация случайных чисел'!$A299-'Таблица 3'!$F$3)*('Генерация случайных чисел'!$A2-'Таблица 3'!$F$3)</f>
        <v>6666.347852</v>
      </c>
      <c r="I300" s="18">
        <f>('Генерация случайных чисел'!$A299-'Таблица 3'!$F$3)*('Генерация случайных чисел'!$A3-'Таблица 3'!$F$3)</f>
        <v>-2188.44093</v>
      </c>
      <c r="J300" s="18">
        <f>('Генерация случайных чисел'!$A299-'Таблица 3'!$F$3)*('Генерация случайных чисел'!$A4-'Таблица 3'!$F$3)</f>
        <v>-3620.99963</v>
      </c>
      <c r="K300" s="3">
        <f>('Генерация случайных чисел'!$A299-'Таблица 3'!$F$3)*('Генерация случайных чисел'!$A5-'Таблица 3'!$F$3)</f>
        <v>1832.722099</v>
      </c>
      <c r="L300" s="19">
        <f>('Генерация случайных чисел'!$A299-'Таблица 3'!$F$3)*('Генерация случайных чисел'!$A6-'Таблица 3'!$F$3)</f>
        <v>-8365.443106</v>
      </c>
      <c r="M300" s="19">
        <f>('Генерация случайных чисел'!$A299-'Таблица 3'!$F$3)*('Генерация случайных чисел'!$A7-'Таблица 3'!$F$3)</f>
        <v>-3666.01804</v>
      </c>
      <c r="N300" s="19">
        <f>('Генерация случайных чисел'!$A299-'Таблица 3'!$F$3)*('Генерация случайных чисел'!$A8-'Таблица 3'!$F$3)</f>
        <v>1544.584454</v>
      </c>
      <c r="O300" s="19">
        <f>('Генерация случайных чисел'!$A299-'Таблица 3'!$F$3)*('Генерация случайных чисел'!$A9-'Таблица 3'!$F$3)</f>
        <v>-757.9144178</v>
      </c>
    </row>
    <row r="301">
      <c r="E301" s="17">
        <f>('Генерация случайных чисел'!$A300-'Таблица 3'!F$3)^2</f>
        <v>48787.31258</v>
      </c>
      <c r="F301" s="17">
        <f>('Генерация случайных чисел'!$A300-'Таблица 3'!$F$3)*('Генерация случайных чисел'!$A1-'Таблица 3'!$F$3)</f>
        <v>3530.559479</v>
      </c>
      <c r="G301" s="18">
        <f>('Генерация случайных чисел'!$A300-'Таблица 3'!$F$3)*('Генерация случайных чисел'!$A2-'Таблица 3'!$F$3)</f>
        <v>21880.91303</v>
      </c>
      <c r="H301" s="18">
        <f>('Генерация случайных чисел'!$A300-'Таблица 3'!$F$3)*('Генерация случайных чисел'!$A3-'Таблица 3'!$F$3)</f>
        <v>-7183.106359</v>
      </c>
      <c r="I301" s="18">
        <f>('Генерация случайных чисел'!$A300-'Таблица 3'!$F$3)*('Генерация случайных чисел'!$A4-'Таблица 3'!$F$3)</f>
        <v>-11885.18507</v>
      </c>
      <c r="J301" s="18">
        <f>('Генерация случайных чисел'!$A300-'Таблица 3'!$F$3)*('Генерация случайных чисел'!$A5-'Таблица 3'!$F$3)</f>
        <v>6015.532602</v>
      </c>
      <c r="K301" s="3">
        <f>('Генерация случайных чисел'!$A300-'Таблица 3'!$F$3)*('Генерация случайных чисел'!$A6-'Таблица 3'!$F$3)</f>
        <v>-27457.84305</v>
      </c>
      <c r="L301" s="19">
        <f>('Генерация случайных чисел'!$A300-'Таблица 3'!$F$3)*('Генерация случайных чисел'!$A7-'Таблица 3'!$F$3)</f>
        <v>-12032.94872</v>
      </c>
      <c r="M301" s="19">
        <f>('Генерация случайных чисел'!$A300-'Таблица 3'!$F$3)*('Генерация случайных чисел'!$A8-'Таблица 3'!$F$3)</f>
        <v>5069.780162</v>
      </c>
      <c r="N301" s="19">
        <f>('Генерация случайных чисел'!$A300-'Таблица 3'!$F$3)*('Генерация случайных чисел'!$A9-'Таблица 3'!$F$3)</f>
        <v>-2487.697886</v>
      </c>
      <c r="O301" s="19">
        <f>('Генерация случайных чисел'!$A300-'Таблица 3'!$F$3)*('Генерация случайных чисел'!$A10-'Таблица 3'!$F$3)</f>
        <v>-16006.49039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2022-09-26T15:43:29Z</dcterms:created>
  <dc:creator>Aliev</dc:creator>
</cp:coreProperties>
</file>