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6ED8E45-B96F-40A0-9033-B4C165F448A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roto" sheetId="1" r:id="rId1"/>
    <sheet name="Prod" sheetId="2" r:id="rId2"/>
    <sheet name="UtiliPi Min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K1" i="4" l="1"/>
  <c r="J1" i="1"/>
  <c r="J1" i="2"/>
</calcChain>
</file>

<file path=xl/sharedStrings.xml><?xml version="1.0" encoding="utf-8"?>
<sst xmlns="http://schemas.openxmlformats.org/spreadsheetml/2006/main" count="235" uniqueCount="75">
  <si>
    <t>MCP23017</t>
  </si>
  <si>
    <t>IO expender</t>
  </si>
  <si>
    <t>LM4040AIM3</t>
  </si>
  <si>
    <t>FDS6911</t>
  </si>
  <si>
    <t>MOSFET canal N</t>
  </si>
  <si>
    <t>ACPL-247-500E</t>
  </si>
  <si>
    <t>Optocoupleur</t>
  </si>
  <si>
    <t>MMPQ2222A</t>
  </si>
  <si>
    <t>Transistor NPN</t>
  </si>
  <si>
    <t>REFERENCE</t>
  </si>
  <si>
    <t>FONCTION</t>
  </si>
  <si>
    <t>QUANTITE / UTILIPI</t>
  </si>
  <si>
    <t>MCP3208</t>
  </si>
  <si>
    <t>ADC 12 bit</t>
  </si>
  <si>
    <t>TXB0104D</t>
  </si>
  <si>
    <t>translateur de tension</t>
  </si>
  <si>
    <t>ESQ12037GD </t>
  </si>
  <si>
    <t>connecteur 4 broches</t>
  </si>
  <si>
    <t>connecteur 6 broches</t>
  </si>
  <si>
    <t>connecteur 10 broches</t>
  </si>
  <si>
    <t>connecteur 2 broches</t>
  </si>
  <si>
    <t>PTS810SJK250SMTRLFS</t>
  </si>
  <si>
    <t>boutton poussoir</t>
  </si>
  <si>
    <t>KPH-1608QBC-D</t>
  </si>
  <si>
    <t>KP-1608SRC-PRV</t>
  </si>
  <si>
    <t>KP-1608SGC</t>
  </si>
  <si>
    <t>LED 0603 Rouge</t>
  </si>
  <si>
    <t>LED 0603 Bleu</t>
  </si>
  <si>
    <t>LED 0603 Vert</t>
  </si>
  <si>
    <t>Résistance 100 Ω</t>
  </si>
  <si>
    <t>Résistance 10k Ω</t>
  </si>
  <si>
    <t>Résistance 510 Ω</t>
  </si>
  <si>
    <t>Résistance 1k Ω</t>
  </si>
  <si>
    <t>Condensateur 10 µF</t>
  </si>
  <si>
    <t>Condensateur 100 nF</t>
  </si>
  <si>
    <t>PRIX/UNITE</t>
  </si>
  <si>
    <t>IMM-NRF52832-NANO</t>
  </si>
  <si>
    <t>Résistance 27 Ω 0,75W</t>
  </si>
  <si>
    <t>MMSZ5226BT1G</t>
  </si>
  <si>
    <t>Diode zener 3V3</t>
  </si>
  <si>
    <t>MP2307</t>
  </si>
  <si>
    <t>Module buck 4.75 V-23 V</t>
  </si>
  <si>
    <t>FOURNISSEUR</t>
  </si>
  <si>
    <t>AliExpress</t>
  </si>
  <si>
    <t>RS</t>
  </si>
  <si>
    <t>Tindie</t>
  </si>
  <si>
    <t>LOT</t>
  </si>
  <si>
    <t>tension de référence</t>
  </si>
  <si>
    <t>Résistance 40,2k Ω</t>
  </si>
  <si>
    <t>Total</t>
  </si>
  <si>
    <t>https://fr.aliexpress.com/item/1756430848.html?productId=1756430848&amp;productSubject=10Pcs-Sample-3-5mm-Pitch-Right-Angle-Pin-Female-Pluggable-Screw-Terminal-Block-8P-9P-10P&amp;spm=a2g0s.9042311.0.0.3da26c378yJuIK</t>
  </si>
  <si>
    <t>https://fr.aliexpress.com/item/32397432750.html?productId=32397432750&amp;productSubject=20Pcs-3-5mm-Pitch-Vertical-Straight-Pin-Male-Pluggable-Screw-Wire-Terminal-Block-Connector-Sample-2P&amp;spm=a2g0s.9042311.0.0.3da26c378yJuIK</t>
  </si>
  <si>
    <t>LIENS</t>
  </si>
  <si>
    <t>connecteur femelle 2x20 contacts</t>
  </si>
  <si>
    <t>https://fr.aliexpress.com/store/product/Small-Batch-10Pcs-lot-Cover-Sides-Vertical-Straight-5-08mm-Pitch-2-Pins-Male-PCB-Electrical/808638_1777994549.html?spm=a2g0w.12010612.8148356.9.4ccf2f2eg3BzQJ</t>
  </si>
  <si>
    <t>https://fr.aliexpress.com/store/product/Small-Batch-10Pcs-lot-Cover-Sides-Vertical-Straight-5-08mm-Pitch-3-Pins-Male-PCB-Electrical/808638_1762663592.html?spm=a2g0w.12010612.8148356.15.4ccf2f2eg3BzQJ</t>
  </si>
  <si>
    <t>https://fr.aliexpress.com/item/10-pi-ces-A247-ACPL-247-ACPL-247-500E-SOP-16/32955236841.html?spm=a2g0w.search0104.3.16.707111c1ujGnm8&amp;transAbTest=ae803_4&amp;ws_ab_test=searchweb0_0%2Csearchweb201602_2_10065_10068_319_10892_317_10696_10084_453_454_10083_10618_10304_10307_10820_10821_537_10302_536_10843_10059_10884_10887_321_322_10103%2Csearchweb201603_53%2CppcSwitch_0&amp;algo_pvid=e5817ce0-75d4-47e1-b574-21c6ed1cfae7&amp;algo_expid=e5817ce0-75d4-47e1-b574-21c6ed1cfae7-2</t>
  </si>
  <si>
    <t>https://fr.aliexpress.com/item/10-pi-ces-LM4040AIM3X-2-5-LM4040AIM3X-LM4040AIM3-LM4040AI-LM4040A-LM4040-SOT23-3-R-f-rence/32878063610.html?spm=a2g0o.cart.0.0.411d3c00bDz4iH</t>
  </si>
  <si>
    <t>https://fr.aliexpress.com/item/Livraison-gratuite-10-pi-ces-FDS6892A-NL-FDS6894AZ-NL-FDS6898A-NL-FDS6911-NL-FDS6975-FDS8333C-FDS8447/32965609018.html?spm=a2g0o.cart.0.0.411d3c00bDz4iH</t>
  </si>
  <si>
    <t>https://fr.aliexpress.com/item/MMPQ6700-MMPQ2222A-MMPQ2907A-MMPQ3904-MMPQ3906-MMPQ3725-2-pcs-lot-SMD/32862885949.html?spm=a2g0o.cart.0.0.411d3c00bDz4iH</t>
  </si>
  <si>
    <t>https://fr.aliexpress.com/item/Free-shippin-5pcs-lot-TXB0104DR-TXB0104D-4-bit-bidirectional-voltage-level-sensing-direction-with-the-car/32698771452.html?spm=a2g0o.cart.0.0.411d3c00bDz4iH</t>
  </si>
  <si>
    <t>https://fr.aliexpress.com/item/MCP23017-MCP23017-E-SO-MCP23017-E-SS/32789435978.html?spm=a2g0o.cart.0.0.411d3c00bDz4iH</t>
  </si>
  <si>
    <t>https://fr.aliexpress.com/item/MCP3208-C-I-SL-MCP3208-MCP3208-C-MCP3208-CI-SL/32787536957.html?spm=a2g0o.cart.0.0.411d3c00bDz4iH</t>
  </si>
  <si>
    <t>https://fr.aliexpress.com/item/mini-DC-DC-Converter-Step-Down-buck-Power-Supply-Module-for-Flight-Control-Car/2038556858.html?spm=a2g0o.cart.0.0.411d3c00bDz4iH</t>
  </si>
  <si>
    <t>https://fr.aliexpress.com/item/10-pi-ces-2X20-broches-Double-rang-e-droite-femelle-broche-en-t-te-2-54/32854215610.html?spm=a2g0w.search0104.3.8.176757fbp8jHsK&amp;transAbTest=ae803_4&amp;ws_ab_test=searchweb0_0%2Csearchweb201602_2_10065_10068_319_10892_317_10696_10084_453_454_10083_10618_10304_10307_10820_10821_537_10302_536_10843_10059_10884_10887_321_322_10103%2Csearchweb201603_53%2CppcSwitch_0&amp;algo_pvid=aa743e1c-4501-4502-b6aa-14718c09e956&amp;algo_expid=aa743e1c-4501-4502-b6aa-14718c09e956-1</t>
  </si>
  <si>
    <t>PCB</t>
  </si>
  <si>
    <t>JLCPCB</t>
  </si>
  <si>
    <t>E73-2G4M04S1B</t>
  </si>
  <si>
    <t>nrf52</t>
  </si>
  <si>
    <t xml:space="preserve">Antenne </t>
  </si>
  <si>
    <t>PRIX/UTILIPI</t>
  </si>
  <si>
    <t>https://fr.aliexpress.com/item/32956761492.html?spm=a2g0s.12269583.0.0.5b0d6a35Tcdu8C</t>
  </si>
  <si>
    <t>Connecteur antenne</t>
  </si>
  <si>
    <t>https://fr.aliexpress.com/item/32909354468.html?spm=a2g0s.9042311.0.0.416a6c37YIgJxZ</t>
  </si>
  <si>
    <t>https://fr.aliexpress.com/item/32893936047.html?spm=a2g0s.9042311.0.0.416a6c37YIgJxZ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</si>
</sst>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2" Type="http://schemas.openxmlformats.org/officeDocument/2006/relationships/hyperlink" Target="https://fr.aliexpress.com/item/1756430848.html?productId=1756430848&amp;productSubject=10Pcs-Sample-3-5mm-Pitch-Right-Angle-Pin-Female-Pluggable-Screw-Terminal-Block-8P-9P-10P&amp;spm=a2g0s.9042311.0.0.3da26c378yJuIK" TargetMode="External"/><Relationship Id="rId1" Type="http://schemas.openxmlformats.org/officeDocument/2006/relationships/hyperlink" Target="https://fr.aliexpress.com/item/mini-DC-DC-Converter-Step-Down-buck-Power-Supply-Module-for-Flight-Control-Car/2038556858.html?spm=a2g0o.cart.0.0.411d3c00bDz4iH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13" Type="http://schemas.openxmlformats.org/officeDocument/2006/relationships/hyperlink" Target="https://fr.aliexpress.com/item/Free-shippin-5pcs-lot-TXB0104DR-TXB0104D-4-bit-bidirectional-voltage-level-sensing-direction-with-the-car/32698771452.html?spm=a2g0o.cart.0.0.411d3c00bDz4iH" TargetMode="External"/><Relationship Id="rId3" Type="http://schemas.openxmlformats.org/officeDocument/2006/relationships/hyperlink" Target="https://fr.aliexpress.com/store/product/Small-Batch-10Pcs-lot-Cover-Sides-Vertical-Straight-5-08mm-Pitch-2-Pins-Male-PCB-Electrical/808638_1777994549.html?spm=a2g0w.12010612.8148356.9.4ccf2f2eg3BzQJ" TargetMode="External"/><Relationship Id="rId7" Type="http://schemas.openxmlformats.org/officeDocument/2006/relationships/hyperlink" Target="https://fr.aliexpress.com/store/product/Small-Batch-10Pcs-lot-Cover-Sides-Vertical-Straight-5-08mm-Pitch-2-Pins-Male-PCB-Electrical/808638_1777994549.html?spm=a2g0w.12010612.8148356.9.4ccf2f2eg3BzQJ" TargetMode="External"/><Relationship Id="rId12" Type="http://schemas.openxmlformats.org/officeDocument/2006/relationships/hyperlink" Target="https://fr.aliexpress.com/item/MMPQ6700-MMPQ2222A-MMPQ2907A-MMPQ3904-MMPQ3906-MMPQ3725-2-pcs-lot-SMD/32862885949.html?spm=a2g0o.cart.0.0.411d3c00bDz4iH" TargetMode="External"/><Relationship Id="rId17" Type="http://schemas.openxmlformats.org/officeDocument/2006/relationships/hyperlink" Target="https://fr.aliexpress.com/item/10-pi-ces-2X20-broches-Double-rang-e-droite-femelle-broche-en-t-te-2-54/32854215610.html?spm=a2g0w.search0104.3.8.176757fbp8jHsK&amp;transAbTest=ae803_4&amp;ws_ab_test=searchweb0_0%2Csearchweb201602_2_10065_10068_319_10892_317_10696_10084_453_454_10083_10618_10304_10307_10820_10821_537_10302_536_10843_10059_10884_10887_321_322_10103%2Csearchweb201603_53%2CppcSwitch_0&amp;algo_pvid=aa743e1c-4501-4502-b6aa-14718c09e956&amp;algo_expid=aa743e1c-4501-4502-b6aa-14718c09e956-1" TargetMode="External"/><Relationship Id="rId2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16" Type="http://schemas.openxmlformats.org/officeDocument/2006/relationships/hyperlink" Target="https://fr.aliexpress.com/item/mini-DC-DC-Converter-Step-Down-buck-Power-Supply-Module-for-Flight-Control-Car/2038556858.html?spm=a2g0o.cart.0.0.411d3c00bDz4iH" TargetMode="External"/><Relationship Id="rId1" Type="http://schemas.openxmlformats.org/officeDocument/2006/relationships/hyperlink" Target="https://fr.aliexpress.com/item/1756430848.html?productId=1756430848&amp;productSubject=10Pcs-Sample-3-5mm-Pitch-Right-Angle-Pin-Female-Pluggable-Screw-Terminal-Block-8P-9P-10P&amp;spm=a2g0s.9042311.0.0.3da26c378yJuIK" TargetMode="External"/><Relationship Id="rId6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11" Type="http://schemas.openxmlformats.org/officeDocument/2006/relationships/hyperlink" Target="https://fr.aliexpress.com/item/Livraison-gratuite-10-pi-ces-FDS6892A-NL-FDS6894AZ-NL-FDS6898A-NL-FDS6911-NL-FDS6975-FDS8333C-FDS8447/32965609018.html?spm=a2g0o.cart.0.0.411d3c00bDz4iH" TargetMode="External"/><Relationship Id="rId5" Type="http://schemas.openxmlformats.org/officeDocument/2006/relationships/hyperlink" Target="https://fr.aliexpress.com/store/product/Small-Batch-10Pcs-lot-Cover-Sides-Vertical-Straight-5-08mm-Pitch-3-Pins-Male-PCB-Electrical/808638_1762663592.html?spm=a2g0w.12010612.8148356.15.4ccf2f2eg3BzQJ" TargetMode="External"/><Relationship Id="rId15" Type="http://schemas.openxmlformats.org/officeDocument/2006/relationships/hyperlink" Target="https://fr.aliexpress.com/item/MCP3208-C-I-SL-MCP3208-MCP3208-C-MCP3208-CI-SL/32787536957.html?spm=a2g0o.cart.0.0.411d3c00bDz4iH" TargetMode="External"/><Relationship Id="rId10" Type="http://schemas.openxmlformats.org/officeDocument/2006/relationships/hyperlink" Target="https://fr.aliexpress.com/item/10-pi-ces-LM4040AIM3X-2-5-LM4040AIM3X-LM4040AIM3-LM4040AI-LM4040A-LM4040-SOT23-3-R-f-rence/32878063610.html?spm=a2g0o.cart.0.0.411d3c00bDz4iH" TargetMode="External"/><Relationship Id="rId4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9" Type="http://schemas.openxmlformats.org/officeDocument/2006/relationships/hyperlink" Target="https://fr.aliexpress.com/item/10-pi-ces-A247-ACPL-247-ACPL-247-500E-SOP-16/32955236841.html?spm=a2g0w.search0104.3.16.707111c1ujGnm8&amp;transAbTest=ae803_4&amp;ws_ab_test=searchweb0_0%2Csearchweb201602_2_10065_10068_319_10892_317_10696_10084_453_454_10083_10618_10304_10307_10820_10821_537_10302_536_10843_10059_10884_10887_321_322_10103%2Csearchweb201603_53%2CppcSwitch_0&amp;algo_pvid=e5817ce0-75d4-47e1-b574-21c6ed1cfae7&amp;algo_expid=e5817ce0-75d4-47e1-b574-21c6ed1cfae7-2" TargetMode="External"/><Relationship Id="rId14" Type="http://schemas.openxmlformats.org/officeDocument/2006/relationships/hyperlink" Target="https://fr.aliexpress.com/item/MCP23017-MCP23017-E-SO-MCP23017-E-SS/32789435978.html?spm=a2g0o.cart.0.0.411d3c00bDz4iH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MMPQ6700-MMPQ2222A-MMPQ2907A-MMPQ3904-MMPQ3906-MMPQ3725-2-pcs-lot-SMD/32862885949.html?spm=a2g0o.cart.0.0.411d3c00bDz4iH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fr.aliexpress.com/store/product/Small-Batch-10Pcs-lot-Cover-Sides-Vertical-Straight-5-08mm-Pitch-3-Pins-Male-PCB-Electrical/808638_1762663592.html?spm=a2g0w.12010612.8148356.15.4ccf2f2eg3BzQJ" TargetMode="External"/><Relationship Id="rId7" Type="http://schemas.openxmlformats.org/officeDocument/2006/relationships/hyperlink" Target="https://fr.aliexpress.com/item/10-pi-ces-A247-ACPL-247-ACPL-247-500E-SOP-16/32955236841.html?spm=a2g0w.search0104.3.16.707111c1ujGnm8&amp;transAbTest=ae803_4&amp;ws_ab_test=searchweb0_0%2Csearchweb201602_2_10065_10068_319_10892_317_10696_10084_453_454_10083_10618_10304_10307_10820_10821_537_10302_536_10843_10059_10884_10887_321_322_10103%2Csearchweb201603_53%2CppcSwitch_0&amp;algo_pvid=e5817ce0-75d4-47e1-b574-21c6ed1cfae7&amp;algo_expid=e5817ce0-75d4-47e1-b574-21c6ed1cfae7-2" TargetMode="External"/><Relationship Id="rId12" Type="http://schemas.openxmlformats.org/officeDocument/2006/relationships/hyperlink" Target="https://fr.aliexpress.com/item/32893936047.html?spm=a2g0s.9042311.0.0.416a6c37YIgJxZ" TargetMode="External"/><Relationship Id="rId2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1" Type="http://schemas.openxmlformats.org/officeDocument/2006/relationships/hyperlink" Target="https://fr.aliexpress.com/item/1756430848.html?productId=1756430848&amp;productSubject=10Pcs-Sample-3-5mm-Pitch-Right-Angle-Pin-Female-Pluggable-Screw-Terminal-Block-8P-9P-10P&amp;spm=a2g0s.9042311.0.0.3da26c378yJuIK" TargetMode="External"/><Relationship Id="rId6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11" Type="http://schemas.openxmlformats.org/officeDocument/2006/relationships/hyperlink" Target="https://fr.aliexpress.com/item/32909354468.html?spm=a2g0s.9042311.0.0.416a6c37YIgJxZ" TargetMode="External"/><Relationship Id="rId5" Type="http://schemas.openxmlformats.org/officeDocument/2006/relationships/hyperlink" Target="https://fr.aliexpress.com/store/product/Small-Batch-10Pcs-lot-Cover-Sides-Vertical-Straight-5-08mm-Pitch-2-Pins-Male-PCB-Electrical/808638_1777994549.html?spm=a2g0w.12010612.8148356.9.4ccf2f2eg3BzQJ" TargetMode="External"/><Relationship Id="rId10" Type="http://schemas.openxmlformats.org/officeDocument/2006/relationships/hyperlink" Target="https://fr.aliexpress.com/item/32956761492.html?spm=a2g0s.12269583.0.0.5b0d6a35Tcdu8C" TargetMode="External"/><Relationship Id="rId4" Type="http://schemas.openxmlformats.org/officeDocument/2006/relationships/hyperlink" Target="https://fr.aliexpress.com/item/32397432750.html?productId=32397432750&amp;productSubject=20Pcs-3-5mm-Pitch-Vertical-Straight-Pin-Male-Pluggable-Screw-Wire-Terminal-Block-Connector-Sample-2P&amp;spm=a2g0s.9042311.0.0.3da26c378yJuIK" TargetMode="External"/><Relationship Id="rId9" Type="http://schemas.openxmlformats.org/officeDocument/2006/relationships/hyperlink" Target="https://fr.aliexpress.com/item/mini-DC-DC-Converter-Step-Down-buck-Power-Supply-Module-for-Flight-Control-Car/2038556858.html?spm=a2g0o.cart.0.0.411d3c00bDz4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/>
  </sheetViews>
  <sheetFormatPr baseColWidth="10" defaultColWidth="9.140625" defaultRowHeight="15" x14ac:dyDescent="0.25"/>
  <cols>
    <col min="1" max="1" width="21.140625" customWidth="1"/>
    <col min="2" max="2" width="33.140625" customWidth="1"/>
    <col min="3" max="3" width="19" customWidth="1"/>
    <col min="4" max="4" width="15.42578125" customWidth="1"/>
    <col min="5" max="5" width="17.140625" style="2" customWidth="1"/>
    <col min="6" max="6" width="20.28515625" customWidth="1"/>
    <col min="7" max="7" width="14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35</v>
      </c>
      <c r="E1" s="2" t="s">
        <v>46</v>
      </c>
      <c r="F1" t="s">
        <v>42</v>
      </c>
      <c r="I1" t="s">
        <v>49</v>
      </c>
      <c r="J1" s="1">
        <f>C3*D3+C4*D4+C5*D5+C6*D6+C7*D7+C8*D8+C9*D9+C10*D10+C12*D12+C13*D13+C14*D14+C15*D15+C16*D16+C17*D17+C18*D18+C19*D19+C20*D20+C21*D21+C22*D22+C23*D23+C24*D24+C25*D25+C26*D26+C27*D27+C28*D28+D31*C31+D11*C11</f>
        <v>72.918999999999997</v>
      </c>
    </row>
    <row r="3" spans="1:10" x14ac:dyDescent="0.25">
      <c r="A3" t="s">
        <v>36</v>
      </c>
      <c r="C3">
        <v>1</v>
      </c>
      <c r="D3" s="1">
        <v>14.33</v>
      </c>
      <c r="F3" t="s">
        <v>45</v>
      </c>
    </row>
    <row r="4" spans="1:10" x14ac:dyDescent="0.25">
      <c r="A4" t="s">
        <v>3</v>
      </c>
      <c r="B4" t="s">
        <v>4</v>
      </c>
      <c r="C4">
        <v>1</v>
      </c>
      <c r="D4" s="1">
        <v>1.4179999999999999</v>
      </c>
      <c r="E4" s="2">
        <v>5</v>
      </c>
      <c r="F4" t="s">
        <v>44</v>
      </c>
    </row>
    <row r="5" spans="1:10" x14ac:dyDescent="0.25">
      <c r="A5" t="s">
        <v>0</v>
      </c>
      <c r="B5" t="s">
        <v>1</v>
      </c>
      <c r="C5">
        <v>2</v>
      </c>
      <c r="D5" s="1">
        <v>1.28</v>
      </c>
      <c r="E5" s="2">
        <v>5</v>
      </c>
      <c r="F5" t="s">
        <v>44</v>
      </c>
    </row>
    <row r="6" spans="1:10" x14ac:dyDescent="0.25">
      <c r="A6" t="s">
        <v>14</v>
      </c>
      <c r="B6" t="s">
        <v>15</v>
      </c>
      <c r="C6">
        <v>2</v>
      </c>
      <c r="D6" s="1">
        <v>1.63</v>
      </c>
      <c r="E6" s="2">
        <v>5</v>
      </c>
      <c r="F6" t="s">
        <v>44</v>
      </c>
    </row>
    <row r="7" spans="1:10" x14ac:dyDescent="0.25">
      <c r="A7" t="s">
        <v>2</v>
      </c>
      <c r="B7" t="s">
        <v>47</v>
      </c>
      <c r="C7">
        <v>1</v>
      </c>
      <c r="D7" s="1">
        <v>1.85</v>
      </c>
      <c r="E7" s="2">
        <v>5</v>
      </c>
      <c r="F7" t="s">
        <v>44</v>
      </c>
    </row>
    <row r="8" spans="1:10" x14ac:dyDescent="0.25">
      <c r="A8" t="s">
        <v>12</v>
      </c>
      <c r="B8" t="s">
        <v>13</v>
      </c>
      <c r="C8">
        <v>1</v>
      </c>
      <c r="D8" s="1">
        <v>4.68</v>
      </c>
      <c r="E8" s="2">
        <v>1</v>
      </c>
      <c r="F8" t="s">
        <v>44</v>
      </c>
    </row>
    <row r="9" spans="1:10" x14ac:dyDescent="0.25">
      <c r="A9" t="s">
        <v>5</v>
      </c>
      <c r="B9" t="s">
        <v>6</v>
      </c>
      <c r="C9">
        <v>2</v>
      </c>
      <c r="D9" s="1">
        <v>1.74</v>
      </c>
      <c r="E9" s="2">
        <v>5</v>
      </c>
      <c r="F9" t="s">
        <v>44</v>
      </c>
    </row>
    <row r="10" spans="1:10" x14ac:dyDescent="0.25">
      <c r="A10" t="s">
        <v>7</v>
      </c>
      <c r="B10" t="s">
        <v>8</v>
      </c>
      <c r="C10">
        <v>2</v>
      </c>
      <c r="D10" s="1">
        <v>1.73</v>
      </c>
      <c r="E10" s="2">
        <v>5</v>
      </c>
      <c r="F10" t="s">
        <v>44</v>
      </c>
    </row>
    <row r="11" spans="1:10" x14ac:dyDescent="0.25">
      <c r="A11" t="s">
        <v>16</v>
      </c>
      <c r="B11" t="s">
        <v>53</v>
      </c>
      <c r="C11">
        <v>1</v>
      </c>
      <c r="D11" s="1">
        <v>8.35</v>
      </c>
      <c r="E11" s="2">
        <v>1</v>
      </c>
      <c r="F11" t="s">
        <v>44</v>
      </c>
    </row>
    <row r="12" spans="1:10" x14ac:dyDescent="0.25">
      <c r="B12" t="s">
        <v>20</v>
      </c>
      <c r="C12">
        <v>1</v>
      </c>
      <c r="D12" s="1">
        <v>0.78</v>
      </c>
      <c r="E12" s="2">
        <v>10</v>
      </c>
      <c r="F12" t="s">
        <v>44</v>
      </c>
    </row>
    <row r="13" spans="1:10" x14ac:dyDescent="0.25">
      <c r="B13" t="s">
        <v>17</v>
      </c>
      <c r="C13">
        <v>5</v>
      </c>
      <c r="D13" s="1">
        <v>1.35</v>
      </c>
      <c r="E13" s="2">
        <v>10</v>
      </c>
      <c r="F13" t="s">
        <v>44</v>
      </c>
    </row>
    <row r="14" spans="1:10" x14ac:dyDescent="0.25">
      <c r="B14" t="s">
        <v>18</v>
      </c>
      <c r="C14">
        <v>4</v>
      </c>
      <c r="D14" s="1">
        <v>1.77</v>
      </c>
      <c r="E14" s="2">
        <v>10</v>
      </c>
      <c r="F14" t="s">
        <v>44</v>
      </c>
    </row>
    <row r="15" spans="1:10" x14ac:dyDescent="0.25">
      <c r="B15" t="s">
        <v>19</v>
      </c>
      <c r="C15">
        <v>7</v>
      </c>
      <c r="D15" s="1">
        <v>0.71</v>
      </c>
      <c r="E15" s="2">
        <v>50</v>
      </c>
      <c r="F15" t="s">
        <v>43</v>
      </c>
      <c r="G15" s="3" t="s">
        <v>50</v>
      </c>
      <c r="H15" s="3" t="s">
        <v>51</v>
      </c>
    </row>
    <row r="16" spans="1:10" x14ac:dyDescent="0.25">
      <c r="A16" t="s">
        <v>21</v>
      </c>
      <c r="B16" t="s">
        <v>22</v>
      </c>
      <c r="C16">
        <v>2</v>
      </c>
      <c r="D16" s="1">
        <v>0.317</v>
      </c>
      <c r="E16" s="2">
        <v>20</v>
      </c>
      <c r="F16" t="s">
        <v>44</v>
      </c>
    </row>
    <row r="17" spans="1:7" x14ac:dyDescent="0.25">
      <c r="A17" t="s">
        <v>23</v>
      </c>
      <c r="B17" t="s">
        <v>27</v>
      </c>
      <c r="C17">
        <v>1</v>
      </c>
      <c r="D17" s="1">
        <v>0.121</v>
      </c>
      <c r="E17" s="2">
        <v>50</v>
      </c>
      <c r="F17" t="s">
        <v>44</v>
      </c>
    </row>
    <row r="18" spans="1:7" x14ac:dyDescent="0.25">
      <c r="A18" t="s">
        <v>24</v>
      </c>
      <c r="B18" t="s">
        <v>26</v>
      </c>
      <c r="C18">
        <v>1</v>
      </c>
      <c r="D18" s="1">
        <v>6.8000000000000005E-2</v>
      </c>
      <c r="E18" s="2">
        <v>40</v>
      </c>
      <c r="F18" t="s">
        <v>44</v>
      </c>
    </row>
    <row r="19" spans="1:7" x14ac:dyDescent="0.25">
      <c r="A19" t="s">
        <v>25</v>
      </c>
      <c r="B19" t="s">
        <v>28</v>
      </c>
      <c r="C19">
        <v>1</v>
      </c>
      <c r="D19" s="1">
        <v>5.6000000000000001E-2</v>
      </c>
      <c r="E19" s="2">
        <v>40</v>
      </c>
      <c r="F19" t="s">
        <v>44</v>
      </c>
    </row>
    <row r="20" spans="1:7" x14ac:dyDescent="0.25">
      <c r="A20" t="s">
        <v>40</v>
      </c>
      <c r="B20" t="s">
        <v>41</v>
      </c>
      <c r="C20">
        <v>1</v>
      </c>
      <c r="D20" s="1">
        <v>0.38</v>
      </c>
      <c r="E20" s="2">
        <v>2</v>
      </c>
      <c r="F20" t="s">
        <v>43</v>
      </c>
      <c r="G20" s="3" t="s">
        <v>63</v>
      </c>
    </row>
    <row r="21" spans="1:7" x14ac:dyDescent="0.25">
      <c r="A21" t="s">
        <v>38</v>
      </c>
      <c r="B21" t="s">
        <v>39</v>
      </c>
      <c r="C21">
        <v>1</v>
      </c>
      <c r="D21" s="1">
        <v>0.19</v>
      </c>
      <c r="E21" s="2">
        <v>20</v>
      </c>
      <c r="F21" t="s">
        <v>44</v>
      </c>
    </row>
    <row r="22" spans="1:7" x14ac:dyDescent="0.25">
      <c r="B22" t="s">
        <v>37</v>
      </c>
      <c r="C22">
        <v>1</v>
      </c>
      <c r="D22" s="1">
        <v>0.34</v>
      </c>
      <c r="E22" s="2">
        <v>10</v>
      </c>
      <c r="F22" t="s">
        <v>44</v>
      </c>
    </row>
    <row r="23" spans="1:7" x14ac:dyDescent="0.25">
      <c r="B23" t="s">
        <v>29</v>
      </c>
      <c r="C23">
        <v>4</v>
      </c>
      <c r="D23" s="1">
        <v>0.02</v>
      </c>
      <c r="E23" s="2">
        <v>50</v>
      </c>
      <c r="F23" t="s">
        <v>44</v>
      </c>
    </row>
    <row r="24" spans="1:7" x14ac:dyDescent="0.25">
      <c r="B24" t="s">
        <v>31</v>
      </c>
      <c r="C24">
        <v>8</v>
      </c>
      <c r="D24" s="1">
        <v>4.5999999999999999E-2</v>
      </c>
      <c r="E24" s="2">
        <v>50</v>
      </c>
      <c r="F24" t="s">
        <v>44</v>
      </c>
    </row>
    <row r="25" spans="1:7" x14ac:dyDescent="0.25">
      <c r="B25" t="s">
        <v>32</v>
      </c>
      <c r="C25">
        <v>18</v>
      </c>
      <c r="D25" s="1">
        <v>3.5000000000000003E-2</v>
      </c>
      <c r="E25" s="2">
        <v>50</v>
      </c>
      <c r="F25" t="s">
        <v>44</v>
      </c>
    </row>
    <row r="26" spans="1:7" x14ac:dyDescent="0.25">
      <c r="B26" t="s">
        <v>30</v>
      </c>
      <c r="C26">
        <v>8</v>
      </c>
      <c r="D26" s="1">
        <v>3.7999999999999999E-2</v>
      </c>
      <c r="E26" s="2">
        <v>50</v>
      </c>
      <c r="F26" t="s">
        <v>44</v>
      </c>
    </row>
    <row r="27" spans="1:7" x14ac:dyDescent="0.25">
      <c r="B27" t="s">
        <v>48</v>
      </c>
      <c r="C27">
        <v>8</v>
      </c>
      <c r="D27" s="1">
        <v>5.3999999999999999E-2</v>
      </c>
      <c r="E27" s="2">
        <v>50</v>
      </c>
      <c r="F27" t="s">
        <v>44</v>
      </c>
    </row>
    <row r="28" spans="1:7" x14ac:dyDescent="0.25">
      <c r="B28" t="s">
        <v>34</v>
      </c>
      <c r="C28">
        <v>12</v>
      </c>
      <c r="D28" s="1">
        <v>7.0999999999999994E-2</v>
      </c>
      <c r="E28" s="2">
        <v>100</v>
      </c>
      <c r="F28" t="s">
        <v>44</v>
      </c>
    </row>
    <row r="29" spans="1:7" x14ac:dyDescent="0.25">
      <c r="B29" t="s">
        <v>33</v>
      </c>
      <c r="C29">
        <v>1</v>
      </c>
      <c r="F29" t="s">
        <v>44</v>
      </c>
    </row>
    <row r="31" spans="1:7" x14ac:dyDescent="0.25">
      <c r="B31" t="s">
        <v>65</v>
      </c>
      <c r="C31">
        <v>1</v>
      </c>
      <c r="D31" s="1">
        <v>5.4960000000000004</v>
      </c>
      <c r="E31" s="2">
        <v>5</v>
      </c>
      <c r="F31" t="s">
        <v>66</v>
      </c>
    </row>
  </sheetData>
  <hyperlinks>
    <hyperlink ref="G20" r:id="rId1" xr:uid="{3945784B-77BA-4358-9B7F-CB833B877865}"/>
    <hyperlink ref="G15" r:id="rId2" xr:uid="{5FE8AD6B-D785-4965-8F26-B6E4A05483B7}"/>
    <hyperlink ref="H15" r:id="rId3" xr:uid="{C829BEDA-305B-4FF2-A606-2B14EAA8162B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3576-E614-4B7E-B2B2-32760C287A36}">
  <dimension ref="A1:J31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21.140625" customWidth="1"/>
    <col min="2" max="2" width="33.140625" customWidth="1"/>
    <col min="3" max="3" width="19" customWidth="1"/>
    <col min="4" max="4" width="15.42578125" customWidth="1"/>
    <col min="5" max="5" width="17.140625" style="2" customWidth="1"/>
    <col min="6" max="6" width="20.28515625" customWidth="1"/>
    <col min="7" max="7" width="14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35</v>
      </c>
      <c r="E1" s="2" t="s">
        <v>46</v>
      </c>
      <c r="F1" t="s">
        <v>42</v>
      </c>
      <c r="G1" t="s">
        <v>52</v>
      </c>
      <c r="I1" t="s">
        <v>49</v>
      </c>
      <c r="J1" s="1">
        <f>C3*D3+C4*D4+C5*D5+C6*D6+C7*D7+C8*D8+C9*D9+C10*D10+C12*D12+C13*D13+C14*D14+C15*D15+C16*D16+C17*D17+C18*D18+C19*D19+C20*D20+C21*D21+C22*D22+C23*D23+C24*D24+C25*D25+C26*D26+C27*D27+C28*D28+D31*C31+D11*C11</f>
        <v>42.981000000000009</v>
      </c>
    </row>
    <row r="3" spans="1:10" x14ac:dyDescent="0.25">
      <c r="A3" t="s">
        <v>36</v>
      </c>
      <c r="C3">
        <v>1</v>
      </c>
      <c r="D3" s="1">
        <v>14.33</v>
      </c>
      <c r="F3" t="s">
        <v>45</v>
      </c>
    </row>
    <row r="4" spans="1:10" x14ac:dyDescent="0.25">
      <c r="A4" t="s">
        <v>3</v>
      </c>
      <c r="B4" t="s">
        <v>4</v>
      </c>
      <c r="C4">
        <v>1</v>
      </c>
      <c r="D4" s="1">
        <v>0.107</v>
      </c>
      <c r="E4" s="2">
        <v>10</v>
      </c>
      <c r="F4" t="s">
        <v>43</v>
      </c>
      <c r="G4" s="3" t="s">
        <v>58</v>
      </c>
    </row>
    <row r="5" spans="1:10" x14ac:dyDescent="0.25">
      <c r="A5" t="s">
        <v>0</v>
      </c>
      <c r="B5" t="s">
        <v>1</v>
      </c>
      <c r="C5">
        <v>2</v>
      </c>
      <c r="D5" s="1">
        <v>0.66</v>
      </c>
      <c r="E5" s="2">
        <v>1</v>
      </c>
      <c r="F5" t="s">
        <v>43</v>
      </c>
      <c r="G5" s="3" t="s">
        <v>61</v>
      </c>
    </row>
    <row r="6" spans="1:10" x14ac:dyDescent="0.25">
      <c r="A6" t="s">
        <v>14</v>
      </c>
      <c r="B6" t="s">
        <v>15</v>
      </c>
      <c r="C6">
        <v>2</v>
      </c>
      <c r="D6" s="1">
        <v>0.81399999999999995</v>
      </c>
      <c r="E6" s="2">
        <v>5</v>
      </c>
      <c r="F6" t="s">
        <v>43</v>
      </c>
      <c r="G6" s="3" t="s">
        <v>60</v>
      </c>
    </row>
    <row r="7" spans="1:10" x14ac:dyDescent="0.25">
      <c r="A7" t="s">
        <v>2</v>
      </c>
      <c r="B7" t="s">
        <v>47</v>
      </c>
      <c r="C7">
        <v>1</v>
      </c>
      <c r="D7" s="1">
        <v>8.7999999999999995E-2</v>
      </c>
      <c r="E7" s="2">
        <v>10</v>
      </c>
      <c r="F7" t="s">
        <v>43</v>
      </c>
      <c r="G7" s="3" t="s">
        <v>57</v>
      </c>
    </row>
    <row r="8" spans="1:10" x14ac:dyDescent="0.25">
      <c r="A8" t="s">
        <v>12</v>
      </c>
      <c r="B8" t="s">
        <v>13</v>
      </c>
      <c r="C8">
        <v>1</v>
      </c>
      <c r="D8" s="1">
        <v>1.31</v>
      </c>
      <c r="E8" s="2">
        <v>1</v>
      </c>
      <c r="F8" t="s">
        <v>43</v>
      </c>
      <c r="G8" s="3" t="s">
        <v>62</v>
      </c>
    </row>
    <row r="9" spans="1:10" x14ac:dyDescent="0.25">
      <c r="A9" t="s">
        <v>5</v>
      </c>
      <c r="B9" t="s">
        <v>6</v>
      </c>
      <c r="C9">
        <v>2</v>
      </c>
      <c r="D9" s="1">
        <v>0.34499999999999997</v>
      </c>
      <c r="E9" s="2">
        <v>10</v>
      </c>
      <c r="F9" t="s">
        <v>43</v>
      </c>
      <c r="G9" s="3" t="s">
        <v>56</v>
      </c>
    </row>
    <row r="10" spans="1:10" x14ac:dyDescent="0.25">
      <c r="A10" t="s">
        <v>7</v>
      </c>
      <c r="B10" t="s">
        <v>8</v>
      </c>
      <c r="C10">
        <v>2</v>
      </c>
      <c r="D10" s="1">
        <v>0.45500000000000002</v>
      </c>
      <c r="E10" s="2">
        <v>2</v>
      </c>
      <c r="F10" t="s">
        <v>43</v>
      </c>
      <c r="G10" s="3" t="s">
        <v>59</v>
      </c>
    </row>
    <row r="11" spans="1:10" x14ac:dyDescent="0.25">
      <c r="A11" t="s">
        <v>16</v>
      </c>
      <c r="B11" t="s">
        <v>53</v>
      </c>
      <c r="C11">
        <v>1</v>
      </c>
      <c r="D11" s="1">
        <v>0.127</v>
      </c>
      <c r="E11" s="2">
        <v>10</v>
      </c>
      <c r="F11" t="s">
        <v>43</v>
      </c>
      <c r="G11" s="3" t="s">
        <v>64</v>
      </c>
    </row>
    <row r="12" spans="1:10" x14ac:dyDescent="0.25">
      <c r="B12" t="s">
        <v>20</v>
      </c>
      <c r="C12">
        <v>1</v>
      </c>
      <c r="D12" s="1">
        <v>0.23</v>
      </c>
      <c r="E12" s="2">
        <v>20</v>
      </c>
      <c r="F12" t="s">
        <v>43</v>
      </c>
      <c r="G12" s="3" t="s">
        <v>54</v>
      </c>
      <c r="H12" s="3" t="s">
        <v>51</v>
      </c>
    </row>
    <row r="13" spans="1:10" x14ac:dyDescent="0.25">
      <c r="B13" t="s">
        <v>17</v>
      </c>
      <c r="C13">
        <v>5</v>
      </c>
      <c r="D13" s="1">
        <v>0.41</v>
      </c>
      <c r="E13" s="2">
        <v>20</v>
      </c>
      <c r="F13" t="s">
        <v>43</v>
      </c>
      <c r="G13" s="3" t="s">
        <v>54</v>
      </c>
      <c r="H13" s="3" t="s">
        <v>51</v>
      </c>
    </row>
    <row r="14" spans="1:10" x14ac:dyDescent="0.25">
      <c r="B14" t="s">
        <v>18</v>
      </c>
      <c r="C14">
        <v>4</v>
      </c>
      <c r="D14" s="1">
        <v>0.54</v>
      </c>
      <c r="E14" s="2">
        <v>20</v>
      </c>
      <c r="F14" t="s">
        <v>43</v>
      </c>
      <c r="G14" s="3" t="s">
        <v>55</v>
      </c>
      <c r="H14" s="3" t="s">
        <v>51</v>
      </c>
    </row>
    <row r="15" spans="1:10" x14ac:dyDescent="0.25">
      <c r="B15" t="s">
        <v>19</v>
      </c>
      <c r="C15">
        <v>7</v>
      </c>
      <c r="D15" s="1">
        <v>1.1599999999999999</v>
      </c>
      <c r="E15" s="2">
        <v>20</v>
      </c>
      <c r="F15" t="s">
        <v>43</v>
      </c>
      <c r="G15" s="3" t="s">
        <v>50</v>
      </c>
      <c r="H15" s="3" t="s">
        <v>51</v>
      </c>
    </row>
    <row r="16" spans="1:10" x14ac:dyDescent="0.25">
      <c r="A16" t="s">
        <v>21</v>
      </c>
      <c r="B16" t="s">
        <v>22</v>
      </c>
      <c r="C16">
        <v>2</v>
      </c>
      <c r="D16" s="1">
        <v>0.317</v>
      </c>
      <c r="E16" s="2">
        <v>20</v>
      </c>
      <c r="F16" t="s">
        <v>44</v>
      </c>
    </row>
    <row r="17" spans="1:7" x14ac:dyDescent="0.25">
      <c r="A17" t="s">
        <v>23</v>
      </c>
      <c r="B17" t="s">
        <v>27</v>
      </c>
      <c r="C17">
        <v>1</v>
      </c>
      <c r="D17" s="1">
        <v>0.121</v>
      </c>
      <c r="E17" s="2">
        <v>50</v>
      </c>
      <c r="F17" t="s">
        <v>44</v>
      </c>
    </row>
    <row r="18" spans="1:7" x14ac:dyDescent="0.25">
      <c r="A18" t="s">
        <v>24</v>
      </c>
      <c r="B18" t="s">
        <v>26</v>
      </c>
      <c r="C18">
        <v>1</v>
      </c>
      <c r="D18" s="1">
        <v>6.8000000000000005E-2</v>
      </c>
      <c r="E18" s="2">
        <v>40</v>
      </c>
      <c r="F18" t="s">
        <v>44</v>
      </c>
    </row>
    <row r="19" spans="1:7" x14ac:dyDescent="0.25">
      <c r="A19" t="s">
        <v>25</v>
      </c>
      <c r="B19" t="s">
        <v>28</v>
      </c>
      <c r="C19">
        <v>1</v>
      </c>
      <c r="D19" s="1">
        <v>5.6000000000000001E-2</v>
      </c>
      <c r="E19" s="2">
        <v>40</v>
      </c>
      <c r="F19" t="s">
        <v>44</v>
      </c>
    </row>
    <row r="20" spans="1:7" x14ac:dyDescent="0.25">
      <c r="A20" t="s">
        <v>40</v>
      </c>
      <c r="B20" t="s">
        <v>41</v>
      </c>
      <c r="C20">
        <v>1</v>
      </c>
      <c r="D20" s="1">
        <v>0.34</v>
      </c>
      <c r="E20" s="2">
        <v>2</v>
      </c>
      <c r="F20" t="s">
        <v>43</v>
      </c>
      <c r="G20" s="3" t="s">
        <v>63</v>
      </c>
    </row>
    <row r="21" spans="1:7" x14ac:dyDescent="0.25">
      <c r="A21" t="s">
        <v>38</v>
      </c>
      <c r="B21" t="s">
        <v>39</v>
      </c>
      <c r="C21">
        <v>1</v>
      </c>
      <c r="D21" s="1">
        <v>0.19</v>
      </c>
      <c r="E21" s="2">
        <v>20</v>
      </c>
      <c r="F21" t="s">
        <v>44</v>
      </c>
    </row>
    <row r="22" spans="1:7" x14ac:dyDescent="0.25">
      <c r="B22" t="s">
        <v>37</v>
      </c>
      <c r="C22">
        <v>1</v>
      </c>
      <c r="D22" s="1">
        <v>0.34</v>
      </c>
      <c r="E22" s="2">
        <v>10</v>
      </c>
      <c r="F22" t="s">
        <v>44</v>
      </c>
    </row>
    <row r="23" spans="1:7" x14ac:dyDescent="0.25">
      <c r="B23" t="s">
        <v>29</v>
      </c>
      <c r="C23">
        <v>4</v>
      </c>
      <c r="D23" s="1">
        <v>0.02</v>
      </c>
      <c r="E23" s="2">
        <v>50</v>
      </c>
      <c r="F23" t="s">
        <v>44</v>
      </c>
    </row>
    <row r="24" spans="1:7" x14ac:dyDescent="0.25">
      <c r="B24" t="s">
        <v>31</v>
      </c>
      <c r="C24">
        <v>8</v>
      </c>
      <c r="D24" s="1">
        <v>4.5999999999999999E-2</v>
      </c>
      <c r="E24" s="2">
        <v>50</v>
      </c>
      <c r="F24" t="s">
        <v>44</v>
      </c>
    </row>
    <row r="25" spans="1:7" x14ac:dyDescent="0.25">
      <c r="B25" t="s">
        <v>32</v>
      </c>
      <c r="C25">
        <v>18</v>
      </c>
      <c r="D25" s="1">
        <v>3.5000000000000003E-2</v>
      </c>
      <c r="E25" s="2">
        <v>50</v>
      </c>
      <c r="F25" t="s">
        <v>44</v>
      </c>
    </row>
    <row r="26" spans="1:7" x14ac:dyDescent="0.25">
      <c r="B26" t="s">
        <v>30</v>
      </c>
      <c r="C26">
        <v>8</v>
      </c>
      <c r="D26" s="1">
        <v>3.7999999999999999E-2</v>
      </c>
      <c r="E26" s="2">
        <v>50</v>
      </c>
      <c r="F26" t="s">
        <v>44</v>
      </c>
    </row>
    <row r="27" spans="1:7" x14ac:dyDescent="0.25">
      <c r="B27" t="s">
        <v>48</v>
      </c>
      <c r="C27">
        <v>8</v>
      </c>
      <c r="D27" s="1">
        <v>5.3999999999999999E-2</v>
      </c>
      <c r="E27" s="2">
        <v>50</v>
      </c>
      <c r="F27" t="s">
        <v>44</v>
      </c>
    </row>
    <row r="28" spans="1:7" x14ac:dyDescent="0.25">
      <c r="B28" t="s">
        <v>34</v>
      </c>
      <c r="C28">
        <v>12</v>
      </c>
      <c r="D28" s="1">
        <v>7.0999999999999994E-2</v>
      </c>
      <c r="E28" s="2">
        <v>100</v>
      </c>
      <c r="F28" t="s">
        <v>44</v>
      </c>
    </row>
    <row r="29" spans="1:7" x14ac:dyDescent="0.25">
      <c r="B29" t="s">
        <v>33</v>
      </c>
      <c r="C29">
        <v>1</v>
      </c>
      <c r="F29" t="s">
        <v>44</v>
      </c>
    </row>
    <row r="31" spans="1:7" x14ac:dyDescent="0.25">
      <c r="B31" t="s">
        <v>65</v>
      </c>
      <c r="C31">
        <v>1</v>
      </c>
      <c r="D31" s="1">
        <v>5.4960000000000004</v>
      </c>
      <c r="E31" s="2">
        <v>5</v>
      </c>
      <c r="F31" t="s">
        <v>66</v>
      </c>
    </row>
  </sheetData>
  <hyperlinks>
    <hyperlink ref="G15" r:id="rId1" xr:uid="{923FF3C8-E727-4008-89B3-99EC7CF5FEE4}"/>
    <hyperlink ref="H15" r:id="rId2" xr:uid="{24BF5058-A1ED-46ED-AA39-30B7B9C689F4}"/>
    <hyperlink ref="G13" r:id="rId3" xr:uid="{167F985B-D1EF-45EE-B65E-58BA888A6078}"/>
    <hyperlink ref="H13" r:id="rId4" xr:uid="{6E122892-5D0F-40A1-AE5E-6FCCC17F7108}"/>
    <hyperlink ref="G14" r:id="rId5" xr:uid="{7DC9410B-CA66-4179-8BBA-9E4640076571}"/>
    <hyperlink ref="H14" r:id="rId6" xr:uid="{C66E8AE3-C02C-4908-A54A-6F9EB4F49E8D}"/>
    <hyperlink ref="G12" r:id="rId7" xr:uid="{EE7FC90B-3E37-4406-98A7-FFEAEFE05683}"/>
    <hyperlink ref="H12" r:id="rId8" xr:uid="{6823BA16-27BD-4774-B4A8-F0DF9DEE3980}"/>
    <hyperlink ref="G9" r:id="rId9" display="https://fr.aliexpress.com/item/10-pi-ces-A247-ACPL-247-ACPL-247-500E-SOP-16/32955236841.html?spm=a2g0w.search0104.3.16.707111c1ujGnm8&amp;transAbTest=ae803_4&amp;ws_ab_test=searchweb0_0%2Csearchweb201602_2_10065_10068_319_10892_317_10696_10084_453_454_10083_10618_10304_10307_10820_10821_537_10302_536_10843_10059_10884_10887_321_322_10103%2Csearchweb201603_53%2CppcSwitch_0&amp;algo_pvid=e5817ce0-75d4-47e1-b574-21c6ed1cfae7&amp;algo_expid=e5817ce0-75d4-47e1-b574-21c6ed1cfae7-2" xr:uid="{1B440CC6-90EB-4EF7-8BA5-DE19D278A093}"/>
    <hyperlink ref="G7" r:id="rId10" xr:uid="{4C2889B2-BAD0-4933-A54E-35102741AFCC}"/>
    <hyperlink ref="G4" r:id="rId11" xr:uid="{038C89AA-AD0D-4F3D-B3C0-81B1687327FA}"/>
    <hyperlink ref="G10" r:id="rId12" xr:uid="{87C18274-0F19-4FCB-97EA-A86CF404E9B3}"/>
    <hyperlink ref="G6" r:id="rId13" xr:uid="{B1BC1984-1BAB-4709-BD6D-8480E518BB0E}"/>
    <hyperlink ref="G5" r:id="rId14" xr:uid="{F996DA59-08F4-495E-96B2-829BEA46D250}"/>
    <hyperlink ref="G8" r:id="rId15" xr:uid="{470CFAC5-09F1-454E-8951-0D8398FDE0D9}"/>
    <hyperlink ref="G20" r:id="rId16" xr:uid="{B2314721-36CB-4598-8701-96CA7350B000}"/>
    <hyperlink ref="G11" r:id="rId17" display="https://fr.aliexpress.com/item/10-pi-ces-2X20-broches-Double-rang-e-droite-femelle-broche-en-t-te-2-54/32854215610.html?spm=a2g0w.search0104.3.8.176757fbp8jHsK&amp;transAbTest=ae803_4&amp;ws_ab_test=searchweb0_0%2Csearchweb201602_2_10065_10068_319_10892_317_10696_10084_453_454_10083_10618_10304_10307_10820_10821_537_10302_536_10843_10059_10884_10887_321_322_10103%2Csearchweb201603_53%2CppcSwitch_0&amp;algo_pvid=aa743e1c-4501-4502-b6aa-14718c09e956&amp;algo_expid=aa743e1c-4501-4502-b6aa-14718c09e956-1" xr:uid="{527DC1A5-CD8C-48B8-84FE-227919B586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A591-D52B-4EC4-97F4-D0FCC77B0CD9}">
  <dimension ref="A1:K18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21.140625" customWidth="1"/>
    <col min="2" max="2" width="33.140625" customWidth="1"/>
    <col min="3" max="3" width="19" customWidth="1"/>
    <col min="4" max="5" width="15.42578125" customWidth="1"/>
    <col min="6" max="6" width="17.140625" style="2" customWidth="1"/>
    <col min="7" max="7" width="20.28515625" customWidth="1"/>
    <col min="8" max="8" width="14" customWidth="1"/>
    <col min="11" max="11" width="9.57031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35</v>
      </c>
      <c r="E1" t="s">
        <v>70</v>
      </c>
      <c r="F1" s="2" t="s">
        <v>46</v>
      </c>
      <c r="G1" t="s">
        <v>42</v>
      </c>
      <c r="H1" t="s">
        <v>52</v>
      </c>
      <c r="J1" t="s">
        <v>49</v>
      </c>
      <c r="K1" s="1">
        <f>SUM(E3:E18)</f>
        <v>13.723000000000001</v>
      </c>
    </row>
    <row r="3" spans="1:11" x14ac:dyDescent="0.25">
      <c r="A3" s="4" t="s">
        <v>67</v>
      </c>
      <c r="B3" t="s">
        <v>68</v>
      </c>
      <c r="C3">
        <v>1</v>
      </c>
      <c r="D3" s="1">
        <v>4.056</v>
      </c>
      <c r="E3" s="1">
        <f>D3*C3</f>
        <v>4.056</v>
      </c>
      <c r="F3" s="2">
        <v>10</v>
      </c>
      <c r="G3" t="s">
        <v>43</v>
      </c>
      <c r="H3" s="3" t="s">
        <v>71</v>
      </c>
    </row>
    <row r="4" spans="1:11" x14ac:dyDescent="0.25">
      <c r="A4" s="4"/>
      <c r="B4" t="s">
        <v>72</v>
      </c>
      <c r="C4">
        <v>1</v>
      </c>
      <c r="D4" s="1">
        <v>0.44800000000000001</v>
      </c>
      <c r="E4" s="1">
        <f>D4*C4</f>
        <v>0.44800000000000001</v>
      </c>
      <c r="F4" s="2">
        <v>5</v>
      </c>
      <c r="G4" t="s">
        <v>43</v>
      </c>
      <c r="H4" s="3" t="s">
        <v>73</v>
      </c>
    </row>
    <row r="5" spans="1:11" x14ac:dyDescent="0.25">
      <c r="A5" s="4"/>
      <c r="B5" t="s">
        <v>69</v>
      </c>
      <c r="C5">
        <v>1</v>
      </c>
      <c r="D5" s="1">
        <v>2.34</v>
      </c>
      <c r="E5" s="1">
        <f t="shared" ref="E5:E17" si="0">D5*C5</f>
        <v>2.34</v>
      </c>
      <c r="F5" s="2">
        <v>1</v>
      </c>
      <c r="G5" t="s">
        <v>43</v>
      </c>
      <c r="H5" s="3" t="s">
        <v>74</v>
      </c>
    </row>
    <row r="6" spans="1:11" x14ac:dyDescent="0.25">
      <c r="A6" t="s">
        <v>5</v>
      </c>
      <c r="B6" t="s">
        <v>6</v>
      </c>
      <c r="C6">
        <v>4</v>
      </c>
      <c r="D6" s="1">
        <v>0.34499999999999997</v>
      </c>
      <c r="E6" s="1">
        <f t="shared" si="0"/>
        <v>1.38</v>
      </c>
      <c r="F6" s="2">
        <v>10</v>
      </c>
      <c r="G6" t="s">
        <v>43</v>
      </c>
      <c r="H6" s="3" t="s">
        <v>56</v>
      </c>
    </row>
    <row r="7" spans="1:11" x14ac:dyDescent="0.25">
      <c r="A7" t="s">
        <v>7</v>
      </c>
      <c r="B7" t="s">
        <v>8</v>
      </c>
      <c r="C7">
        <v>1</v>
      </c>
      <c r="D7" s="1">
        <v>0.45500000000000002</v>
      </c>
      <c r="E7" s="1">
        <f t="shared" si="0"/>
        <v>0.45500000000000002</v>
      </c>
      <c r="F7" s="2">
        <v>2</v>
      </c>
      <c r="G7" t="s">
        <v>43</v>
      </c>
      <c r="H7" s="3" t="s">
        <v>59</v>
      </c>
    </row>
    <row r="8" spans="1:11" x14ac:dyDescent="0.25">
      <c r="B8" t="s">
        <v>20</v>
      </c>
      <c r="C8">
        <v>1</v>
      </c>
      <c r="D8" s="1">
        <v>0.23</v>
      </c>
      <c r="E8" s="1">
        <f t="shared" si="0"/>
        <v>0.23</v>
      </c>
      <c r="F8" s="2">
        <v>20</v>
      </c>
      <c r="G8" t="s">
        <v>43</v>
      </c>
      <c r="H8" s="3" t="s">
        <v>54</v>
      </c>
      <c r="I8" s="3" t="s">
        <v>51</v>
      </c>
    </row>
    <row r="9" spans="1:11" x14ac:dyDescent="0.25">
      <c r="B9" t="s">
        <v>18</v>
      </c>
      <c r="C9">
        <v>2</v>
      </c>
      <c r="D9" s="1">
        <v>0.54</v>
      </c>
      <c r="E9" s="1">
        <f t="shared" si="0"/>
        <v>1.08</v>
      </c>
      <c r="F9" s="2">
        <v>20</v>
      </c>
      <c r="G9" t="s">
        <v>43</v>
      </c>
      <c r="H9" s="3" t="s">
        <v>55</v>
      </c>
      <c r="I9" s="3" t="s">
        <v>51</v>
      </c>
    </row>
    <row r="10" spans="1:11" x14ac:dyDescent="0.25">
      <c r="B10" t="s">
        <v>19</v>
      </c>
      <c r="C10">
        <v>1</v>
      </c>
      <c r="D10" s="1">
        <v>1.1599999999999999</v>
      </c>
      <c r="E10" s="1">
        <f t="shared" si="0"/>
        <v>1.1599999999999999</v>
      </c>
      <c r="F10" s="2">
        <v>20</v>
      </c>
      <c r="G10" t="s">
        <v>43</v>
      </c>
      <c r="H10" s="3" t="s">
        <v>50</v>
      </c>
      <c r="I10" s="3" t="s">
        <v>51</v>
      </c>
    </row>
    <row r="11" spans="1:11" x14ac:dyDescent="0.25">
      <c r="A11" t="s">
        <v>21</v>
      </c>
      <c r="B11" t="s">
        <v>22</v>
      </c>
      <c r="C11">
        <v>1</v>
      </c>
      <c r="D11" s="1">
        <v>0.317</v>
      </c>
      <c r="E11" s="1">
        <f t="shared" si="0"/>
        <v>0.317</v>
      </c>
      <c r="F11" s="2">
        <v>20</v>
      </c>
      <c r="G11" t="s">
        <v>44</v>
      </c>
    </row>
    <row r="12" spans="1:11" x14ac:dyDescent="0.25">
      <c r="A12" t="s">
        <v>23</v>
      </c>
      <c r="B12" t="s">
        <v>27</v>
      </c>
      <c r="C12">
        <v>1</v>
      </c>
      <c r="D12" s="1">
        <v>0.121</v>
      </c>
      <c r="E12" s="1">
        <f t="shared" si="0"/>
        <v>0.121</v>
      </c>
      <c r="F12" s="2">
        <v>50</v>
      </c>
      <c r="G12" t="s">
        <v>44</v>
      </c>
    </row>
    <row r="13" spans="1:11" x14ac:dyDescent="0.25">
      <c r="A13" t="s">
        <v>25</v>
      </c>
      <c r="B13" t="s">
        <v>28</v>
      </c>
      <c r="C13">
        <v>1</v>
      </c>
      <c r="D13" s="1">
        <v>5.6000000000000001E-2</v>
      </c>
      <c r="E13" s="1">
        <f t="shared" si="0"/>
        <v>5.6000000000000001E-2</v>
      </c>
      <c r="F13" s="2">
        <v>40</v>
      </c>
      <c r="G13" t="s">
        <v>44</v>
      </c>
    </row>
    <row r="14" spans="1:11" x14ac:dyDescent="0.25">
      <c r="A14" t="s">
        <v>40</v>
      </c>
      <c r="B14" t="s">
        <v>41</v>
      </c>
      <c r="C14">
        <v>1</v>
      </c>
      <c r="D14" s="1">
        <v>0.34</v>
      </c>
      <c r="E14" s="1">
        <f t="shared" si="0"/>
        <v>0.34</v>
      </c>
      <c r="F14" s="2">
        <v>2</v>
      </c>
      <c r="G14" t="s">
        <v>43</v>
      </c>
      <c r="H14" s="3" t="s">
        <v>63</v>
      </c>
    </row>
    <row r="15" spans="1:11" x14ac:dyDescent="0.25">
      <c r="B15" t="s">
        <v>31</v>
      </c>
      <c r="C15">
        <v>4</v>
      </c>
      <c r="D15" s="1">
        <v>4.5999999999999999E-2</v>
      </c>
      <c r="E15" s="1">
        <f t="shared" si="0"/>
        <v>0.184</v>
      </c>
      <c r="F15" s="2">
        <v>50</v>
      </c>
      <c r="G15" t="s">
        <v>44</v>
      </c>
    </row>
    <row r="16" spans="1:11" x14ac:dyDescent="0.25">
      <c r="B16" t="s">
        <v>32</v>
      </c>
      <c r="C16">
        <v>31</v>
      </c>
      <c r="D16" s="1">
        <v>3.5000000000000003E-2</v>
      </c>
      <c r="E16" s="1">
        <f t="shared" si="0"/>
        <v>1.0850000000000002</v>
      </c>
      <c r="F16" s="2">
        <v>50</v>
      </c>
      <c r="G16" t="s">
        <v>44</v>
      </c>
    </row>
    <row r="17" spans="2:7" x14ac:dyDescent="0.25">
      <c r="B17" t="s">
        <v>34</v>
      </c>
      <c r="C17">
        <v>1</v>
      </c>
      <c r="D17" s="1">
        <v>7.0999999999999994E-2</v>
      </c>
      <c r="E17" s="1">
        <f t="shared" si="0"/>
        <v>7.0999999999999994E-2</v>
      </c>
      <c r="F17" s="2">
        <v>100</v>
      </c>
      <c r="G17" t="s">
        <v>44</v>
      </c>
    </row>
    <row r="18" spans="2:7" x14ac:dyDescent="0.25">
      <c r="B18" t="s">
        <v>65</v>
      </c>
      <c r="C18">
        <v>1</v>
      </c>
      <c r="D18" s="1">
        <v>0.4</v>
      </c>
      <c r="E18" s="1">
        <f>D18*C18</f>
        <v>0.4</v>
      </c>
      <c r="F18" s="2">
        <v>5</v>
      </c>
      <c r="G18" t="s">
        <v>66</v>
      </c>
    </row>
  </sheetData>
  <hyperlinks>
    <hyperlink ref="H10" r:id="rId1" xr:uid="{C532BBD3-FBB3-47CF-82E4-F910277B330C}"/>
    <hyperlink ref="I10" r:id="rId2" xr:uid="{40CB9CBA-B746-4875-9510-8A9298BE7C0F}"/>
    <hyperlink ref="H9" r:id="rId3" xr:uid="{FEBB6B66-A1EE-414D-A34F-E1F2EA1B1548}"/>
    <hyperlink ref="I9" r:id="rId4" xr:uid="{879118A8-A7A4-458D-B5D4-A774F56966E6}"/>
    <hyperlink ref="H8" r:id="rId5" xr:uid="{E66CDEB8-9930-4079-9C2A-79F621A3D89A}"/>
    <hyperlink ref="I8" r:id="rId6" xr:uid="{56AAEE23-E804-4D12-8906-116D82AD8E76}"/>
    <hyperlink ref="H6" r:id="rId7" display="https://fr.aliexpress.com/item/10-pi-ces-A247-ACPL-247-ACPL-247-500E-SOP-16/32955236841.html?spm=a2g0w.search0104.3.16.707111c1ujGnm8&amp;transAbTest=ae803_4&amp;ws_ab_test=searchweb0_0%2Csearchweb201602_2_10065_10068_319_10892_317_10696_10084_453_454_10083_10618_10304_10307_10820_10821_537_10302_536_10843_10059_10884_10887_321_322_10103%2Csearchweb201603_53%2CppcSwitch_0&amp;algo_pvid=e5817ce0-75d4-47e1-b574-21c6ed1cfae7&amp;algo_expid=e5817ce0-75d4-47e1-b574-21c6ed1cfae7-2" xr:uid="{FF672AFA-E658-40A6-90BB-18F1AEC994DB}"/>
    <hyperlink ref="H7" r:id="rId8" xr:uid="{25394EA1-16FD-4D93-992C-3277998A6D4B}"/>
    <hyperlink ref="H14" r:id="rId9" xr:uid="{6FF27D0D-AB86-41E9-AA7E-065E2730B5CC}"/>
    <hyperlink ref="H3" r:id="rId10" xr:uid="{D18EA1AB-6849-4BB1-8F8B-AFE1404D8795}"/>
    <hyperlink ref="H4" r:id="rId11" xr:uid="{01EC3327-5979-4561-8542-DF5FF68926C4}"/>
    <hyperlink ref="H5" r:id="rId12" xr:uid="{284A2DFF-E17A-4C1D-81FC-5E918F464FC5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Proto</vt:lpstr>
      <vt:lpstr>Prod</vt:lpstr>
      <vt:lpstr>UtiliPi 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2019-07-11T10:03:45Z</dcterms:modified>
</cp:coreProperties>
</file>