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6F8498F5-8FB4-4BF9-84D7-277576850CD3}" xr6:coauthVersionLast="41" xr6:coauthVersionMax="41" xr10:uidLastSave="{00000000-0000-0000-0000-000000000000}"/>
  <bookViews>
    <workbookView xWindow="1050" yWindow="-120" windowWidth="24270" windowHeight="15990" activeTab="1" xr2:uid="{00000000-000D-0000-FFFF-FFFF00000000}"/>
  </bookViews>
  <sheets>
    <sheet name="begro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E6" i="2"/>
  <c r="E7" i="2" s="1"/>
  <c r="D7" i="2" l="1"/>
  <c r="C7" i="2"/>
  <c r="B7" i="2" l="1"/>
  <c r="B37" i="1" l="1"/>
  <c r="B43" i="1"/>
  <c r="C43" i="1" l="1"/>
  <c r="E24" i="1"/>
  <c r="D23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<sst xmlns="http://schemas.openxmlformats.org/spreadsheetml/2006/main" count="81" uniqueCount="55">
  <si>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</si>
  <si>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</si>
  <si>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</si>
  <si>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</si>
  <si>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</si>
  <si>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</si>
  <si>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</si>
  <si>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</si>
  <si>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</si>
  <si>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</si>
  <si>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</si>
  <si>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</si>
  <si>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</si>
  <si>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</si>
  <si>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</si>
  <si>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</si>
  <si>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</si>
  <si>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</si>
  <si>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</si>
  <si>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</si>
  <si>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</si>
  <si>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</si>
  <si>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</si>
  <si>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</si>
  <si>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</si>
  <si>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</si>
  <si>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</si>
  <si>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</si>
  <si>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</si>
  <si>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</si>
  <si>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</si>
  <si>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</si>
  <si>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</si>
  <si>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</si>
  <si>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</si>
  <si>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</si>
  <si>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</si>
  <si>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</si>
  <si>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</si>
  <si>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</si>
  <si>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</si>
  <si>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</si>
  <si>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</si>
  <si>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</si>
  <si>
    <t>ctrl + x</t>
  </si>
  <si>
    <t>interactor instructions</t>
  </si>
  <si>
    <t xml:space="preserve">shift + c </t>
  </si>
  <si>
    <t>polygong offset</t>
  </si>
  <si>
    <t>use buffers for nodes and edges</t>
  </si>
  <si>
    <t>generate curvilinear grid from spline: spli api, create cpp file</t>
  </si>
  <si>
    <t>dtmax</t>
  </si>
  <si>
    <t>dx</t>
  </si>
  <si>
    <t>week number</t>
  </si>
  <si>
    <t>budget</t>
  </si>
  <si>
    <t>spherical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</si>
</sst>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28575</xdr:rowOff>
    </xdr:from>
    <xdr:to>
      <xdr:col>20</xdr:col>
      <xdr:colOff>590550</xdr:colOff>
      <xdr:row>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1535EB-D66D-4CD8-B174-ED777093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8575"/>
          <a:ext cx="78962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K18" sqref="K18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11" x14ac:dyDescent="0.25">
      <c r="A1" s="1" t="s">
        <v>12</v>
      </c>
      <c r="E1" s="7" t="s">
        <v>1</v>
      </c>
      <c r="F1" t="s">
        <v>5</v>
      </c>
      <c r="G1" t="s">
        <v>22</v>
      </c>
    </row>
    <row r="2" spans="1:11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11" x14ac:dyDescent="0.25">
      <c r="A3" s="3"/>
      <c r="E3" s="7" t="s">
        <v>3</v>
      </c>
      <c r="F3" t="s">
        <v>0</v>
      </c>
      <c r="G3" t="s">
        <v>21</v>
      </c>
    </row>
    <row r="4" spans="1:11" x14ac:dyDescent="0.25">
      <c r="E4" s="7" t="s">
        <v>4</v>
      </c>
      <c r="F4">
        <v>135</v>
      </c>
      <c r="G4">
        <v>107</v>
      </c>
    </row>
    <row r="6" spans="1:11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11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11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11" x14ac:dyDescent="0.25">
      <c r="A9" t="s">
        <v>18</v>
      </c>
      <c r="B9" s="16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11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11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11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11" x14ac:dyDescent="0.25">
      <c r="A13" t="s">
        <v>19</v>
      </c>
      <c r="B13" s="16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11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11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  <c r="K15" t="s">
        <v>54</v>
      </c>
    </row>
    <row r="16" spans="1:11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  <c r="K16" t="s">
        <v>54</v>
      </c>
    </row>
    <row r="17" spans="1:11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  <c r="K17" t="s">
        <v>54</v>
      </c>
    </row>
    <row r="18" spans="1:11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11" x14ac:dyDescent="0.25">
      <c r="A19" t="s">
        <v>31</v>
      </c>
      <c r="B19" s="16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11" x14ac:dyDescent="0.25">
      <c r="A20" t="s">
        <v>31</v>
      </c>
      <c r="B20" s="16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11" x14ac:dyDescent="0.25">
      <c r="A21" t="s">
        <v>31</v>
      </c>
      <c r="B21" s="16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11" x14ac:dyDescent="0.25">
      <c r="A22" s="4"/>
      <c r="B22" s="4"/>
      <c r="C22" s="4"/>
      <c r="D22" s="4"/>
      <c r="E22" s="6"/>
      <c r="F22" s="4"/>
      <c r="G22" s="4"/>
      <c r="H22" s="4"/>
    </row>
    <row r="23" spans="1:11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11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6" spans="1:11" x14ac:dyDescent="0.25">
      <c r="A26" t="s">
        <v>52</v>
      </c>
      <c r="B26" t="s">
        <v>42</v>
      </c>
    </row>
    <row r="27" spans="1:11" x14ac:dyDescent="0.25">
      <c r="A27">
        <v>2</v>
      </c>
      <c r="B27">
        <v>36</v>
      </c>
    </row>
    <row r="28" spans="1:11" x14ac:dyDescent="0.25">
      <c r="A28">
        <v>3</v>
      </c>
      <c r="B28">
        <v>36</v>
      </c>
    </row>
    <row r="29" spans="1:11" x14ac:dyDescent="0.25">
      <c r="A29">
        <v>4</v>
      </c>
      <c r="B29">
        <v>20</v>
      </c>
      <c r="C29" s="15"/>
    </row>
    <row r="30" spans="1:11" x14ac:dyDescent="0.25">
      <c r="A30">
        <v>5</v>
      </c>
      <c r="B30">
        <v>31</v>
      </c>
    </row>
    <row r="31" spans="1:11" x14ac:dyDescent="0.25">
      <c r="A31">
        <v>6</v>
      </c>
      <c r="B31">
        <v>20</v>
      </c>
    </row>
    <row r="32" spans="1:11" x14ac:dyDescent="0.25">
      <c r="A32">
        <v>7</v>
      </c>
      <c r="B32">
        <v>26</v>
      </c>
    </row>
    <row r="33" spans="1:3" x14ac:dyDescent="0.25">
      <c r="A33">
        <v>8</v>
      </c>
      <c r="B33">
        <v>20</v>
      </c>
    </row>
    <row r="34" spans="1:3" x14ac:dyDescent="0.25">
      <c r="A34">
        <v>9</v>
      </c>
      <c r="B34">
        <v>22</v>
      </c>
    </row>
    <row r="35" spans="1:3" x14ac:dyDescent="0.25">
      <c r="A35">
        <v>10</v>
      </c>
      <c r="B35">
        <v>14</v>
      </c>
    </row>
    <row r="36" spans="1:3" x14ac:dyDescent="0.25">
      <c r="A36">
        <v>13</v>
      </c>
      <c r="B36">
        <v>30</v>
      </c>
    </row>
    <row r="37" spans="1:3" x14ac:dyDescent="0.25">
      <c r="A37">
        <v>14</v>
      </c>
      <c r="B37">
        <f>14+19</f>
        <v>33</v>
      </c>
    </row>
    <row r="38" spans="1:3" x14ac:dyDescent="0.25">
      <c r="A38">
        <v>15</v>
      </c>
      <c r="B38">
        <v>34</v>
      </c>
    </row>
    <row r="39" spans="1:3" x14ac:dyDescent="0.25">
      <c r="A39">
        <v>16</v>
      </c>
      <c r="B39">
        <v>30</v>
      </c>
    </row>
    <row r="40" spans="1:3" x14ac:dyDescent="0.25">
      <c r="A40">
        <v>17</v>
      </c>
      <c r="B40">
        <v>33</v>
      </c>
    </row>
    <row r="42" spans="1:3" x14ac:dyDescent="0.25">
      <c r="C42" t="s">
        <v>53</v>
      </c>
    </row>
    <row r="43" spans="1:3" x14ac:dyDescent="0.25">
      <c r="A43" t="s">
        <v>43</v>
      </c>
      <c r="B43">
        <f>SUM(B27:B40)</f>
        <v>385</v>
      </c>
      <c r="C43">
        <f>B43*135</f>
        <v>51975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1334-7D01-4EA0-B6BD-E48974BADECC}">
  <dimension ref="A1:F7"/>
  <sheetViews>
    <sheetView tabSelected="1" workbookViewId="0">
      <selection activeCell="F13" sqref="F13"/>
    </sheetView>
  </sheetViews>
  <sheetFormatPr defaultRowHeight="15" x14ac:dyDescent="0.25"/>
  <sheetData>
    <row r="1" spans="1:6" x14ac:dyDescent="0.25">
      <c r="A1" t="s">
        <v>44</v>
      </c>
      <c r="B1" t="s">
        <v>45</v>
      </c>
    </row>
    <row r="2" spans="1:6" x14ac:dyDescent="0.25">
      <c r="A2" t="s">
        <v>46</v>
      </c>
      <c r="B2" t="s">
        <v>47</v>
      </c>
    </row>
    <row r="3" spans="1:6" x14ac:dyDescent="0.25">
      <c r="A3" t="s">
        <v>48</v>
      </c>
    </row>
    <row r="4" spans="1:6" x14ac:dyDescent="0.25">
      <c r="A4" t="s">
        <v>49</v>
      </c>
    </row>
    <row r="6" spans="1:6" x14ac:dyDescent="0.25">
      <c r="A6" t="s">
        <v>51</v>
      </c>
      <c r="B6">
        <v>5</v>
      </c>
      <c r="C6">
        <v>3</v>
      </c>
      <c r="D6">
        <v>1</v>
      </c>
      <c r="E6">
        <f>0.0033/2</f>
        <v>1.65E-3</v>
      </c>
      <c r="F6">
        <f>276/2</f>
        <v>138</v>
      </c>
    </row>
    <row r="7" spans="1:6" x14ac:dyDescent="0.25">
      <c r="A7" t="s">
        <v>50</v>
      </c>
      <c r="B7">
        <f>B6/SQRT(9.81)</f>
        <v>1.5963771420352522</v>
      </c>
      <c r="C7">
        <f>C6/SQRT(9.81)</f>
        <v>0.95782628522115132</v>
      </c>
      <c r="D7">
        <f>D6/SQRT(9.81)</f>
        <v>0.31927542840705048</v>
      </c>
      <c r="E7">
        <f>E6/SQRT(9.81)</f>
        <v>5.2680445687163326E-4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begroting</vt:lpstr>
      <vt:lpstr>Sheet1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2020-05-18T08:21:32Z</dcterms:modified>
</cp:coreProperties>
</file>