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CB961662-93CA-4961-B584-5F9A805D4CB2}" xr6:coauthVersionLast="41" xr6:coauthVersionMax="41" xr10:uidLastSave="{00000000-0000-0000-0000-000000000000}"/>
  <bookViews>
    <workbookView xWindow="-120" yWindow="-120" windowWidth="38640" windowHeight="21390" xr2:uid="{A97F310A-419E-4629-B7E1-36C7C96E0559}"/>
  </bookViews>
  <sheets>
    <sheet name="mkdocs table" sheetId="1" r:id="rId1"/>
    <sheet name="Source table" sheetId="2" r:id="rId2"/>
    <sheet name="mkdocs symbols" sheetId="3" r:id="rId3"/>
  </sheets>
  <definedNames>
    <definedName name="_xlnm._FilterDatabase" localSheetId="1" hidden="1">'Source table'!$A$1:$G$58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 l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52" i="1"/>
  <c r="E35" i="1"/>
  <c r="F58" i="1" l="1"/>
  <c r="E58" i="1"/>
  <c r="D58" i="1"/>
  <c r="C58" i="1"/>
  <c r="B58" i="1"/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E2" i="1"/>
  <c r="C2" i="1" l="1"/>
  <c r="B2" i="1"/>
  <c r="F2" i="1" l="1"/>
  <c r="D2" i="1"/>
</calcChain>
</file>

<file path=xl/sharedStrings.xml><?xml version="1.0" encoding="utf-8"?>
<sst xmlns="http://schemas.openxmlformats.org/spreadsheetml/2006/main" count="292" uniqueCount="130">
  <si>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</si>
  <si>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</si>
  <si>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</si>
  <si>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</si>
  <si>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</si>
  <si>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</si>
  <si>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</si>
  <si>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</si>
  <si>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</si>
  <si>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</si>
  <si>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</si>
  <si>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</si>
  <si>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</si>
  <si>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</si>
  <si>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</si>
  <si>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</si>
  <si>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</si>
  <si>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</si>
  <si>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</si>
  <si>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</si>
  <si>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</si>
  <si>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</si>
  <si>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</si>
  <si>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</si>
  <si>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</si>
  <si>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</si>
  <si>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</si>
  <si>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</si>
  <si>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</si>
  <si>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</si>
  <si>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</si>
  <si>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</si>
  <si>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</si>
  <si>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</si>
  <si>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</si>
  <si>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</si>
  <si>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</si>
  <si>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</si>
  <si>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</si>
  <si>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</si>
  <si>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</si>
  <si>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</si>
  <si>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</si>
  <si>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</si>
  <si>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</si>
  <si>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</si>
  <si>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</si>
  <si>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</si>
  <si>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</si>
  <si>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</si>
  <si>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</si>
  <si>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</si>
  <si>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</si>
  <si>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</si>
  <si>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</si>
  <si>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</si>
  <si>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</si>
  <si>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</si>
  <si>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0.1.6*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</si>
  <si>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</si>
  <si>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</si>
  <si>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</si>
  <si>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</si>
  <si>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</si>
  <si>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</si>
  <si>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</si>
  <si>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</si>
  <si>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</si>
  <si>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</si>
  <si>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</si>
  <si>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</si>
  <si>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</si>
  <si>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</si>
  <si>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</si>
  <si>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</si>
  <si>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</si>
  <si>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</si>
  <si>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</si>
  <si>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</si>
  <si>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Moved to io.crosssections in 0.1.6.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</si>
  <si>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</si>
  <si>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</si>
  <si>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</si>
  <si>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</si>
  <si>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</si>
  <si>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</si>
  <si>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</si>
  <si>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</si>
  <si>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</si>
  <si>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</si>
  <si>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</si>
  <si>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</si>
  <si>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</si>
  <si>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</si>
  <si>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</si>
  <si>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</si>
  <si>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</si>
  <si>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</si>
  <si>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</si>
  <si>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</si>
  <si>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</si>
  <si>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</si>
  <si>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</si>
  <si>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</si>
  <si>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</si>
  <si>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</si>
  <si>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</si>
  <si>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</si>
  <si>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</si>
  <si>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</si>
  <si>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</si>
  <si>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</si>
  <si>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</si>
  <si>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</si>
  <si>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</si>
  <si>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</si>
  <si>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</si>
  <si>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hydrolib.core.io.fnm.models</t>
  </si>
  <si>
    <t>Rainfall .bui file</t>
  </si>
  <si>
    <t>hydrolib.core.io.bui.models</t>
  </si>
  <si>
    <t>BuiModel</t>
  </si>
  <si>
    <t>Moved to io.rr in 0.1.6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</si>
  <si>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</si>
  <si>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</si>
  <si>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</si>
  <si>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</si>
  <si>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</si>
  <si>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</si>
  <si>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</si>
  <si>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Critical bugfix for [#127][https://github.com/Deltares/HYDROLIB-core/issues/127].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</si>
</sst>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58"/>
  <sheetViews>
    <sheetView tabSelected="1" workbookViewId="0">
      <selection activeCell="A6" sqref="A6"/>
    </sheetView>
  </sheetViews>
  <sheetFormatPr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0.1.6*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[#127][https://github.com/Deltares/HYDROLIB-core/issues/127]._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  <row r="9" spans="1:6" x14ac:dyDescent="0.25">
      <c r="A9" s="3" t="str">
        <f>IF(ISBLANK('Source table'!A9)," ",'Source table'!A9)</f>
        <v xml:space="preserve"> </v>
      </c>
      <c r="B9" t="str">
        <f>IFERROR(VLOOKUP('Source table'!B9,'mkdocs symbols'!$A$1:$C$5,2,0)," ")</f>
        <v xml:space="preserve"> </v>
      </c>
      <c r="C9" t="str">
        <f>IFERROR(VLOOKUP('Source table'!C9,'mkdocs symbols'!$A$1:$C$5,2,0)," ")</f>
        <v xml:space="preserve"> </v>
      </c>
      <c r="D9" s="3" t="str">
        <f>IF(ISBLANK('Source table'!D9)," ",'Source table'!D9)</f>
        <v xml:space="preserve"> </v>
      </c>
      <c r="E9" s="3" t="str">
        <f>IF(OR(ISBLANK('Source table'!E9),ISBLANK('Source table'!F9))," ","["&amp;'Source table'!F9&amp;"]["&amp;'Source table'!E9&amp;"."&amp;'Source table'!F9&amp;"]")</f>
        <v xml:space="preserve"> </v>
      </c>
      <c r="F9" s="3" t="str">
        <f>IF(ISBLANK('Source table'!G9)," ","_"&amp;'Source table'!G9&amp;"_")</f>
        <v xml:space="preserve"> </v>
      </c>
    </row>
    <row r="10" spans="1:6" x14ac:dyDescent="0.25">
      <c r="A10" s="3" t="str">
        <f>IF(ISBLANK('Source table'!A10)," ",'Source table'!A10)</f>
        <v>**FM**</v>
      </c>
      <c r="B10" t="str">
        <f>IFERROR(VLOOKUP('Source table'!B10,'mkdocs symbols'!$A$1:$C$5,2,0)," ")</f>
        <v xml:space="preserve"> </v>
      </c>
      <c r="C10" t="str">
        <f>IFERROR(VLOOKUP('Source table'!C10,'mkdocs symbols'!$A$1:$C$5,2,0)," ")</f>
        <v xml:space="preserve"> </v>
      </c>
      <c r="D10" s="3" t="str">
        <f>IF(ISBLANK('Source table'!D10)," ",'Source table'!D10)</f>
        <v xml:space="preserve"> </v>
      </c>
      <c r="E10" s="3" t="str">
        <f>IF(OR(ISBLANK('Source table'!E10),ISBLANK('Source table'!F10))," ","["&amp;'Source table'!F10&amp;"]["&amp;'Source table'!E10&amp;"."&amp;'Source table'!F10&amp;"]")</f>
        <v xml:space="preserve"> </v>
      </c>
      <c r="F10" s="3" t="str">
        <f>IF(ISBLANK('Source table'!G10)," ","_"&amp;'Source table'!G10&amp;"_")</f>
        <v xml:space="preserve"> </v>
      </c>
    </row>
    <row r="11" spans="1:6" x14ac:dyDescent="0.25">
      <c r="A11" s="3" t="str">
        <f>IF(ISBLANK('Source table'!A11)," ",'Source table'!A11)</f>
        <v>MDU file</v>
      </c>
      <c r="B11" t="str">
        <f>IFERROR(VLOOKUP('Source table'!B11,'mkdocs symbols'!$A$1:$C$5,2,0)," ")</f>
        <v>:white_check_mark:</v>
      </c>
      <c r="C11" t="str">
        <f>IFERROR(VLOOKUP('Source table'!C11,'mkdocs symbols'!$A$1:$C$5,2,0)," ")</f>
        <v>:white_check_mark:</v>
      </c>
      <c r="D11" s="3" t="str">
        <f>IF(ISBLANK('Source table'!D11)," ",'Source table'!D11)</f>
        <v>0.1.1</v>
      </c>
      <c r="E11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11" s="3" t="str">
        <f>IF(ISBLANK('Source table'!G11)," ","_"&amp;'Source table'!G11&amp;"_")</f>
        <v xml:space="preserve"> </v>
      </c>
    </row>
    <row r="12" spans="1:6" x14ac:dyDescent="0.25">
      <c r="A12" s="3" t="str">
        <f>IF(ISBLANK('Source table'!A12)," ",'Source table'!A12)</f>
        <v>Network file `_net.nc`</v>
      </c>
      <c r="B12" t="str">
        <f>IFERROR(VLOOKUP('Source table'!B12,'mkdocs symbols'!$A$1:$C$5,2,0)," ")</f>
        <v>:white_check_mark:</v>
      </c>
      <c r="C12" t="str">
        <f>IFERROR(VLOOKUP('Source table'!C12,'mkdocs symbols'!$A$1:$C$5,2,0)," ")</f>
        <v>:white_check_mark:</v>
      </c>
      <c r="D12" s="3" t="str">
        <f>IF(ISBLANK('Source table'!D12)," ",'Source table'!D12)</f>
        <v>0.1.1</v>
      </c>
      <c r="E12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12" s="3" t="str">
        <f>IF(ISBLANK('Source table'!G12)," ","_"&amp;'Source table'!G12&amp;"_")</f>
        <v xml:space="preserve"> </v>
      </c>
    </row>
    <row r="13" spans="1:6" x14ac:dyDescent="0.25">
      <c r="A13" s="3" t="str">
        <f>IF(ISBLANK('Source table'!A13)," ",'Source table'!A13)</f>
        <v>**Structure file**</v>
      </c>
      <c r="B13" t="str">
        <f>IFERROR(VLOOKUP('Source table'!B13,'mkdocs symbols'!$A$1:$C$5,2,0)," ")</f>
        <v>:material-progress-check:</v>
      </c>
      <c r="C13" t="str">
        <f>IFERROR(VLOOKUP('Source table'!C13,'mkdocs symbols'!$A$1:$C$5,2,0)," ")</f>
        <v>:material-progress-check:</v>
      </c>
      <c r="D13" s="3" t="str">
        <f>IF(ISBLANK('Source table'!D13)," ",'Source table'!D13)</f>
        <v>0.1.1</v>
      </c>
      <c r="E13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13" s="3" t="str">
        <f>IF(ISBLANK('Source table'!G13)," ","_"&amp;'Source table'!G13&amp;"_")</f>
        <v xml:space="preserve"> </v>
      </c>
    </row>
    <row r="14" spans="1:6" x14ac:dyDescent="0.25">
      <c r="A14" s="3" t="str">
        <f>IF(ISBLANK('Source table'!A14)," ",'Source table'!A14)</f>
        <v>* Weir</v>
      </c>
      <c r="B14" t="str">
        <f>IFERROR(VLOOKUP('Source table'!B14,'mkdocs symbols'!$A$1:$C$5,2,0)," ")</f>
        <v>:white_check_mark:</v>
      </c>
      <c r="C14" t="str">
        <f>IFERROR(VLOOKUP('Source table'!C14,'mkdocs symbols'!$A$1:$C$5,2,0)," ")</f>
        <v>:white_check_mark:</v>
      </c>
      <c r="D14" s="3" t="str">
        <f>IF(ISBLANK('Source table'!D14)," ",'Source table'!D14)</f>
        <v>0.1.1</v>
      </c>
      <c r="E14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14" s="3" t="str">
        <f>IF(ISBLANK('Source table'!G14)," ","_"&amp;'Source table'!G14&amp;"_")</f>
        <v xml:space="preserve"> </v>
      </c>
    </row>
    <row r="15" spans="1:6" x14ac:dyDescent="0.25">
      <c r="A15" s="3" t="str">
        <f>IF(ISBLANK('Source table'!A15)," ",'Source table'!A15)</f>
        <v>* Universal weir</v>
      </c>
      <c r="B15" t="str">
        <f>IFERROR(VLOOKUP('Source table'!B15,'mkdocs symbols'!$A$1:$C$5,2,0)," ")</f>
        <v>:white_check_mark:</v>
      </c>
      <c r="C15" t="str">
        <f>IFERROR(VLOOKUP('Source table'!C15,'mkdocs symbols'!$A$1:$C$5,2,0)," ")</f>
        <v>:white_check_mark:</v>
      </c>
      <c r="D15" s="3" t="str">
        <f>IF(ISBLANK('Source table'!D15)," ",'Source table'!D15)</f>
        <v>0.1.1</v>
      </c>
      <c r="E15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15" s="3" t="str">
        <f>IF(ISBLANK('Source table'!G15)," ","_"&amp;'Source table'!G15&amp;"_")</f>
        <v xml:space="preserve"> </v>
      </c>
    </row>
    <row r="16" spans="1:6" x14ac:dyDescent="0.25">
      <c r="A16" s="3" t="str">
        <f>IF(ISBLANK('Source table'!A16)," ",'Source table'!A16)</f>
        <v>* Culvert</v>
      </c>
      <c r="B16" t="str">
        <f>IFERROR(VLOOKUP('Source table'!B16,'mkdocs symbols'!$A$1:$C$5,2,0)," ")</f>
        <v>:white_check_mark:</v>
      </c>
      <c r="C16" t="str">
        <f>IFERROR(VLOOKUP('Source table'!C16,'mkdocs symbols'!$A$1:$C$5,2,0)," ")</f>
        <v>:white_check_mark:</v>
      </c>
      <c r="D16" s="3" t="str">
        <f>IF(ISBLANK('Source table'!D16)," ",'Source table'!D16)</f>
        <v>0.1.1</v>
      </c>
      <c r="E16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16" s="3" t="str">
        <f>IF(ISBLANK('Source table'!G16)," ","_"&amp;'Source table'!G16&amp;"_")</f>
        <v xml:space="preserve"> </v>
      </c>
    </row>
    <row r="17" spans="1:6" x14ac:dyDescent="0.25">
      <c r="A17" s="3" t="str">
        <f>IF(ISBLANK('Source table'!A17)," ",'Source table'!A17)</f>
        <v>* Long culvert</v>
      </c>
      <c r="B17" t="str">
        <f>IFERROR(VLOOKUP('Source table'!B17,'mkdocs symbols'!$A$1:$C$5,2,0)," ")</f>
        <v>:x:</v>
      </c>
      <c r="C17" t="str">
        <f>IFERROR(VLOOKUP('Source table'!C17,'mkdocs symbols'!$A$1:$C$5,2,0)," ")</f>
        <v>:x:</v>
      </c>
      <c r="D17" s="3" t="str">
        <f>IF(ISBLANK('Source table'!D17)," ",'Source table'!D17)</f>
        <v xml:space="preserve"> </v>
      </c>
      <c r="E17" s="3" t="str">
        <f>IF(OR(ISBLANK('Source table'!E17),ISBLANK('Source table'!F17))," ","["&amp;'Source table'!F17&amp;"]["&amp;'Source table'!E17&amp;"."&amp;'Source table'!F17&amp;"]")</f>
        <v xml:space="preserve"> </v>
      </c>
      <c r="F17" s="3" t="str">
        <f>IF(ISBLANK('Source table'!G17)," ","_"&amp;'Source table'!G17&amp;"_")</f>
        <v xml:space="preserve"> </v>
      </c>
    </row>
    <row r="18" spans="1:6" x14ac:dyDescent="0.25">
      <c r="A18" s="3" t="str">
        <f>IF(ISBLANK('Source table'!A18)," ",'Source table'!A18)</f>
        <v>* Bridge</v>
      </c>
      <c r="B18" t="str">
        <f>IFERROR(VLOOKUP('Source table'!B18,'mkdocs symbols'!$A$1:$C$5,2,0)," ")</f>
        <v>:white_check_mark:</v>
      </c>
      <c r="C18" t="str">
        <f>IFERROR(VLOOKUP('Source table'!C18,'mkdocs symbols'!$A$1:$C$5,2,0)," ")</f>
        <v>:white_check_mark:</v>
      </c>
      <c r="D18" s="3" t="str">
        <f>IF(ISBLANK('Source table'!D18)," ",'Source table'!D18)</f>
        <v>0.1.5</v>
      </c>
      <c r="E18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8" s="3" t="str">
        <f>IF(ISBLANK('Source table'!G18)," ","_"&amp;'Source table'!G18&amp;"_")</f>
        <v xml:space="preserve"> </v>
      </c>
    </row>
    <row r="19" spans="1:6" x14ac:dyDescent="0.25">
      <c r="A19" s="3" t="str">
        <f>IF(ISBLANK('Source table'!A19)," ",'Source table'!A19)</f>
        <v>* Pump</v>
      </c>
      <c r="B19" t="str">
        <f>IFERROR(VLOOKUP('Source table'!B19,'mkdocs symbols'!$A$1:$C$5,2,0)," ")</f>
        <v>:white_check_mark:</v>
      </c>
      <c r="C19" t="str">
        <f>IFERROR(VLOOKUP('Source table'!C19,'mkdocs symbols'!$A$1:$C$5,2,0)," ")</f>
        <v>:white_check_mark:</v>
      </c>
      <c r="D19" s="3" t="str">
        <f>IF(ISBLANK('Source table'!D19)," ",'Source table'!D19)</f>
        <v>0.1.1</v>
      </c>
      <c r="E19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9" s="3" t="str">
        <f>IF(ISBLANK('Source table'!G19)," ","_"&amp;'Source table'!G19&amp;"_")</f>
        <v xml:space="preserve"> </v>
      </c>
    </row>
    <row r="20" spans="1:6" x14ac:dyDescent="0.25">
      <c r="A20" s="3" t="str">
        <f>IF(ISBLANK('Source table'!A20)," ",'Source table'!A20)</f>
        <v>* Orifice</v>
      </c>
      <c r="B20" t="str">
        <f>IFERROR(VLOOKUP('Source table'!B20,'mkdocs symbols'!$A$1:$C$5,2,0)," ")</f>
        <v>:white_check_mark:</v>
      </c>
      <c r="C20" t="str">
        <f>IFERROR(VLOOKUP('Source table'!C20,'mkdocs symbols'!$A$1:$C$5,2,0)," ")</f>
        <v>:white_check_mark:</v>
      </c>
      <c r="D20" s="3" t="str">
        <f>IF(ISBLANK('Source table'!D20)," ",'Source table'!D20)</f>
        <v>0.1.1</v>
      </c>
      <c r="E20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20" s="3" t="str">
        <f>IF(ISBLANK('Source table'!G20)," ","_"&amp;'Source table'!G20&amp;"_")</f>
        <v xml:space="preserve"> </v>
      </c>
    </row>
    <row r="21" spans="1:6" x14ac:dyDescent="0.25">
      <c r="A21" s="3" t="str">
        <f>IF(ISBLANK('Source table'!A21)," ",'Source table'!A21)</f>
        <v>* Gate</v>
      </c>
      <c r="B21" t="str">
        <f>IFERROR(VLOOKUP('Source table'!B21,'mkdocs symbols'!$A$1:$C$5,2,0)," ")</f>
        <v>:material-close-box:</v>
      </c>
      <c r="C21" t="str">
        <f>IFERROR(VLOOKUP('Source table'!C21,'mkdocs symbols'!$A$1:$C$5,2,0)," ")</f>
        <v>:material-close-box:</v>
      </c>
      <c r="D21" s="3" t="str">
        <f>IF(ISBLANK('Source table'!D21)," ",'Source table'!D21)</f>
        <v xml:space="preserve"> </v>
      </c>
      <c r="E21" s="3" t="str">
        <f>IF(OR(ISBLANK('Source table'!E21),ISBLANK('Source table'!F21))," ","["&amp;'Source table'!F21&amp;"]["&amp;'Source table'!E21&amp;"."&amp;'Source table'!F21&amp;"]")</f>
        <v xml:space="preserve"> </v>
      </c>
      <c r="F21" s="3" t="str">
        <f>IF(ISBLANK('Source table'!G21)," ","_"&amp;'Source table'!G21&amp;"_")</f>
        <v xml:space="preserve"> </v>
      </c>
    </row>
    <row r="22" spans="1:6" x14ac:dyDescent="0.25">
      <c r="A22" s="3" t="str">
        <f>IF(ISBLANK('Source table'!A22)," ",'Source table'!A22)</f>
        <v>* General structure</v>
      </c>
      <c r="B22" t="str">
        <f>IFERROR(VLOOKUP('Source table'!B22,'mkdocs symbols'!$A$1:$C$5,2,0)," ")</f>
        <v>:white_check_mark:</v>
      </c>
      <c r="C22" t="str">
        <f>IFERROR(VLOOKUP('Source table'!C22,'mkdocs symbols'!$A$1:$C$5,2,0)," ")</f>
        <v>:white_check_mark:</v>
      </c>
      <c r="D22" s="3" t="str">
        <f>IF(ISBLANK('Source table'!D22)," ",'Source table'!D22)</f>
        <v>0.1.6*</v>
      </c>
      <c r="E22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22" s="3" t="str">
        <f>IF(ISBLANK('Source table'!G22)," ","_"&amp;'Source table'!G22&amp;"_")</f>
        <v xml:space="preserve"> </v>
      </c>
    </row>
    <row r="23" spans="1:6" x14ac:dyDescent="0.25">
      <c r="A23" s="3" t="str">
        <f>IF(ISBLANK('Source table'!A23)," ",'Source table'!A23)</f>
        <v>* Dambreak</v>
      </c>
      <c r="B23" t="str">
        <f>IFERROR(VLOOKUP('Source table'!B23,'mkdocs symbols'!$A$1:$C$5,2,0)," ")</f>
        <v>:white_check_mark:</v>
      </c>
      <c r="C23" t="str">
        <f>IFERROR(VLOOKUP('Source table'!C23,'mkdocs symbols'!$A$1:$C$5,2,0)," ")</f>
        <v>:white_check_mark:</v>
      </c>
      <c r="D23" s="3" t="str">
        <f>IF(ISBLANK('Source table'!D23)," ",'Source table'!D23)</f>
        <v>0.1.5</v>
      </c>
      <c r="E23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23" s="3" t="str">
        <f>IF(ISBLANK('Source table'!G23)," ","_"&amp;'Source table'!G23&amp;"_")</f>
        <v xml:space="preserve"> </v>
      </c>
    </row>
    <row r="24" spans="1:6" x14ac:dyDescent="0.25">
      <c r="A24" s="3" t="str">
        <f>IF(ISBLANK('Source table'!A24)," ",'Source table'!A24)</f>
        <v>* Compound structure</v>
      </c>
      <c r="B24" t="str">
        <f>IFERROR(VLOOKUP('Source table'!B24,'mkdocs symbols'!$A$1:$C$5,2,0)," ")</f>
        <v>:white_check_mark:</v>
      </c>
      <c r="C24" t="str">
        <f>IFERROR(VLOOKUP('Source table'!C24,'mkdocs symbols'!$A$1:$C$5,2,0)," ")</f>
        <v>:white_check_mark:</v>
      </c>
      <c r="D24" s="3" t="str">
        <f>IF(ISBLANK('Source table'!D24)," ",'Source table'!D24)</f>
        <v>0.1.1</v>
      </c>
      <c r="E24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24" s="3" t="str">
        <f>IF(ISBLANK('Source table'!G24)," ","_"&amp;'Source table'!G24&amp;"_")</f>
        <v xml:space="preserve"> </v>
      </c>
    </row>
    <row r="25" spans="1:6" x14ac:dyDescent="0.25">
      <c r="A25" s="3" t="str">
        <f>IF(ISBLANK('Source table'!A25)," ",'Source table'!A25)</f>
        <v>External forcings file (old)</v>
      </c>
      <c r="B25" t="str">
        <f>IFERROR(VLOOKUP('Source table'!B25,'mkdocs symbols'!$A$1:$C$5,2,0)," ")</f>
        <v>:x:</v>
      </c>
      <c r="C25" t="str">
        <f>IFERROR(VLOOKUP('Source table'!C25,'mkdocs symbols'!$A$1:$C$5,2,0)," ")</f>
        <v>:x:</v>
      </c>
      <c r="D25" s="3" t="str">
        <f>IF(ISBLANK('Source table'!D25)," ",'Source table'!D25)</f>
        <v xml:space="preserve"> </v>
      </c>
      <c r="E25" s="3" t="str">
        <f>IF(OR(ISBLANK('Source table'!E25),ISBLANK('Source table'!F25))," ","["&amp;'Source table'!F25&amp;"]["&amp;'Source table'!E25&amp;"."&amp;'Source table'!F25&amp;"]")</f>
        <v xml:space="preserve"> </v>
      </c>
      <c r="F25" s="3" t="str">
        <f>IF(ISBLANK('Source table'!G25)," ","_"&amp;'Source table'!G25&amp;"_")</f>
        <v xml:space="preserve"> </v>
      </c>
    </row>
    <row r="26" spans="1:6" x14ac:dyDescent="0.25">
      <c r="A26" s="3" t="str">
        <f>IF(ISBLANK('Source table'!A26)," ",'Source table'!A26)</f>
        <v>**External forcings file (new)**</v>
      </c>
      <c r="B26" t="str">
        <f>IFERROR(VLOOKUP('Source table'!B26,'mkdocs symbols'!$A$1:$C$5,2,0)," ")</f>
        <v>:white_check_mark:</v>
      </c>
      <c r="C26" t="str">
        <f>IFERROR(VLOOKUP('Source table'!C26,'mkdocs symbols'!$A$1:$C$5,2,0)," ")</f>
        <v>:white_check_mark:</v>
      </c>
      <c r="D26" s="3" t="str">
        <f>IF(ISBLANK('Source table'!D26)," ",'Source table'!D26)</f>
        <v>0.1.1</v>
      </c>
      <c r="E26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26" s="3" t="str">
        <f>IF(ISBLANK('Source table'!G26)," ","_"&amp;'Source table'!G26&amp;"_")</f>
        <v xml:space="preserve"> </v>
      </c>
    </row>
    <row r="27" spans="1:6" x14ac:dyDescent="0.25">
      <c r="A27" s="3" t="str">
        <f>IF(ISBLANK('Source table'!A27)," ",'Source table'!A27)</f>
        <v>* Boundary</v>
      </c>
      <c r="B27" t="str">
        <f>IFERROR(VLOOKUP('Source table'!B27,'mkdocs symbols'!$A$1:$C$5,2,0)," ")</f>
        <v>:white_check_mark:</v>
      </c>
      <c r="C27" t="str">
        <f>IFERROR(VLOOKUP('Source table'!C27,'mkdocs symbols'!$A$1:$C$5,2,0)," ")</f>
        <v>:white_check_mark:</v>
      </c>
      <c r="D27" s="3" t="str">
        <f>IF(ISBLANK('Source table'!D27)," ",'Source table'!D27)</f>
        <v>0.1.1</v>
      </c>
      <c r="E27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27" s="3" t="str">
        <f>IF(ISBLANK('Source table'!G27)," ","_"&amp;'Source table'!G27&amp;"_")</f>
        <v xml:space="preserve"> </v>
      </c>
    </row>
    <row r="28" spans="1:6" x14ac:dyDescent="0.25">
      <c r="A28" s="3" t="str">
        <f>IF(ISBLANK('Source table'!A28)," ",'Source table'!A28)</f>
        <v>* Lateral</v>
      </c>
      <c r="B28" t="str">
        <f>IFERROR(VLOOKUP('Source table'!B28,'mkdocs symbols'!$A$1:$C$5,2,0)," ")</f>
        <v>:white_check_mark:</v>
      </c>
      <c r="C28" t="str">
        <f>IFERROR(VLOOKUP('Source table'!C28,'mkdocs symbols'!$A$1:$C$5,2,0)," ")</f>
        <v>:white_check_mark:</v>
      </c>
      <c r="D28" s="3" t="str">
        <f>IF(ISBLANK('Source table'!D28)," ",'Source table'!D28)</f>
        <v>0.1.1</v>
      </c>
      <c r="E28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8" s="3" t="str">
        <f>IF(ISBLANK('Source table'!G28)," ","_"&amp;'Source table'!G28&amp;"_")</f>
        <v xml:space="preserve"> </v>
      </c>
    </row>
    <row r="29" spans="1:6" x14ac:dyDescent="0.25">
      <c r="A29" s="3" t="str">
        <f>IF(ISBLANK('Source table'!A29)," ",'Source table'!A29)</f>
        <v>* Meteo</v>
      </c>
      <c r="B29" t="str">
        <f>IFERROR(VLOOKUP('Source table'!B29,'mkdocs symbols'!$A$1:$C$5,2,0)," ")</f>
        <v>:material-close-box:</v>
      </c>
      <c r="C29" t="str">
        <f>IFERROR(VLOOKUP('Source table'!C29,'mkdocs symbols'!$A$1:$C$5,2,0)," ")</f>
        <v>:material-close-box:</v>
      </c>
      <c r="D29" s="3" t="str">
        <f>IF(ISBLANK('Source table'!D29)," ",'Source table'!D29)</f>
        <v xml:space="preserve"> </v>
      </c>
      <c r="E29" s="3" t="str">
        <f>IF(OR(ISBLANK('Source table'!E29),ISBLANK('Source table'!F29))," ","["&amp;'Source table'!F29&amp;"]["&amp;'Source table'!E29&amp;"."&amp;'Source table'!F29&amp;"]")</f>
        <v xml:space="preserve"> </v>
      </c>
      <c r="F29" s="3" t="str">
        <f>IF(ISBLANK('Source table'!G29)," ","_"&amp;'Source table'!G29&amp;"_")</f>
        <v xml:space="preserve"> </v>
      </c>
    </row>
    <row r="30" spans="1:6" x14ac:dyDescent="0.25">
      <c r="A30" s="3" t="str">
        <f>IF(ISBLANK('Source table'!A30)," ",'Source table'!A30)</f>
        <v>* .bc file</v>
      </c>
      <c r="B30" t="str">
        <f>IFERROR(VLOOKUP('Source table'!B30,'mkdocs symbols'!$A$1:$C$5,2,0)," ")</f>
        <v>:white_check_mark:</v>
      </c>
      <c r="C30" t="str">
        <f>IFERROR(VLOOKUP('Source table'!C30,'mkdocs symbols'!$A$1:$C$5,2,0)," ")</f>
        <v>:white_check_mark:</v>
      </c>
      <c r="D30" s="3" t="str">
        <f>IF(ISBLANK('Source table'!D30)," ",'Source table'!D30)</f>
        <v>0.1.1</v>
      </c>
      <c r="E30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30" s="3" t="str">
        <f>IF(ISBLANK('Source table'!G30)," ","_"&amp;'Source table'!G30&amp;"_")</f>
        <v xml:space="preserve"> </v>
      </c>
    </row>
    <row r="31" spans="1:6" x14ac:dyDescent="0.25">
      <c r="A31" s="3" t="str">
        <f>IF(ISBLANK('Source table'!A31)," ",'Source table'!A31)</f>
        <v>**Cross section files**</v>
      </c>
      <c r="B31" t="str">
        <f>IFERROR(VLOOKUP('Source table'!B31,'mkdocs symbols'!$A$1:$C$5,2,0)," ")</f>
        <v>:white_check_mark:</v>
      </c>
      <c r="C31" t="str">
        <f>IFERROR(VLOOKUP('Source table'!C31,'mkdocs symbols'!$A$1:$C$5,2,0)," ")</f>
        <v>:white_check_mark:</v>
      </c>
      <c r="D31" s="3" t="str">
        <f>IF(ISBLANK('Source table'!D31)," ",'Source table'!D31)</f>
        <v xml:space="preserve"> </v>
      </c>
      <c r="E31" s="3" t="str">
        <f>IF(OR(ISBLANK('Source table'!E31),ISBLANK('Source table'!F31))," ","["&amp;'Source table'!F31&amp;"]["&amp;'Source table'!E31&amp;"."&amp;'Source table'!F31&amp;"]")</f>
        <v xml:space="preserve"> </v>
      </c>
      <c r="F31" s="3" t="str">
        <f>IF(ISBLANK('Source table'!G31)," ","_"&amp;'Source table'!G31&amp;"_")</f>
        <v>_Moved to io.crosssections in 0.1.6._</v>
      </c>
    </row>
    <row r="32" spans="1:6" x14ac:dyDescent="0.25">
      <c r="A32" s="3" t="str">
        <f>IF(ISBLANK('Source table'!A32)," ",'Source table'!A32)</f>
        <v>Cross section definition file</v>
      </c>
      <c r="B32" t="str">
        <f>IFERROR(VLOOKUP('Source table'!B32,'mkdocs symbols'!$A$1:$C$5,2,0)," ")</f>
        <v>:white_check_mark:</v>
      </c>
      <c r="C32" t="str">
        <f>IFERROR(VLOOKUP('Source table'!C32,'mkdocs symbols'!$A$1:$C$5,2,0)," ")</f>
        <v>:white_check_mark:</v>
      </c>
      <c r="D32" s="3" t="str">
        <f>IF(ISBLANK('Source table'!D32)," ",'Source table'!D32)</f>
        <v>0.1.1</v>
      </c>
      <c r="E32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32" s="3" t="str">
        <f>IF(ISBLANK('Source table'!G32)," ","_"&amp;'Source table'!G32&amp;"_")</f>
        <v xml:space="preserve"> </v>
      </c>
    </row>
    <row r="33" spans="1:6" x14ac:dyDescent="0.25">
      <c r="A33" s="3" t="str">
        <f>IF(ISBLANK('Source table'!A33)," ",'Source table'!A33)</f>
        <v>* Circle</v>
      </c>
      <c r="B33" t="str">
        <f>IFERROR(VLOOKUP('Source table'!B33,'mkdocs symbols'!$A$1:$C$5,2,0)," ")</f>
        <v>:white_check_mark:</v>
      </c>
      <c r="C33" t="str">
        <f>IFERROR(VLOOKUP('Source table'!C33,'mkdocs symbols'!$A$1:$C$5,2,0)," ")</f>
        <v>:white_check_mark:</v>
      </c>
      <c r="D33" s="3" t="str">
        <f>IF(ISBLANK('Source table'!D33)," ",'Source table'!D33)</f>
        <v>0.1.5</v>
      </c>
      <c r="E33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33" s="3" t="str">
        <f>IF(ISBLANK('Source table'!G33)," ","_"&amp;'Source table'!G33&amp;"_")</f>
        <v xml:space="preserve"> </v>
      </c>
    </row>
    <row r="34" spans="1:6" x14ac:dyDescent="0.25">
      <c r="A34" s="3" t="str">
        <f>IF(ISBLANK('Source table'!A34)," ",'Source table'!A34)</f>
        <v>* Rectangle</v>
      </c>
      <c r="B34" t="str">
        <f>IFERROR(VLOOKUP('Source table'!B34,'mkdocs symbols'!$A$1:$C$5,2,0)," ")</f>
        <v>:white_check_mark:</v>
      </c>
      <c r="C34" t="str">
        <f>IFERROR(VLOOKUP('Source table'!C34,'mkdocs symbols'!$A$1:$C$5,2,0)," ")</f>
        <v>:white_check_mark:</v>
      </c>
      <c r="D34" s="3" t="str">
        <f>IF(ISBLANK('Source table'!D34)," ",'Source table'!D34)</f>
        <v>0.1.5</v>
      </c>
      <c r="E34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34" s="3" t="str">
        <f>IF(ISBLANK('Source table'!G34)," ","_"&amp;'Source table'!G34&amp;"_")</f>
        <v xml:space="preserve"> </v>
      </c>
    </row>
    <row r="35" spans="1:6" x14ac:dyDescent="0.25">
      <c r="A35" s="3" t="str">
        <f>IF(ISBLANK('Source table'!A35)," ",'Source table'!A35)</f>
        <v>* Tabulated river</v>
      </c>
      <c r="B35" t="str">
        <f>IFERROR(VLOOKUP('Source table'!B35,'mkdocs symbols'!$A$1:$C$5,2,0)," ")</f>
        <v>:white_check_mark:</v>
      </c>
      <c r="C35" t="str">
        <f>IFERROR(VLOOKUP('Source table'!C35,'mkdocs symbols'!$A$1:$C$5,2,0)," ")</f>
        <v>:white_check_mark:</v>
      </c>
      <c r="D35" s="3" t="str">
        <f>IF(ISBLANK('Source table'!D35)," ",'Source table'!D35)</f>
        <v>0.1.5</v>
      </c>
      <c r="E35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35" s="3" t="str">
        <f>IF(ISBLANK('Source table'!G35)," ","_"&amp;'Source table'!G35&amp;"_")</f>
        <v xml:space="preserve"> </v>
      </c>
    </row>
    <row r="36" spans="1:6" x14ac:dyDescent="0.25">
      <c r="A36" s="3" t="str">
        <f>IF(ISBLANK('Source table'!A36)," ",'Source table'!A36)</f>
        <v>* ZW (tabulated)</v>
      </c>
      <c r="B36" t="str">
        <f>IFERROR(VLOOKUP('Source table'!B36,'mkdocs symbols'!$A$1:$C$5,2,0)," ")</f>
        <v>:white_check_mark:</v>
      </c>
      <c r="C36" t="str">
        <f>IFERROR(VLOOKUP('Source table'!C36,'mkdocs symbols'!$A$1:$C$5,2,0)," ")</f>
        <v>:white_check_mark:</v>
      </c>
      <c r="D36" s="3" t="str">
        <f>IF(ISBLANK('Source table'!D36)," ",'Source table'!D36)</f>
        <v>0.1.5</v>
      </c>
      <c r="E36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36" s="3" t="str">
        <f>IF(ISBLANK('Source table'!G36)," ","_"&amp;'Source table'!G36&amp;"_")</f>
        <v xml:space="preserve"> </v>
      </c>
    </row>
    <row r="37" spans="1:6" x14ac:dyDescent="0.25">
      <c r="A37" s="3" t="str">
        <f>IF(ISBLANK('Source table'!A37)," ",'Source table'!A37)</f>
        <v>* XYZ</v>
      </c>
      <c r="B37" t="str">
        <f>IFERROR(VLOOKUP('Source table'!B37,'mkdocs symbols'!$A$1:$C$5,2,0)," ")</f>
        <v>:white_check_mark:</v>
      </c>
      <c r="C37" t="str">
        <f>IFERROR(VLOOKUP('Source table'!C37,'mkdocs symbols'!$A$1:$C$5,2,0)," ")</f>
        <v>:white_check_mark:</v>
      </c>
      <c r="D37" s="3" t="str">
        <f>IF(ISBLANK('Source table'!D37)," ",'Source table'!D37)</f>
        <v>0.1.5</v>
      </c>
      <c r="E37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37" s="3" t="str">
        <f>IF(ISBLANK('Source table'!G37)," ","_"&amp;'Source table'!G37&amp;"_")</f>
        <v xml:space="preserve"> </v>
      </c>
    </row>
    <row r="38" spans="1:6" x14ac:dyDescent="0.25">
      <c r="A38" s="3" t="str">
        <f>IF(ISBLANK('Source table'!A38)," ",'Source table'!A38)</f>
        <v>* YZ</v>
      </c>
      <c r="B38" t="str">
        <f>IFERROR(VLOOKUP('Source table'!B38,'mkdocs symbols'!$A$1:$C$5,2,0)," ")</f>
        <v>:white_check_mark:</v>
      </c>
      <c r="C38" t="str">
        <f>IFERROR(VLOOKUP('Source table'!C38,'mkdocs symbols'!$A$1:$C$5,2,0)," ")</f>
        <v>:white_check_mark:</v>
      </c>
      <c r="D38" s="3" t="str">
        <f>IF(ISBLANK('Source table'!D38)," ",'Source table'!D38)</f>
        <v>0.1.5</v>
      </c>
      <c r="E38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8" s="3" t="str">
        <f>IF(ISBLANK('Source table'!G38)," ","_"&amp;'Source table'!G38&amp;"_")</f>
        <v xml:space="preserve"> </v>
      </c>
    </row>
    <row r="39" spans="1:6" x14ac:dyDescent="0.25">
      <c r="A39" s="3" t="str">
        <f>IF(ISBLANK('Source table'!A39)," ",'Source table'!A39)</f>
        <v>Cross section location file</v>
      </c>
      <c r="B39" t="str">
        <f>IFERROR(VLOOKUP('Source table'!B39,'mkdocs symbols'!$A$1:$C$5,2,0)," ")</f>
        <v>:white_check_mark:</v>
      </c>
      <c r="C39" t="str">
        <f>IFERROR(VLOOKUP('Source table'!C39,'mkdocs symbols'!$A$1:$C$5,2,0)," ")</f>
        <v>:white_check_mark:</v>
      </c>
      <c r="D39" s="3" t="str">
        <f>IF(ISBLANK('Source table'!D39)," ",'Source table'!D39)</f>
        <v>0.1.1</v>
      </c>
      <c r="E39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9" s="3" t="str">
        <f>IF(ISBLANK('Source table'!G39)," ","_"&amp;'Source table'!G39&amp;"_")</f>
        <v xml:space="preserve"> </v>
      </c>
    </row>
    <row r="40" spans="1:6" x14ac:dyDescent="0.25">
      <c r="A40" s="3" t="str">
        <f>IF(ISBLANK('Source table'!A40)," ",'Source table'!A40)</f>
        <v>1D roughness file</v>
      </c>
      <c r="B40" t="str">
        <f>IFERROR(VLOOKUP('Source table'!B40,'mkdocs symbols'!$A$1:$C$5,2,0)," ")</f>
        <v>:white_check_mark:</v>
      </c>
      <c r="C40" t="str">
        <f>IFERROR(VLOOKUP('Source table'!C40,'mkdocs symbols'!$A$1:$C$5,2,0)," ")</f>
        <v>:white_check_mark:</v>
      </c>
      <c r="D40" s="3" t="str">
        <f>IF(ISBLANK('Source table'!D40)," ",'Source table'!D40)</f>
        <v>0.1.6*</v>
      </c>
      <c r="E40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40" s="3" t="str">
        <f>IF(ISBLANK('Source table'!G40)," ","_"&amp;'Source table'!G40&amp;"_")</f>
        <v xml:space="preserve"> </v>
      </c>
    </row>
    <row r="41" spans="1:6" x14ac:dyDescent="0.25">
      <c r="A41" s="3" t="str">
        <f>IF(ISBLANK('Source table'!A41)," ",'Source table'!A41)</f>
        <v>**Output**</v>
      </c>
      <c r="B41" t="str">
        <f>IFERROR(VLOOKUP('Source table'!B41,'mkdocs symbols'!$A$1:$C$5,2,0)," ")</f>
        <v xml:space="preserve"> </v>
      </c>
      <c r="C41" t="str">
        <f>IFERROR(VLOOKUP('Source table'!C41,'mkdocs symbols'!$A$1:$C$5,2,0)," ")</f>
        <v xml:space="preserve"> </v>
      </c>
      <c r="D41" s="3" t="str">
        <f>IF(ISBLANK('Source table'!D41)," ",'Source table'!D41)</f>
        <v xml:space="preserve"> </v>
      </c>
      <c r="E41" s="3" t="str">
        <f>IF(OR(ISBLANK('Source table'!E41),ISBLANK('Source table'!F41))," ","["&amp;'Source table'!F41&amp;"]["&amp;'Source table'!E41&amp;"."&amp;'Source table'!F41&amp;"]")</f>
        <v xml:space="preserve"> </v>
      </c>
      <c r="F41" s="3" t="str">
        <f>IF(ISBLANK('Source table'!G41)," ","_"&amp;'Source table'!G41&amp;"_")</f>
        <v xml:space="preserve"> </v>
      </c>
    </row>
    <row r="42" spans="1:6" x14ac:dyDescent="0.25">
      <c r="A42" s="3" t="str">
        <f>IF(ISBLANK('Source table'!A42)," ",'Source table'!A42)</f>
        <v>Observation station file (old)</v>
      </c>
      <c r="B42" t="str">
        <f>IFERROR(VLOOKUP('Source table'!B42,'mkdocs symbols'!$A$1:$C$5,2,0)," ")</f>
        <v>:x:</v>
      </c>
      <c r="C42" t="str">
        <f>IFERROR(VLOOKUP('Source table'!C42,'mkdocs symbols'!$A$1:$C$5,2,0)," ")</f>
        <v>:x:</v>
      </c>
      <c r="D42" s="3" t="str">
        <f>IF(ISBLANK('Source table'!D42)," ",'Source table'!D42)</f>
        <v xml:space="preserve"> </v>
      </c>
      <c r="E42" s="3" t="str">
        <f>IF(OR(ISBLANK('Source table'!E42),ISBLANK('Source table'!F42))," ","["&amp;'Source table'!F42&amp;"]["&amp;'Source table'!E42&amp;"."&amp;'Source table'!F42&amp;"]")</f>
        <v xml:space="preserve"> </v>
      </c>
      <c r="F42" s="3" t="str">
        <f>IF(ISBLANK('Source table'!G42)," ","_"&amp;'Source table'!G42&amp;"_")</f>
        <v xml:space="preserve"> </v>
      </c>
    </row>
    <row r="43" spans="1:6" x14ac:dyDescent="0.25">
      <c r="A43" s="3" t="str">
        <f>IF(ISBLANK('Source table'!A43)," ",'Source table'!A43)</f>
        <v>Observation station file (new)</v>
      </c>
      <c r="B43" t="str">
        <f>IFERROR(VLOOKUP('Source table'!B43,'mkdocs symbols'!$A$1:$C$5,2,0)," ")</f>
        <v>:material-close-box:</v>
      </c>
      <c r="C43" t="str">
        <f>IFERROR(VLOOKUP('Source table'!C43,'mkdocs symbols'!$A$1:$C$5,2,0)," ")</f>
        <v>:material-close-box:</v>
      </c>
      <c r="D43" s="3" t="str">
        <f>IF(ISBLANK('Source table'!D43)," ",'Source table'!D43)</f>
        <v xml:space="preserve"> </v>
      </c>
      <c r="E43" s="3" t="str">
        <f>IF(OR(ISBLANK('Source table'!E43),ISBLANK('Source table'!F43))," ","["&amp;'Source table'!F43&amp;"]["&amp;'Source table'!E43&amp;"."&amp;'Source table'!F43&amp;"]")</f>
        <v xml:space="preserve"> </v>
      </c>
      <c r="F43" s="3" t="str">
        <f>IF(ISBLANK('Source table'!G43)," ","_"&amp;'Source table'!G43&amp;"_")</f>
        <v xml:space="preserve"> </v>
      </c>
    </row>
    <row r="44" spans="1:6" x14ac:dyDescent="0.25">
      <c r="A44" s="3" t="str">
        <f>IF(ISBLANK('Source table'!A44)," ",'Source table'!A44)</f>
        <v>Observation crosssection file (old)</v>
      </c>
      <c r="B44" t="str">
        <f>IFERROR(VLOOKUP('Source table'!B44,'mkdocs symbols'!$A$1:$C$5,2,0)," ")</f>
        <v>:x:</v>
      </c>
      <c r="C44" t="str">
        <f>IFERROR(VLOOKUP('Source table'!C44,'mkdocs symbols'!$A$1:$C$5,2,0)," ")</f>
        <v>:x:</v>
      </c>
      <c r="D44" s="3" t="str">
        <f>IF(ISBLANK('Source table'!D44)," ",'Source table'!D44)</f>
        <v xml:space="preserve"> </v>
      </c>
      <c r="E44" s="3" t="str">
        <f>IF(OR(ISBLANK('Source table'!E44),ISBLANK('Source table'!F44))," ","["&amp;'Source table'!F44&amp;"]["&amp;'Source table'!E44&amp;"."&amp;'Source table'!F44&amp;"]")</f>
        <v xml:space="preserve"> </v>
      </c>
      <c r="F44" s="3" t="str">
        <f>IF(ISBLANK('Source table'!G44)," ","_"&amp;'Source table'!G44&amp;"_")</f>
        <v xml:space="preserve"> </v>
      </c>
    </row>
    <row r="45" spans="1:6" x14ac:dyDescent="0.25">
      <c r="A45" s="3" t="str">
        <f>IF(ISBLANK('Source table'!A45)," ",'Source table'!A45)</f>
        <v>Observation crosssection file (new)</v>
      </c>
      <c r="B45" t="str">
        <f>IFERROR(VLOOKUP('Source table'!B45,'mkdocs symbols'!$A$1:$C$5,2,0)," ")</f>
        <v>:material-close-box:</v>
      </c>
      <c r="C45" t="str">
        <f>IFERROR(VLOOKUP('Source table'!C45,'mkdocs symbols'!$A$1:$C$5,2,0)," ")</f>
        <v>:material-close-box:</v>
      </c>
      <c r="D45" s="3" t="str">
        <f>IF(ISBLANK('Source table'!D45)," ",'Source table'!D45)</f>
        <v xml:space="preserve"> </v>
      </c>
      <c r="E45" s="3" t="str">
        <f>IF(OR(ISBLANK('Source table'!E45),ISBLANK('Source table'!F45))," ","["&amp;'Source table'!F45&amp;"]["&amp;'Source table'!E45&amp;"."&amp;'Source table'!F45&amp;"]")</f>
        <v xml:space="preserve"> </v>
      </c>
      <c r="F45" s="3" t="str">
        <f>IF(ISBLANK('Source table'!G45)," ","_"&amp;'Source table'!G45&amp;"_")</f>
        <v xml:space="preserve"> </v>
      </c>
    </row>
    <row r="46" spans="1:6" x14ac:dyDescent="0.25">
      <c r="A46" s="3" t="str">
        <f>IF(ISBLANK('Source table'!A46)," ",'Source table'!A46)</f>
        <v>History file `_his.nc`</v>
      </c>
      <c r="B46" t="str">
        <f>IFERROR(VLOOKUP('Source table'!B46,'mkdocs symbols'!$A$1:$C$5,2,0)," ")</f>
        <v>:material-close-box:</v>
      </c>
      <c r="C46" t="str">
        <f>IFERROR(VLOOKUP('Source table'!C46,'mkdocs symbols'!$A$1:$C$5,2,0)," ")</f>
        <v>:material-close-box:</v>
      </c>
      <c r="D46" s="3" t="str">
        <f>IF(ISBLANK('Source table'!D46)," ",'Source table'!D46)</f>
        <v xml:space="preserve"> </v>
      </c>
      <c r="E46" s="3" t="str">
        <f>IF(OR(ISBLANK('Source table'!E46),ISBLANK('Source table'!F46))," ","["&amp;'Source table'!F46&amp;"]["&amp;'Source table'!E46&amp;"."&amp;'Source table'!F46&amp;"]")</f>
        <v xml:space="preserve"> </v>
      </c>
      <c r="F46" s="3" t="str">
        <f>IF(ISBLANK('Source table'!G46)," ","_"&amp;'Source table'!G46&amp;"_")</f>
        <v xml:space="preserve"> </v>
      </c>
    </row>
    <row r="47" spans="1:6" x14ac:dyDescent="0.25">
      <c r="A47" s="3" t="str">
        <f>IF(ISBLANK('Source table'!A47)," ",'Source table'!A47)</f>
        <v>Map file (old)</v>
      </c>
      <c r="B47" t="str">
        <f>IFERROR(VLOOKUP('Source table'!B47,'mkdocs symbols'!$A$1:$C$5,2,0)," ")</f>
        <v>:x:</v>
      </c>
      <c r="C47" t="str">
        <f>IFERROR(VLOOKUP('Source table'!C47,'mkdocs symbols'!$A$1:$C$5,2,0)," ")</f>
        <v>:x:</v>
      </c>
      <c r="D47" s="3" t="str">
        <f>IF(ISBLANK('Source table'!D47)," ",'Source table'!D47)</f>
        <v xml:space="preserve"> </v>
      </c>
      <c r="E47" s="3" t="str">
        <f>IF(OR(ISBLANK('Source table'!E47),ISBLANK('Source table'!F47))," ","["&amp;'Source table'!F47&amp;"]["&amp;'Source table'!E47&amp;"."&amp;'Source table'!F47&amp;"]")</f>
        <v xml:space="preserve"> </v>
      </c>
      <c r="F47" s="3" t="str">
        <f>IF(ISBLANK('Source table'!G47)," ","_"&amp;'Source table'!G47&amp;"_")</f>
        <v xml:space="preserve"> </v>
      </c>
    </row>
    <row r="48" spans="1:6" x14ac:dyDescent="0.25">
      <c r="A48" s="3" t="str">
        <f>IF(ISBLANK('Source table'!A48)," ",'Source table'!A48)</f>
        <v>Map file (UGRID) `_map.nc`</v>
      </c>
      <c r="B48" t="str">
        <f>IFERROR(VLOOKUP('Source table'!B48,'mkdocs symbols'!$A$1:$C$5,2,0)," ")</f>
        <v>:material-close-box:</v>
      </c>
      <c r="C48" t="str">
        <f>IFERROR(VLOOKUP('Source table'!C48,'mkdocs symbols'!$A$1:$C$5,2,0)," ")</f>
        <v>:material-close-box:</v>
      </c>
      <c r="D48" s="3" t="str">
        <f>IF(ISBLANK('Source table'!D48)," ",'Source table'!D48)</f>
        <v xml:space="preserve"> </v>
      </c>
      <c r="E48" s="3" t="str">
        <f>IF(OR(ISBLANK('Source table'!E48),ISBLANK('Source table'!F48))," ","["&amp;'Source table'!F48&amp;"]["&amp;'Source table'!E48&amp;"."&amp;'Source table'!F48&amp;"]")</f>
        <v xml:space="preserve"> </v>
      </c>
      <c r="F48" s="3" t="str">
        <f>IF(ISBLANK('Source table'!G48)," ","_"&amp;'Source table'!G48&amp;"_")</f>
        <v xml:space="preserve"> </v>
      </c>
    </row>
    <row r="49" spans="1:6" x14ac:dyDescent="0.25">
      <c r="A49" s="3" t="str">
        <f>IF(ISBLANK('Source table'!A49)," ",'Source table'!A49)</f>
        <v>Fourier input file</v>
      </c>
      <c r="B49" t="str">
        <f>IFERROR(VLOOKUP('Source table'!B49,'mkdocs symbols'!$A$1:$C$5,2,0)," ")</f>
        <v>:x:</v>
      </c>
      <c r="C49" t="str">
        <f>IFERROR(VLOOKUP('Source table'!C49,'mkdocs symbols'!$A$1:$C$5,2,0)," ")</f>
        <v>:x:</v>
      </c>
      <c r="D49" s="3" t="str">
        <f>IF(ISBLANK('Source table'!D49)," ",'Source table'!D49)</f>
        <v xml:space="preserve"> </v>
      </c>
      <c r="E49" s="3" t="str">
        <f>IF(OR(ISBLANK('Source table'!E49),ISBLANK('Source table'!F49))," ","["&amp;'Source table'!F49&amp;"]["&amp;'Source table'!E49&amp;"."&amp;'Source table'!F49&amp;"]")</f>
        <v xml:space="preserve"> </v>
      </c>
      <c r="F49" s="3" t="str">
        <f>IF(ISBLANK('Source table'!G49)," ","_"&amp;'Source table'!G49&amp;"_")</f>
        <v xml:space="preserve"> </v>
      </c>
    </row>
    <row r="50" spans="1:6" x14ac:dyDescent="0.25">
      <c r="A50" s="3" t="str">
        <f>IF(ISBLANK('Source table'!A50)," ",'Source table'!A50)</f>
        <v>Fourier output file `_fou.nc`</v>
      </c>
      <c r="B50" t="str">
        <f>IFERROR(VLOOKUP('Source table'!B50,'mkdocs symbols'!$A$1:$C$5,2,0)," ")</f>
        <v>:material-close-box:</v>
      </c>
      <c r="C50" t="str">
        <f>IFERROR(VLOOKUP('Source table'!C50,'mkdocs symbols'!$A$1:$C$5,2,0)," ")</f>
        <v>:material-close-box:</v>
      </c>
      <c r="D50" s="3" t="str">
        <f>IF(ISBLANK('Source table'!D50)," ",'Source table'!D50)</f>
        <v xml:space="preserve"> </v>
      </c>
      <c r="E50" s="3" t="str">
        <f>IF(OR(ISBLANK('Source table'!E50),ISBLANK('Source table'!F50))," ","["&amp;'Source table'!F50&amp;"]["&amp;'Source table'!E50&amp;"."&amp;'Source table'!F50&amp;"]")</f>
        <v xml:space="preserve"> </v>
      </c>
      <c r="F50" s="3" t="str">
        <f>IF(ISBLANK('Source table'!G50)," ","_"&amp;'Source table'!G50&amp;"_")</f>
        <v>_via map file reader_</v>
      </c>
    </row>
    <row r="51" spans="1:6" x14ac:dyDescent="0.25">
      <c r="A51" s="3" t="str">
        <f>IF(ISBLANK('Source table'!A51)," ",'Source table'!A51)</f>
        <v>Class map file</v>
      </c>
      <c r="B51" t="str">
        <f>IFERROR(VLOOKUP('Source table'!B51,'mkdocs symbols'!$A$1:$C$5,2,0)," ")</f>
        <v>:material-close-box:</v>
      </c>
      <c r="C51" t="str">
        <f>IFERROR(VLOOKUP('Source table'!C51,'mkdocs symbols'!$A$1:$C$5,2,0)," ")</f>
        <v>:material-close-box:</v>
      </c>
      <c r="D51" s="3" t="str">
        <f>IF(ISBLANK('Source table'!D51)," ",'Source table'!D51)</f>
        <v xml:space="preserve"> </v>
      </c>
      <c r="E51" s="3" t="str">
        <f>IF(OR(ISBLANK('Source table'!E51),ISBLANK('Source table'!F51))," ","["&amp;'Source table'!F51&amp;"]["&amp;'Source table'!E51&amp;"."&amp;'Source table'!F51&amp;"]")</f>
        <v xml:space="preserve"> </v>
      </c>
      <c r="F51" s="3" t="str">
        <f>IF(ISBLANK('Source table'!G51)," ","_"&amp;'Source table'!G51&amp;"_")</f>
        <v>_via map file reader_</v>
      </c>
    </row>
    <row r="52" spans="1:6" x14ac:dyDescent="0.25">
      <c r="A52" s="3" t="str">
        <f>IF(ISBLANK('Source table'!A52)," ",'Source table'!A52)</f>
        <v xml:space="preserve"> </v>
      </c>
      <c r="B52" t="str">
        <f>IFERROR(VLOOKUP('Source table'!B52,'mkdocs symbols'!$A$1:$C$5,2,0)," ")</f>
        <v xml:space="preserve"> </v>
      </c>
      <c r="C52" t="str">
        <f>IFERROR(VLOOKUP('Source table'!C52,'mkdocs symbols'!$A$1:$C$5,2,0)," ")</f>
        <v xml:space="preserve"> </v>
      </c>
      <c r="D52" s="3" t="str">
        <f>IF(ISBLANK('Source table'!D52)," ",'Source table'!D52)</f>
        <v xml:space="preserve"> </v>
      </c>
      <c r="E52" s="3" t="str">
        <f>IF(OR(ISBLANK('Source table'!E52),ISBLANK('Source table'!F52))," ","["&amp;'Source table'!F52&amp;"]["&amp;'Source table'!E52&amp;"."&amp;'Source table'!F52&amp;"]")</f>
        <v xml:space="preserve"> </v>
      </c>
      <c r="F52" s="3" t="str">
        <f>IF(ISBLANK('Source table'!G52)," ","_"&amp;'Source table'!G52&amp;"_")</f>
        <v xml:space="preserve"> </v>
      </c>
    </row>
    <row r="53" spans="1:6" x14ac:dyDescent="0.25">
      <c r="A53" s="3" t="str">
        <f>IF(ISBLANK('Source table'!A53)," ",'Source table'!A53)</f>
        <v>**RR**</v>
      </c>
      <c r="B53" t="str">
        <f>IFERROR(VLOOKUP('Source table'!B53,'mkdocs symbols'!$A$1:$C$5,2,0)," ")</f>
        <v xml:space="preserve"> </v>
      </c>
      <c r="C53" t="str">
        <f>IFERROR(VLOOKUP('Source table'!C53,'mkdocs symbols'!$A$1:$C$5,2,0)," ")</f>
        <v xml:space="preserve"> </v>
      </c>
      <c r="D53" s="3" t="str">
        <f>IF(ISBLANK('Source table'!D53)," ",'Source table'!D53)</f>
        <v xml:space="preserve"> </v>
      </c>
      <c r="E53" s="3" t="str">
        <f>IF(OR(ISBLANK('Source table'!E53),ISBLANK('Source table'!F53))," ","["&amp;'Source table'!F53&amp;"]["&amp;'Source table'!E53&amp;"."&amp;'Source table'!F53&amp;"]")</f>
        <v xml:space="preserve"> </v>
      </c>
      <c r="F53" s="3" t="str">
        <f>IF(ISBLANK('Source table'!G53)," ","_"&amp;'Source table'!G53&amp;"_")</f>
        <v xml:space="preserve"> </v>
      </c>
    </row>
    <row r="54" spans="1:6" x14ac:dyDescent="0.25">
      <c r="A54" s="3" t="str">
        <f>IF(ISBLANK('Source table'!A54)," ",'Source table'!A54)</f>
        <v>Main sobek_3b.fnm</v>
      </c>
      <c r="B54" t="str">
        <f>IFERROR(VLOOKUP('Source table'!B54,'mkdocs symbols'!$A$1:$C$5,2,0)," ")</f>
        <v>:white_check_mark:</v>
      </c>
      <c r="C54" t="str">
        <f>IFERROR(VLOOKUP('Source table'!C54,'mkdocs symbols'!$A$1:$C$5,2,0)," ")</f>
        <v>:white_check_mark:</v>
      </c>
      <c r="D54" s="3" t="str">
        <f>IF(ISBLANK('Source table'!D54)," ",'Source table'!D54)</f>
        <v>0.1.5</v>
      </c>
      <c r="E54" s="3" t="str">
        <f>IF(OR(ISBLANK('Source table'!E54),ISBLANK('Source table'!F54))," ","["&amp;'Source table'!F54&amp;"]["&amp;'Source table'!E54&amp;"."&amp;'Source table'!F54&amp;"]")</f>
        <v>[RainfallRunoffModel][hydrolib.core.io.fnm.models.RainfallRunoffModel]</v>
      </c>
      <c r="F54" s="3" t="str">
        <f>IF(ISBLANK('Source table'!G54)," ","_"&amp;'Source table'!G54&amp;"_")</f>
        <v>_Moved to io.rr in 0.1.6_</v>
      </c>
    </row>
    <row r="55" spans="1:6" x14ac:dyDescent="0.25">
      <c r="A55" s="3" t="str">
        <f>IF(ISBLANK('Source table'!A55)," ",'Source table'!A55)</f>
        <v>Rainfall .bui file</v>
      </c>
      <c r="B55" t="str">
        <f>IFERROR(VLOOKUP('Source table'!B55,'mkdocs symbols'!$A$1:$C$5,2,0)," ")</f>
        <v>:white_check_mark:</v>
      </c>
      <c r="C55" t="str">
        <f>IFERROR(VLOOKUP('Source table'!C55,'mkdocs symbols'!$A$1:$C$5,2,0)," ")</f>
        <v>:white_check_mark:</v>
      </c>
      <c r="D55" s="3" t="str">
        <f>IF(ISBLANK('Source table'!D55)," ",'Source table'!D55)</f>
        <v>0.1.5</v>
      </c>
      <c r="E55" s="3" t="str">
        <f>IF(OR(ISBLANK('Source table'!E55),ISBLANK('Source table'!F55))," ","["&amp;'Source table'!F55&amp;"]["&amp;'Source table'!E55&amp;"."&amp;'Source table'!F55&amp;"]")</f>
        <v>[BuiModel][hydrolib.core.io.bui.models.BuiModel]</v>
      </c>
      <c r="F55" s="3" t="str">
        <f>IF(ISBLANK('Source table'!G55)," ","_"&amp;'Source table'!G55&amp;"_")</f>
        <v>_Moved to io.rr in 0.1.6_</v>
      </c>
    </row>
    <row r="56" spans="1:6" x14ac:dyDescent="0.25">
      <c r="A56" s="3" t="str">
        <f>IF(ISBLANK('Source table'!A56)," ",'Source table'!A56)</f>
        <v>**Topology layer**</v>
      </c>
      <c r="B56" t="str">
        <f>IFERROR(VLOOKUP('Source table'!B56,'mkdocs symbols'!$A$1:$C$5,2,0)," ")</f>
        <v xml:space="preserve"> </v>
      </c>
      <c r="C56" t="str">
        <f>IFERROR(VLOOKUP('Source table'!C56,'mkdocs symbols'!$A$1:$C$5,2,0)," ")</f>
        <v xml:space="preserve"> </v>
      </c>
      <c r="D56" s="3" t="str">
        <f>IF(ISBLANK('Source table'!D56)," ",'Source table'!D56)</f>
        <v xml:space="preserve"> </v>
      </c>
      <c r="E56" s="3" t="str">
        <f>IF(OR(ISBLANK('Source table'!E56),ISBLANK('Source table'!F56))," ","["&amp;'Source table'!F56&amp;"]["&amp;'Source table'!E56&amp;"."&amp;'Source table'!F56&amp;"]")</f>
        <v xml:space="preserve"> </v>
      </c>
      <c r="F56" s="3" t="str">
        <f>IF(ISBLANK('Source table'!G56)," ","_"&amp;'Source table'!G56&amp;"_")</f>
        <v xml:space="preserve"> </v>
      </c>
    </row>
    <row r="57" spans="1:6" x14ac:dyDescent="0.25">
      <c r="A57" s="3" t="str">
        <f>IF(ISBLANK('Source table'!A57)," ",'Source table'!A57)</f>
        <v>Node file 3b_node.tp</v>
      </c>
      <c r="B57" t="str">
        <f>IFERROR(VLOOKUP('Source table'!B57,'mkdocs symbols'!$A$1:$C$5,2,0)," ")</f>
        <v>:white_check_mark:</v>
      </c>
      <c r="C57" t="str">
        <f>IFERROR(VLOOKUP('Source table'!C57,'mkdocs symbols'!$A$1:$C$5,2,0)," ")</f>
        <v>:white_check_mark:</v>
      </c>
      <c r="D57" s="3" t="str">
        <f>IF(ISBLANK('Source table'!D57)," ",'Source table'!D57)</f>
        <v>0.1.6*</v>
      </c>
      <c r="E57" s="3" t="str">
        <f>IF(OR(ISBLANK('Source table'!E57),ISBLANK('Source table'!F57))," ","["&amp;'Source table'!F57&amp;"]["&amp;'Source table'!E57&amp;"."&amp;'Source table'!F57&amp;"]")</f>
        <v>[NodeFile][hydrolib.core.io.rr.topology.models.NodeFile]</v>
      </c>
      <c r="F57" s="3" t="str">
        <f>IF(ISBLANK('Source table'!G57)," ","_"&amp;'Source table'!G57&amp;"_")</f>
        <v xml:space="preserve"> </v>
      </c>
    </row>
    <row r="58" spans="1:6" x14ac:dyDescent="0.25">
      <c r="A58" s="3" t="str">
        <f>IF(ISBLANK('Source table'!A58)," ",'Source table'!A58)</f>
        <v>Link file 3b_link.tp</v>
      </c>
      <c r="B58" t="str">
        <f>IFERROR(VLOOKUP('Source table'!B58,'mkdocs symbols'!$A$1:$C$5,2,0)," ")</f>
        <v>:white_check_mark:</v>
      </c>
      <c r="C58" t="str">
        <f>IFERROR(VLOOKUP('Source table'!C58,'mkdocs symbols'!$A$1:$C$5,2,0)," ")</f>
        <v>:white_check_mark:</v>
      </c>
      <c r="D58" s="3" t="str">
        <f>IF(ISBLANK('Source table'!D58)," ",'Source table'!D58)</f>
        <v>0.1.6*</v>
      </c>
      <c r="E58" s="3" t="str">
        <f>IF(OR(ISBLANK('Source table'!E58),ISBLANK('Source table'!F58))," ","["&amp;'Source table'!F58&amp;"]["&amp;'Source table'!E58&amp;"."&amp;'Source table'!F58&amp;"]")</f>
        <v>[LinkFile][hydrolib.core.io.rr.topology.models.LinkFile]</v>
      </c>
      <c r="F58" s="3" t="str">
        <f>IF(ISBLANK('Source table'!G58)," ","_"&amp;'Source table'!G58&amp;"_")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58"/>
  <sheetViews>
    <sheetView topLeftCell="A10" workbookViewId="0">
      <selection activeCell="A52" sqref="A52"/>
    </sheetView>
  </sheetViews>
  <sheetFormatPr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5703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58</v>
      </c>
      <c r="E3" t="s">
        <v>45</v>
      </c>
      <c r="F3" t="s">
        <v>34</v>
      </c>
      <c r="G3" t="s">
        <v>129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114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99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59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60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61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62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63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58</v>
      </c>
      <c r="E22" t="s">
        <v>40</v>
      </c>
      <c r="F22" t="s">
        <v>64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65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66</v>
      </c>
    </row>
    <row r="25" spans="1:7" x14ac:dyDescent="0.25">
      <c r="A25" t="s">
        <v>67</v>
      </c>
      <c r="B25" t="s">
        <v>7</v>
      </c>
      <c r="C25" t="s">
        <v>7</v>
      </c>
    </row>
    <row r="26" spans="1:7" x14ac:dyDescent="0.25">
      <c r="A26" t="s">
        <v>101</v>
      </c>
      <c r="B26" t="s">
        <v>10</v>
      </c>
      <c r="C26" t="s">
        <v>10</v>
      </c>
      <c r="D26" t="s">
        <v>22</v>
      </c>
      <c r="E26" t="s">
        <v>71</v>
      </c>
      <c r="F26" t="s">
        <v>72</v>
      </c>
    </row>
    <row r="27" spans="1:7" x14ac:dyDescent="0.25">
      <c r="A27" t="s">
        <v>68</v>
      </c>
      <c r="B27" t="s">
        <v>10</v>
      </c>
      <c r="C27" t="s">
        <v>10</v>
      </c>
      <c r="D27" t="s">
        <v>22</v>
      </c>
      <c r="E27" t="s">
        <v>71</v>
      </c>
      <c r="F27" t="s">
        <v>73</v>
      </c>
    </row>
    <row r="28" spans="1:7" x14ac:dyDescent="0.25">
      <c r="A28" t="s">
        <v>69</v>
      </c>
      <c r="B28" t="s">
        <v>10</v>
      </c>
      <c r="C28" t="s">
        <v>10</v>
      </c>
      <c r="D28" t="s">
        <v>22</v>
      </c>
      <c r="E28" t="s">
        <v>71</v>
      </c>
      <c r="F28" t="s">
        <v>74</v>
      </c>
    </row>
    <row r="29" spans="1:7" x14ac:dyDescent="0.25">
      <c r="A29" t="s">
        <v>70</v>
      </c>
      <c r="B29" t="s">
        <v>11</v>
      </c>
      <c r="C29" t="s">
        <v>11</v>
      </c>
    </row>
    <row r="30" spans="1:7" x14ac:dyDescent="0.25">
      <c r="A30" t="s">
        <v>75</v>
      </c>
      <c r="B30" t="s">
        <v>10</v>
      </c>
      <c r="C30" t="s">
        <v>10</v>
      </c>
      <c r="D30" t="s">
        <v>22</v>
      </c>
      <c r="E30" t="s">
        <v>77</v>
      </c>
      <c r="F30" t="s">
        <v>76</v>
      </c>
    </row>
    <row r="31" spans="1:7" x14ac:dyDescent="0.25">
      <c r="A31" t="s">
        <v>100</v>
      </c>
      <c r="B31" t="s">
        <v>10</v>
      </c>
      <c r="C31" t="s">
        <v>10</v>
      </c>
      <c r="G31" t="s">
        <v>79</v>
      </c>
    </row>
    <row r="32" spans="1:7" x14ac:dyDescent="0.25">
      <c r="A32" t="s">
        <v>83</v>
      </c>
      <c r="B32" t="s">
        <v>10</v>
      </c>
      <c r="C32" t="s">
        <v>10</v>
      </c>
      <c r="D32" t="s">
        <v>22</v>
      </c>
      <c r="E32" t="s">
        <v>80</v>
      </c>
      <c r="F32" t="s">
        <v>82</v>
      </c>
    </row>
    <row r="33" spans="1:6" x14ac:dyDescent="0.25">
      <c r="A33" t="s">
        <v>84</v>
      </c>
      <c r="B33" t="s">
        <v>10</v>
      </c>
      <c r="C33" t="s">
        <v>10</v>
      </c>
      <c r="D33" t="s">
        <v>57</v>
      </c>
      <c r="E33" t="s">
        <v>80</v>
      </c>
      <c r="F33" t="s">
        <v>90</v>
      </c>
    </row>
    <row r="34" spans="1:6" x14ac:dyDescent="0.25">
      <c r="A34" t="s">
        <v>85</v>
      </c>
      <c r="B34" t="s">
        <v>10</v>
      </c>
      <c r="C34" t="s">
        <v>10</v>
      </c>
      <c r="D34" t="s">
        <v>57</v>
      </c>
      <c r="E34" t="s">
        <v>80</v>
      </c>
      <c r="F34" t="s">
        <v>91</v>
      </c>
    </row>
    <row r="35" spans="1:6" x14ac:dyDescent="0.25">
      <c r="A35" t="s">
        <v>86</v>
      </c>
      <c r="B35" t="s">
        <v>10</v>
      </c>
      <c r="C35" t="s">
        <v>10</v>
      </c>
      <c r="D35" t="s">
        <v>57</v>
      </c>
      <c r="E35" t="s">
        <v>80</v>
      </c>
      <c r="F35" t="s">
        <v>94</v>
      </c>
    </row>
    <row r="36" spans="1:6" x14ac:dyDescent="0.25">
      <c r="A36" t="s">
        <v>87</v>
      </c>
      <c r="B36" t="s">
        <v>10</v>
      </c>
      <c r="C36" t="s">
        <v>10</v>
      </c>
      <c r="D36" t="s">
        <v>57</v>
      </c>
      <c r="E36" t="s">
        <v>80</v>
      </c>
      <c r="F36" t="s">
        <v>95</v>
      </c>
    </row>
    <row r="37" spans="1:6" x14ac:dyDescent="0.25">
      <c r="A37" t="s">
        <v>88</v>
      </c>
      <c r="B37" t="s">
        <v>10</v>
      </c>
      <c r="C37" t="s">
        <v>10</v>
      </c>
      <c r="D37" t="s">
        <v>57</v>
      </c>
      <c r="E37" t="s">
        <v>80</v>
      </c>
      <c r="F37" t="s">
        <v>92</v>
      </c>
    </row>
    <row r="38" spans="1:6" x14ac:dyDescent="0.25">
      <c r="A38" t="s">
        <v>89</v>
      </c>
      <c r="B38" t="s">
        <v>10</v>
      </c>
      <c r="C38" t="s">
        <v>10</v>
      </c>
      <c r="D38" t="s">
        <v>57</v>
      </c>
      <c r="E38" t="s">
        <v>80</v>
      </c>
      <c r="F38" t="s">
        <v>93</v>
      </c>
    </row>
    <row r="39" spans="1:6" x14ac:dyDescent="0.25">
      <c r="A39" t="s">
        <v>78</v>
      </c>
      <c r="B39" t="s">
        <v>10</v>
      </c>
      <c r="C39" t="s">
        <v>10</v>
      </c>
      <c r="D39" t="s">
        <v>22</v>
      </c>
      <c r="E39" t="s">
        <v>80</v>
      </c>
      <c r="F39" t="s">
        <v>81</v>
      </c>
    </row>
    <row r="40" spans="1:6" x14ac:dyDescent="0.25">
      <c r="A40" t="s">
        <v>96</v>
      </c>
      <c r="B40" t="s">
        <v>10</v>
      </c>
      <c r="C40" t="s">
        <v>10</v>
      </c>
      <c r="D40" t="s">
        <v>58</v>
      </c>
      <c r="E40" t="s">
        <v>97</v>
      </c>
      <c r="F40" t="s">
        <v>98</v>
      </c>
    </row>
    <row r="41" spans="1:6" x14ac:dyDescent="0.25">
      <c r="A41" t="s">
        <v>102</v>
      </c>
    </row>
    <row r="42" spans="1:6" x14ac:dyDescent="0.25">
      <c r="A42" t="s">
        <v>103</v>
      </c>
      <c r="B42" t="s">
        <v>7</v>
      </c>
      <c r="C42" t="s">
        <v>7</v>
      </c>
    </row>
    <row r="43" spans="1:6" x14ac:dyDescent="0.25">
      <c r="A43" t="s">
        <v>104</v>
      </c>
      <c r="B43" t="s">
        <v>11</v>
      </c>
      <c r="C43" t="s">
        <v>11</v>
      </c>
    </row>
    <row r="44" spans="1:6" x14ac:dyDescent="0.25">
      <c r="A44" t="s">
        <v>105</v>
      </c>
      <c r="B44" t="s">
        <v>7</v>
      </c>
      <c r="C44" t="s">
        <v>7</v>
      </c>
    </row>
    <row r="45" spans="1:6" x14ac:dyDescent="0.25">
      <c r="A45" t="s">
        <v>106</v>
      </c>
      <c r="B45" t="s">
        <v>11</v>
      </c>
      <c r="C45" t="s">
        <v>11</v>
      </c>
    </row>
    <row r="46" spans="1:6" x14ac:dyDescent="0.25">
      <c r="A46" t="s">
        <v>107</v>
      </c>
      <c r="B46" t="s">
        <v>11</v>
      </c>
      <c r="C46" t="s">
        <v>11</v>
      </c>
    </row>
    <row r="47" spans="1:6" x14ac:dyDescent="0.25">
      <c r="A47" t="s">
        <v>108</v>
      </c>
      <c r="B47" t="s">
        <v>7</v>
      </c>
      <c r="C47" t="s">
        <v>7</v>
      </c>
    </row>
    <row r="48" spans="1:6" x14ac:dyDescent="0.25">
      <c r="A48" t="s">
        <v>109</v>
      </c>
      <c r="B48" t="s">
        <v>11</v>
      </c>
      <c r="C48" t="s">
        <v>11</v>
      </c>
    </row>
    <row r="49" spans="1:7" x14ac:dyDescent="0.25">
      <c r="A49" t="s">
        <v>110</v>
      </c>
      <c r="B49" t="s">
        <v>7</v>
      </c>
      <c r="C49" t="s">
        <v>7</v>
      </c>
    </row>
    <row r="50" spans="1:7" x14ac:dyDescent="0.25">
      <c r="A50" t="s">
        <v>111</v>
      </c>
      <c r="B50" t="s">
        <v>11</v>
      </c>
      <c r="C50" t="s">
        <v>11</v>
      </c>
      <c r="G50" t="s">
        <v>112</v>
      </c>
    </row>
    <row r="51" spans="1:7" x14ac:dyDescent="0.25">
      <c r="A51" t="s">
        <v>113</v>
      </c>
      <c r="B51" t="s">
        <v>11</v>
      </c>
      <c r="C51" t="s">
        <v>11</v>
      </c>
      <c r="G51" t="s">
        <v>112</v>
      </c>
    </row>
    <row r="53" spans="1:7" x14ac:dyDescent="0.25">
      <c r="A53" t="s">
        <v>128</v>
      </c>
    </row>
    <row r="54" spans="1:7" x14ac:dyDescent="0.25">
      <c r="A54" t="s">
        <v>115</v>
      </c>
      <c r="B54" t="s">
        <v>10</v>
      </c>
      <c r="C54" t="s">
        <v>10</v>
      </c>
      <c r="D54" t="s">
        <v>57</v>
      </c>
      <c r="E54" t="s">
        <v>117</v>
      </c>
      <c r="F54" t="s">
        <v>116</v>
      </c>
      <c r="G54" t="s">
        <v>121</v>
      </c>
    </row>
    <row r="55" spans="1:7" x14ac:dyDescent="0.25">
      <c r="A55" t="s">
        <v>118</v>
      </c>
      <c r="B55" t="s">
        <v>10</v>
      </c>
      <c r="C55" t="s">
        <v>10</v>
      </c>
      <c r="D55" t="s">
        <v>57</v>
      </c>
      <c r="E55" t="s">
        <v>119</v>
      </c>
      <c r="F55" t="s">
        <v>120</v>
      </c>
      <c r="G55" t="s">
        <v>121</v>
      </c>
    </row>
    <row r="56" spans="1:7" x14ac:dyDescent="0.25">
      <c r="A56" t="s">
        <v>123</v>
      </c>
    </row>
    <row r="57" spans="1:7" x14ac:dyDescent="0.25">
      <c r="A57" t="s">
        <v>122</v>
      </c>
      <c r="B57" t="s">
        <v>10</v>
      </c>
      <c r="C57" t="s">
        <v>10</v>
      </c>
      <c r="D57" t="s">
        <v>58</v>
      </c>
      <c r="E57" t="s">
        <v>124</v>
      </c>
      <c r="F57" t="s">
        <v>126</v>
      </c>
    </row>
    <row r="58" spans="1:7" x14ac:dyDescent="0.25">
      <c r="A58" t="s">
        <v>125</v>
      </c>
      <c r="B58" t="s">
        <v>10</v>
      </c>
      <c r="C58" t="s">
        <v>10</v>
      </c>
      <c r="D58" t="s">
        <v>58</v>
      </c>
      <c r="E58" t="s">
        <v>124</v>
      </c>
      <c r="F58" t="s">
        <v>127</v>
      </c>
    </row>
  </sheetData>
  <autoFilter ref="A1:G58" xr:uid="{8D221ED8-92E6-4BAD-A179-F354ED49DF1B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2021-12-09T08:37:49Z</dcterms:modified>
</cp:coreProperties>
</file>