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EB17C55D-05C7-4B4E-ADB6-65EACAF64AA5}" xr6:coauthVersionLast="41" xr6:coauthVersionMax="47" xr10:uidLastSave="{00000000-0000-0000-0000-000000000000}"/>
  <bookViews>
    <workbookView xWindow="-120" yWindow="-120" windowWidth="29040" windowHeight="1599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<sst xmlns="http://schemas.openxmlformats.org/spreadsheetml/2006/main" count="377" uniqueCount="164">
  <si>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</si>
  <si>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</si>
  <si>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</si>
  <si>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</si>
  <si>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</si>
  <si>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</si>
  <si>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</si>
  <si>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</si>
  <si>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</si>
  <si>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</si>
  <si>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</si>
  <si>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</si>
  <si>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</si>
  <si>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</si>
  <si>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</si>
  <si>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</si>
  <si>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</si>
  <si>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</si>
  <si>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</si>
  <si>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</si>
  <si>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</si>
  <si>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</si>
  <si>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</si>
  <si>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</si>
  <si>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</si>
  <si>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</si>
  <si>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</si>
  <si>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</si>
  <si>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</si>
  <si>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</si>
  <si>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</si>
  <si>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</si>
  <si>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</si>
  <si>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</si>
  <si>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</si>
  <si>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</si>
  <si>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</si>
  <si>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</si>
  <si>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</si>
  <si>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</si>
  <si>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</si>
  <si>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</si>
  <si>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</si>
  <si>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</si>
  <si>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</si>
  <si>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</si>
  <si>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</si>
  <si>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</si>
  <si>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</si>
  <si>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</si>
  <si>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</si>
  <si>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</si>
  <si>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</si>
  <si>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</si>
  <si>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</si>
  <si>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</si>
  <si>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</si>
  <si>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</si>
  <si>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</si>
  <si>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</si>
  <si>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</si>
  <si>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</si>
  <si>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</si>
  <si>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</si>
  <si>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</si>
  <si>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</si>
  <si>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</si>
  <si>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</si>
  <si>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</si>
  <si>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</si>
  <si>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</si>
  <si>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</si>
  <si>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</si>
  <si>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</si>
  <si>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</si>
  <si>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</si>
  <si>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</si>
  <si>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</si>
  <si>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</si>
  <si>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</si>
  <si>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</si>
  <si>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</si>
  <si>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</si>
  <si>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</si>
  <si>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</si>
  <si>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</si>
  <si>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</si>
  <si>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</si>
  <si>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</si>
  <si>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</si>
  <si>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</si>
  <si>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</si>
  <si>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</si>
  <si>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</si>
  <si>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</si>
  <si>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</si>
  <si>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</si>
  <si>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</si>
  <si>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</si>
  <si>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</si>
  <si>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</si>
  <si>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</si>
  <si>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</si>
  <si>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</si>
  <si>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</si>
  <si>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</si>
  <si>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</si>
  <si>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</si>
  <si>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</si>
  <si>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</si>
  <si>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</si>
  <si>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</si>
  <si>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</si>
  <si>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</si>
  <si>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</si>
  <si>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</si>
  <si>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</si>
  <si>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</si>
  <si>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</si>
  <si>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</si>
  <si>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</si>
  <si>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</si>
  <si>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</si>
  <si>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</si>
  <si>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</si>
  <si>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</si>
  <si>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</si>
  <si>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</si>
  <si>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</si>
  <si>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</si>
  <si>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</si>
  <si>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</si>
  <si>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</si>
  <si>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</si>
  <si>
    <t>Storage node file</t>
  </si>
  <si>
    <t>hydrolib.core.io.storagenode.models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</si>
  <si>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</si>
  <si>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</si>
  <si>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</si>
  <si>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</si>
  <si>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</si>
  <si>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hydrolib.core.io.obs.models</t>
  </si>
  <si>
    <t>ObservationPointModel</t>
  </si>
  <si>
    <t>hydrolib.core.io.rr.models</t>
  </si>
  <si>
    <t>Used to be in hydrolib.core.io.fnm.models before 0.3.0</t>
  </si>
  <si>
    <t>Used to be in hydrolib.core.io.bui.models before 0.3.0</t>
  </si>
  <si>
    <t>hydrolib.core.io.rr.meteo.models</t>
  </si>
  <si>
    <t>** timeSeries</t>
  </si>
  <si>
    <t>** harmonic (-Correction)</t>
  </si>
  <si>
    <t>** astronomic (-Correction)</t>
  </si>
  <si>
    <t>** t3D</t>
  </si>
  <si>
    <t>** QHTable</t>
  </si>
  <si>
    <t>** constant</t>
  </si>
  <si>
    <t>** vector quantities</t>
  </si>
  <si>
    <t>TimeSeries</t>
  </si>
  <si>
    <t>T3D</t>
  </si>
  <si>
    <t>Constant</t>
  </si>
  <si>
    <t>0.3.1</t>
  </si>
  <si>
    <t>VectorQuantityUnitPairs</t>
  </si>
  <si>
    <t>QHTable</t>
  </si>
  <si>
    <t>Astronomic</t>
  </si>
  <si>
    <t>Harmonic</t>
  </si>
  <si>
    <t>ObservationCrossSectionModel</t>
  </si>
  <si>
    <t>hydrolib.core.io.obscrosssection.models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</si>
</sst>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E3" sqref="E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0.2.0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table'!A65)," ",'Source table'!A65)</f>
        <v>**RR**</v>
      </c>
      <c r="B2" t="str">
        <f>IFERROR(VLOOKUP('Source table'!B65,'mkdocs symbols'!$A$1:$C$5,2,0)," ")</f>
        <v xml:space="preserve"> </v>
      </c>
      <c r="C2" t="str">
        <f>IFERROR(VLOOKUP('Source table'!C65,'mkdocs symbols'!$A$1:$C$5,2,0)," ")</f>
        <v xml:space="preserve"> </v>
      </c>
      <c r="D2" s="3" t="str">
        <f>IF(ISBLANK('Source table'!D65)," ",'Source table'!D65)</f>
        <v xml:space="preserve"> </v>
      </c>
      <c r="E2" s="3" t="str">
        <f>IF(OR(ISBLANK('Source table'!E65),ISBLANK('Source table'!F65))," ","["&amp;'Source table'!F65&amp;"]["&amp;'Source table'!E65&amp;"."&amp;'Source table'!F65&amp;"]")</f>
        <v xml:space="preserve"> </v>
      </c>
      <c r="F2" s="3" t="str">
        <f>IF(ISBLANK('Source table'!G65)," ","_"&amp;'Source table'!G65&amp;"_")</f>
        <v xml:space="preserve"> </v>
      </c>
    </row>
    <row r="3" spans="1:6" x14ac:dyDescent="0.25">
      <c r="A3" s="3" t="str">
        <f>IF(ISBLANK('Source table'!A66)," ",'Source table'!A66)</f>
        <v>Main sobek_3b.fnm</v>
      </c>
      <c r="B3" t="str">
        <f>IFERROR(VLOOKUP('Source table'!B66,'mkdocs symbols'!$A$1:$C$5,2,0)," ")</f>
        <v>:white_check_mark:</v>
      </c>
      <c r="C3" t="str">
        <f>IFERROR(VLOOKUP('Source table'!C66,'mkdocs symbols'!$A$1:$C$5,2,0)," ")</f>
        <v>:white_check_mark:</v>
      </c>
      <c r="D3" s="3" t="str">
        <f>IF(ISBLANK('Source table'!D66)," ",'Source table'!D66)</f>
        <v>0.1.5</v>
      </c>
      <c r="E3" s="3" t="str">
        <f>IF(OR(ISBLANK('Source table'!E66),ISBLANK('Source table'!F66))," ","["&amp;'Source table'!F66&amp;"]["&amp;'Source table'!E66&amp;"."&amp;'Source table'!F66&amp;"]")</f>
        <v>[RainfallRunoffModel][hydrolib.core.io.rr.models.RainfallRunoffModel]</v>
      </c>
      <c r="F3" s="3" t="str">
        <f>IF(ISBLANK('Source table'!G66)," ","_"&amp;'Source table'!G66&amp;"_")</f>
        <v>_Used to be in hydrolib.core.io.fnm.models before 0.3.0_</v>
      </c>
    </row>
    <row r="4" spans="1:6" x14ac:dyDescent="0.25">
      <c r="A4" s="3" t="str">
        <f>IF(ISBLANK('Source table'!A67)," ",'Source table'!A67)</f>
        <v>Rainfall .bui file</v>
      </c>
      <c r="B4" t="str">
        <f>IFERROR(VLOOKUP('Source table'!B67,'mkdocs symbols'!$A$1:$C$5,2,0)," ")</f>
        <v>:white_check_mark:</v>
      </c>
      <c r="C4" t="str">
        <f>IFERROR(VLOOKUP('Source table'!C67,'mkdocs symbols'!$A$1:$C$5,2,0)," ")</f>
        <v>:white_check_mark:</v>
      </c>
      <c r="D4" s="3" t="str">
        <f>IF(ISBLANK('Source table'!D67)," ",'Source table'!D67)</f>
        <v>0.1.5</v>
      </c>
      <c r="E4" s="3" t="str">
        <f>IF(OR(ISBLANK('Source table'!E67),ISBLANK('Source table'!F67))," ","["&amp;'Source table'!F67&amp;"]["&amp;'Source table'!E67&amp;"."&amp;'Source table'!F67&amp;"]")</f>
        <v>[BuiModel][hydrolib.core.io.rr.meteo.models.BuiModel]</v>
      </c>
      <c r="F4" s="3" t="str">
        <f>IF(ISBLANK('Source table'!G67)," ","_"&amp;'Source table'!G67&amp;"_")</f>
        <v>_Used to be in hydrolib.core.io.bui.models before 0.3.0_</v>
      </c>
    </row>
    <row r="5" spans="1:6" x14ac:dyDescent="0.25">
      <c r="A5" s="3" t="str">
        <f>IF(ISBLANK('Source table'!A68)," ",'Source table'!A68)</f>
        <v>**Topology layer**</v>
      </c>
      <c r="B5" t="str">
        <f>IFERROR(VLOOKUP('Source table'!B68,'mkdocs symbols'!$A$1:$C$5,2,0)," ")</f>
        <v xml:space="preserve"> </v>
      </c>
      <c r="C5" t="str">
        <f>IFERROR(VLOOKUP('Source table'!C68,'mkdocs symbols'!$A$1:$C$5,2,0)," ")</f>
        <v xml:space="preserve"> </v>
      </c>
      <c r="D5" s="3" t="str">
        <f>IF(ISBLANK('Source table'!D68)," ",'Source table'!D68)</f>
        <v xml:space="preserve"> </v>
      </c>
      <c r="E5" s="3" t="str">
        <f>IF(OR(ISBLANK('Source table'!E68),ISBLANK('Source table'!F68))," ","["&amp;'Source table'!F68&amp;"]["&amp;'Source table'!E68&amp;"."&amp;'Source table'!F68&amp;"]")</f>
        <v xml:space="preserve"> </v>
      </c>
      <c r="F5" s="3" t="str">
        <f>IF(ISBLANK('Source table'!G68)," ","_"&amp;'Source table'!G68&amp;"_")</f>
        <v xml:space="preserve"> </v>
      </c>
    </row>
    <row r="6" spans="1:6" x14ac:dyDescent="0.25">
      <c r="A6" s="3" t="str">
        <f>IF(ISBLANK('Source table'!A69)," ",'Source table'!A69)</f>
        <v>Node file 3b_node.tp</v>
      </c>
      <c r="B6" t="str">
        <f>IFERROR(VLOOKUP('Source table'!B69,'mkdocs symbols'!$A$1:$C$5,2,0)," ")</f>
        <v>:white_check_mark:</v>
      </c>
      <c r="C6" t="str">
        <f>IFERROR(VLOOKUP('Source table'!C69,'mkdocs symbols'!$A$1:$C$5,2,0)," ")</f>
        <v>:white_check_mark:</v>
      </c>
      <c r="D6" s="3" t="str">
        <f>IF(ISBLANK('Source table'!D69)," ",'Source table'!D69)</f>
        <v>0.2.0</v>
      </c>
      <c r="E6" s="3" t="str">
        <f>IF(OR(ISBLANK('Source table'!E69),ISBLANK('Source table'!F69))," ","["&amp;'Source table'!F69&amp;"]["&amp;'Source table'!E69&amp;"."&amp;'Source table'!F69&amp;"]")</f>
        <v>[NodeFile][hydrolib.core.io.rr.topology.models.NodeFile]</v>
      </c>
      <c r="F6" s="3" t="str">
        <f>IF(ISBLANK('Source table'!G69)," ","_"&amp;'Source table'!G69&amp;"_")</f>
        <v xml:space="preserve"> </v>
      </c>
    </row>
    <row r="7" spans="1:6" x14ac:dyDescent="0.25">
      <c r="A7" s="3" t="str">
        <f>IF(ISBLANK('Source table'!A70)," ",'Source table'!A70)</f>
        <v>Link file 3b_link.tp</v>
      </c>
      <c r="B7" t="str">
        <f>IFERROR(VLOOKUP('Source table'!B70,'mkdocs symbols'!$A$1:$C$5,2,0)," ")</f>
        <v>:white_check_mark:</v>
      </c>
      <c r="C7" t="str">
        <f>IFERROR(VLOOKUP('Source table'!C70,'mkdocs symbols'!$A$1:$C$5,2,0)," ")</f>
        <v>:white_check_mark:</v>
      </c>
      <c r="D7" s="3" t="str">
        <f>IF(ISBLANK('Source table'!D70)," ",'Source table'!D70)</f>
        <v>0.2.0</v>
      </c>
      <c r="E7" s="3" t="str">
        <f>IF(OR(ISBLANK('Source table'!E70),ISBLANK('Source table'!F70))," ","["&amp;'Source table'!F70&amp;"]["&amp;'Source table'!E70&amp;"."&amp;'Source table'!F70&amp;"]")</f>
        <v>[LinkFile][hydrolib.core.io.rr.topology.models.LinkFile]</v>
      </c>
      <c r="F7" s="3" t="str">
        <f>IF(ISBLANK('Source table'!G70)," ","_"&amp;'Source table'!G70&amp;"_")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workbookViewId="0">
      <selection activeCell="E7" sqref="E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0.2.0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table'!A38)," ",'Source table'!A38)</f>
        <v>**Cross section files**</v>
      </c>
      <c r="B23" t="str">
        <f>IFERROR(VLOOKUP('Source table'!B38,'mkdocs symbols'!$A$1:$C$5,2,0)," ")</f>
        <v>:white_check_mark:</v>
      </c>
      <c r="C23" t="str">
        <f>IFERROR(VLOOKUP('Source table'!C38,'mkdocs symbols'!$A$1:$C$5,2,0)," ")</f>
        <v>:white_check_mark:</v>
      </c>
      <c r="D23" s="3" t="str">
        <f>IF(ISBLANK('Source table'!D38)," ",'Source table'!D38)</f>
        <v xml:space="preserve"> </v>
      </c>
      <c r="E23" s="3" t="str">
        <f>IF(OR(ISBLANK('Source table'!E38),ISBLANK('Source table'!F38))," ","["&amp;'Source table'!F38&amp;"]["&amp;'Source table'!E38&amp;"."&amp;'Source table'!F38&amp;"]")</f>
        <v xml:space="preserve"> </v>
      </c>
      <c r="F23" s="3" t="str">
        <f>IF(ISBLANK('Source table'!G38)," ","_"&amp;'Source table'!G38&amp;"_")</f>
        <v>_Moved to io.crosssections in 0.2.0_</v>
      </c>
    </row>
    <row r="24" spans="1:6" x14ac:dyDescent="0.25">
      <c r="A24" s="3" t="str">
        <f>IF(ISBLANK('Source table'!A39)," ",'Source table'!A39)</f>
        <v>Cross section definition file</v>
      </c>
      <c r="B24" t="str">
        <f>IFERROR(VLOOKUP('Source table'!B39,'mkdocs symbols'!$A$1:$C$5,2,0)," ")</f>
        <v>:white_check_mark:</v>
      </c>
      <c r="C24" t="str">
        <f>IFERROR(VLOOKUP('Source table'!C39,'mkdocs symbols'!$A$1:$C$5,2,0)," ")</f>
        <v>:white_check_mark:</v>
      </c>
      <c r="D24" s="3" t="str">
        <f>IF(ISBLANK('Source table'!D39)," ",'Source table'!D39)</f>
        <v>0.1.1</v>
      </c>
      <c r="E24" s="3" t="str">
        <f>IF(OR(ISBLANK('Source table'!E39),ISBLANK('Source table'!F39))," ","["&amp;'Source table'!F39&amp;"]["&amp;'Source table'!E39&amp;"."&amp;'Source table'!F39&amp;"]")</f>
        <v>[CrossDefModel][hydrolib.core.io.crosssection.models.CrossDefModel]</v>
      </c>
      <c r="F24" s="3" t="str">
        <f>IF(ISBLANK('Source table'!G39)," ","_"&amp;'Source table'!G39&amp;"_")</f>
        <v xml:space="preserve"> </v>
      </c>
    </row>
    <row r="25" spans="1:6" x14ac:dyDescent="0.25">
      <c r="A25" s="3" t="str">
        <f>IF(ISBLANK('Source table'!A40)," ",'Source table'!A40)</f>
        <v>* Circle</v>
      </c>
      <c r="B25" t="str">
        <f>IFERROR(VLOOKUP('Source table'!B40,'mkdocs symbols'!$A$1:$C$5,2,0)," ")</f>
        <v>:white_check_mark:</v>
      </c>
      <c r="C25" t="str">
        <f>IFERROR(VLOOKUP('Source table'!C40,'mkdocs symbols'!$A$1:$C$5,2,0)," ")</f>
        <v>:white_check_mark:</v>
      </c>
      <c r="D25" s="3" t="str">
        <f>IF(ISBLANK('Source table'!D40)," ",'Source table'!D40)</f>
        <v>0.1.5</v>
      </c>
      <c r="E25" s="3" t="str">
        <f>IF(OR(ISBLANK('Source table'!E40),ISBLANK('Source table'!F40))," ","["&amp;'Source table'!F40&amp;"]["&amp;'Source table'!E40&amp;"."&amp;'Source table'!F40&amp;"]")</f>
        <v>[CircleCrsDef][hydrolib.core.io.crosssection.models.CircleCrsDef]</v>
      </c>
      <c r="F25" s="3" t="str">
        <f>IF(ISBLANK('Source table'!G40)," ","_"&amp;'Source table'!G40&amp;"_")</f>
        <v xml:space="preserve"> </v>
      </c>
    </row>
    <row r="26" spans="1:6" x14ac:dyDescent="0.25">
      <c r="A26" s="3" t="str">
        <f>IF(ISBLANK('Source table'!A41)," ",'Source table'!A41)</f>
        <v>* Rectangle</v>
      </c>
      <c r="B26" t="str">
        <f>IFERROR(VLOOKUP('Source table'!B41,'mkdocs symbols'!$A$1:$C$5,2,0)," ")</f>
        <v>:white_check_mark:</v>
      </c>
      <c r="C26" t="str">
        <f>IFERROR(VLOOKUP('Source table'!C41,'mkdocs symbols'!$A$1:$C$5,2,0)," ")</f>
        <v>:white_check_mark:</v>
      </c>
      <c r="D26" s="3" t="str">
        <f>IF(ISBLANK('Source table'!D41)," ",'Source table'!D41)</f>
        <v>0.1.5</v>
      </c>
      <c r="E26" s="3" t="str">
        <f>IF(OR(ISBLANK('Source table'!E41),ISBLANK('Source table'!F41))," ","["&amp;'Source table'!F41&amp;"]["&amp;'Source table'!E41&amp;"."&amp;'Source table'!F41&amp;"]")</f>
        <v>[RectangleCrsDef][hydrolib.core.io.crosssection.models.RectangleCrsDef]</v>
      </c>
      <c r="F26" s="3" t="str">
        <f>IF(ISBLANK('Source table'!G41)," ","_"&amp;'Source table'!G41&amp;"_")</f>
        <v xml:space="preserve"> </v>
      </c>
    </row>
    <row r="27" spans="1:6" x14ac:dyDescent="0.25">
      <c r="A27" s="3" t="str">
        <f>IF(ISBLANK('Source table'!A42)," ",'Source table'!A42)</f>
        <v>* Tabulated river</v>
      </c>
      <c r="B27" t="str">
        <f>IFERROR(VLOOKUP('Source table'!B42,'mkdocs symbols'!$A$1:$C$5,2,0)," ")</f>
        <v>:white_check_mark:</v>
      </c>
      <c r="C27" t="str">
        <f>IFERROR(VLOOKUP('Source table'!C42,'mkdocs symbols'!$A$1:$C$5,2,0)," ")</f>
        <v>:white_check_mark:</v>
      </c>
      <c r="D27" s="3" t="str">
        <f>IF(ISBLANK('Source table'!D42)," ",'Source table'!D42)</f>
        <v>0.1.5</v>
      </c>
      <c r="E27" s="3" t="str">
        <f>IF(OR(ISBLANK('Source table'!E42),ISBLANK('Source table'!F42))," ","["&amp;'Source table'!F42&amp;"]["&amp;'Source table'!E42&amp;"."&amp;'Source table'!F42&amp;"]")</f>
        <v>[ZWRiverCrsDef][hydrolib.core.io.crosssection.models.ZWRiverCrsDef]</v>
      </c>
      <c r="F27" s="3" t="str">
        <f>IF(ISBLANK('Source table'!G42)," ","_"&amp;'Source table'!G42&amp;"_")</f>
        <v xml:space="preserve"> </v>
      </c>
    </row>
    <row r="28" spans="1:6" x14ac:dyDescent="0.25">
      <c r="A28" s="3" t="str">
        <f>IF(ISBLANK('Source table'!A43)," ",'Source table'!A43)</f>
        <v>* ZW (tabulated)</v>
      </c>
      <c r="B28" t="str">
        <f>IFERROR(VLOOKUP('Source table'!B43,'mkdocs symbols'!$A$1:$C$5,2,0)," ")</f>
        <v>:white_check_mark:</v>
      </c>
      <c r="C28" t="str">
        <f>IFERROR(VLOOKUP('Source table'!C43,'mkdocs symbols'!$A$1:$C$5,2,0)," ")</f>
        <v>:white_check_mark:</v>
      </c>
      <c r="D28" s="3" t="str">
        <f>IF(ISBLANK('Source table'!D43)," ",'Source table'!D43)</f>
        <v>0.1.5</v>
      </c>
      <c r="E28" s="3" t="str">
        <f>IF(OR(ISBLANK('Source table'!E43),ISBLANK('Source table'!F43))," ","["&amp;'Source table'!F43&amp;"]["&amp;'Source table'!E43&amp;"."&amp;'Source table'!F43&amp;"]")</f>
        <v>[ZWCrsDef][hydrolib.core.io.crosssection.models.ZWCrsDef]</v>
      </c>
      <c r="F28" s="3" t="str">
        <f>IF(ISBLANK('Source table'!G43)," ","_"&amp;'Source table'!G43&amp;"_")</f>
        <v xml:space="preserve"> </v>
      </c>
    </row>
    <row r="29" spans="1:6" x14ac:dyDescent="0.25">
      <c r="A29" s="3" t="str">
        <f>IF(ISBLANK('Source table'!A44)," ",'Source table'!A44)</f>
        <v>* XYZ</v>
      </c>
      <c r="B29" t="str">
        <f>IFERROR(VLOOKUP('Source table'!B44,'mkdocs symbols'!$A$1:$C$5,2,0)," ")</f>
        <v>:white_check_mark:</v>
      </c>
      <c r="C29" t="str">
        <f>IFERROR(VLOOKUP('Source table'!C44,'mkdocs symbols'!$A$1:$C$5,2,0)," ")</f>
        <v>:white_check_mark:</v>
      </c>
      <c r="D29" s="3" t="str">
        <f>IF(ISBLANK('Source table'!D44)," ",'Source table'!D44)</f>
        <v>0.1.5</v>
      </c>
      <c r="E29" s="3" t="str">
        <f>IF(OR(ISBLANK('Source table'!E44),ISBLANK('Source table'!F44))," ","["&amp;'Source table'!F44&amp;"]["&amp;'Source table'!E44&amp;"."&amp;'Source table'!F44&amp;"]")</f>
        <v>[XYZCrsDef][hydrolib.core.io.crosssection.models.XYZCrsDef]</v>
      </c>
      <c r="F29" s="3" t="str">
        <f>IF(ISBLANK('Source table'!G44)," ","_"&amp;'Source table'!G44&amp;"_")</f>
        <v xml:space="preserve"> </v>
      </c>
    </row>
    <row r="30" spans="1:6" x14ac:dyDescent="0.25">
      <c r="A30" s="3" t="str">
        <f>IF(ISBLANK('Source table'!A45)," ",'Source table'!A45)</f>
        <v>* YZ</v>
      </c>
      <c r="B30" t="str">
        <f>IFERROR(VLOOKUP('Source table'!B45,'mkdocs symbols'!$A$1:$C$5,2,0)," ")</f>
        <v>:white_check_mark:</v>
      </c>
      <c r="C30" t="str">
        <f>IFERROR(VLOOKUP('Source table'!C45,'mkdocs symbols'!$A$1:$C$5,2,0)," ")</f>
        <v>:white_check_mark:</v>
      </c>
      <c r="D30" s="3" t="str">
        <f>IF(ISBLANK('Source table'!D45)," ",'Source table'!D45)</f>
        <v>0.1.5</v>
      </c>
      <c r="E30" s="3" t="str">
        <f>IF(OR(ISBLANK('Source table'!E45),ISBLANK('Source table'!F45))," ","["&amp;'Source table'!F45&amp;"]["&amp;'Source table'!E45&amp;"."&amp;'Source table'!F45&amp;"]")</f>
        <v>[YZCrsDef][hydrolib.core.io.crosssection.models.YZCrsDef]</v>
      </c>
      <c r="F30" s="3" t="str">
        <f>IF(ISBLANK('Source table'!G45)," ","_"&amp;'Source table'!G45&amp;"_")</f>
        <v xml:space="preserve"> </v>
      </c>
    </row>
    <row r="31" spans="1:6" x14ac:dyDescent="0.25">
      <c r="A31" s="3" t="str">
        <f>IF(ISBLANK('Source table'!A46)," ",'Source table'!A46)</f>
        <v>Cross section location file</v>
      </c>
      <c r="B31" t="str">
        <f>IFERROR(VLOOKUP('Source table'!B46,'mkdocs symbols'!$A$1:$C$5,2,0)," ")</f>
        <v>:white_check_mark:</v>
      </c>
      <c r="C31" t="str">
        <f>IFERROR(VLOOKUP('Source table'!C46,'mkdocs symbols'!$A$1:$C$5,2,0)," ")</f>
        <v>:white_check_mark:</v>
      </c>
      <c r="D31" s="3" t="str">
        <f>IF(ISBLANK('Source table'!D46)," ",'Source table'!D46)</f>
        <v>0.1.1</v>
      </c>
      <c r="E31" s="3" t="str">
        <f>IF(OR(ISBLANK('Source table'!E46),ISBLANK('Source table'!F46))," ","["&amp;'Source table'!F46&amp;"]["&amp;'Source table'!E46&amp;"."&amp;'Source table'!F46&amp;"]")</f>
        <v>[CrossLocModel][hydrolib.core.io.crosssection.models.CrossLocModel]</v>
      </c>
      <c r="F31" s="3" t="str">
        <f>IF(ISBLANK('Source table'!G46)," ","_"&amp;'Source table'!G46&amp;"_")</f>
        <v xml:space="preserve"> </v>
      </c>
    </row>
    <row r="32" spans="1:6" x14ac:dyDescent="0.25">
      <c r="A32" s="3" t="str">
        <f>IF(ISBLANK('Source table'!A47)," ",'Source table'!A47)</f>
        <v>1D roughness file</v>
      </c>
      <c r="B32" t="str">
        <f>IFERROR(VLOOKUP('Source table'!B47,'mkdocs symbols'!$A$1:$C$5,2,0)," ")</f>
        <v>:white_check_mark:</v>
      </c>
      <c r="C32" t="str">
        <f>IFERROR(VLOOKUP('Source table'!C47,'mkdocs symbols'!$A$1:$C$5,2,0)," ")</f>
        <v>:white_check_mark:</v>
      </c>
      <c r="D32" s="3" t="str">
        <f>IF(ISBLANK('Source table'!D47)," ",'Source table'!D47)</f>
        <v>0.2.0</v>
      </c>
      <c r="E32" s="3" t="str">
        <f>IF(OR(ISBLANK('Source table'!E47),ISBLANK('Source table'!F47))," ","["&amp;'Source table'!F47&amp;"]["&amp;'Source table'!E47&amp;"."&amp;'Source table'!F47&amp;"]")</f>
        <v>[FrictionModel][hydrolib.core.io.friction.models.FrictionModel]</v>
      </c>
      <c r="F32" s="3" t="str">
        <f>IF(ISBLANK('Source table'!G47)," ","_"&amp;'Source table'!G47&amp;"_")</f>
        <v xml:space="preserve"> </v>
      </c>
    </row>
    <row r="33" spans="1:6" x14ac:dyDescent="0.25">
      <c r="A33" s="3" t="str">
        <f>IF(ISBLANK('Source table'!A48)," ",'Source table'!A48)</f>
        <v>Storage node file</v>
      </c>
      <c r="B33" t="str">
        <f>IFERROR(VLOOKUP('Source table'!B48,'mkdocs symbols'!$A$1:$C$5,2,0)," ")</f>
        <v>:white_check_mark:</v>
      </c>
      <c r="C33" t="str">
        <f>IFERROR(VLOOKUP('Source table'!C48,'mkdocs symbols'!$A$1:$C$5,2,0)," ")</f>
        <v>:white_check_mark:</v>
      </c>
      <c r="D33" s="3" t="str">
        <f>IF(ISBLANK('Source table'!D48)," ",'Source table'!D48)</f>
        <v>0.2.0</v>
      </c>
      <c r="E33" s="3" t="str">
        <f>IF(OR(ISBLANK('Source table'!E48),ISBLANK('Source table'!F48))," ","["&amp;'Source table'!F48&amp;"]["&amp;'Source table'!E48&amp;"."&amp;'Source table'!F48&amp;"]")</f>
        <v>[StorageNodeModel][hydrolib.core.io.storagenode.models.StorageNodeModel]</v>
      </c>
      <c r="F33" s="3" t="str">
        <f>IF(ISBLANK('Source table'!G48)," ","_"&amp;'Source table'!G48&amp;"_")</f>
        <v xml:space="preserve"> </v>
      </c>
    </row>
    <row r="34" spans="1:6" x14ac:dyDescent="0.25">
      <c r="A34" s="3" t="str">
        <f>IF(ISBLANK('Source table'!A49)," ",'Source table'!A49)</f>
        <v>**Spatial data files**</v>
      </c>
      <c r="B34" t="str">
        <f>IFERROR(VLOOKUP('Source table'!B49,'mkdocs symbols'!$A$1:$C$5,2,0)," ")</f>
        <v xml:space="preserve"> </v>
      </c>
      <c r="C34" t="str">
        <f>IFERROR(VLOOKUP('Source table'!C49,'mkdocs symbols'!$A$1:$C$5,2,0)," ")</f>
        <v xml:space="preserve"> </v>
      </c>
      <c r="D34" s="3" t="str">
        <f>IF(ISBLANK('Source table'!D49)," ",'Source table'!D49)</f>
        <v xml:space="preserve"> </v>
      </c>
      <c r="E34" s="3" t="str">
        <f>IF(OR(ISBLANK('Source table'!E49),ISBLANK('Source table'!F49))," ","["&amp;'Source table'!F49&amp;"]["&amp;'Source table'!E49&amp;"."&amp;'Source table'!F49&amp;"]")</f>
        <v xml:space="preserve"> </v>
      </c>
      <c r="F34" s="3" t="str">
        <f>IF(ISBLANK('Source table'!G49)," ","_"&amp;'Source table'!G49&amp;"_")</f>
        <v xml:space="preserve"> </v>
      </c>
    </row>
    <row r="35" spans="1:6" x14ac:dyDescent="0.25">
      <c r="A35" s="3" t="str">
        <f>IF(ISBLANK('Source table'!A50)," ",'Source table'!A50)</f>
        <v>Initial and parameter field file</v>
      </c>
      <c r="B35" t="str">
        <f>IFERROR(VLOOKUP('Source table'!B50,'mkdocs symbols'!$A$1:$C$5,2,0)," ")</f>
        <v>:white_check_mark:</v>
      </c>
      <c r="C35" t="str">
        <f>IFERROR(VLOOKUP('Source table'!C50,'mkdocs symbols'!$A$1:$C$5,2,0)," ")</f>
        <v>:white_check_mark:</v>
      </c>
      <c r="D35" s="3" t="str">
        <f>IF(ISBLANK('Source table'!D50)," ",'Source table'!D50)</f>
        <v>0.2.0</v>
      </c>
      <c r="E35" s="3" t="str">
        <f>IF(OR(ISBLANK('Source table'!E50),ISBLANK('Source table'!F50))," ","["&amp;'Source table'!F50&amp;"]["&amp;'Source table'!E50&amp;"."&amp;'Source table'!F50&amp;"]")</f>
        <v>[IniFieldModel][hydrolib.core.io.inifield.models.IniFieldModel]</v>
      </c>
      <c r="F35" s="3" t="str">
        <f>IF(ISBLANK('Source table'!G50)," ","_"&amp;'Source table'!G50&amp;"_")</f>
        <v xml:space="preserve"> </v>
      </c>
    </row>
    <row r="36" spans="1:6" x14ac:dyDescent="0.25">
      <c r="A36" s="3" t="str">
        <f>IF(ISBLANK('Source table'!A51)," ",'Source table'!A51)</f>
        <v>1D field INI files</v>
      </c>
      <c r="B36" t="str">
        <f>IFERROR(VLOOKUP('Source table'!B51,'mkdocs symbols'!$A$1:$C$5,2,0)," ")</f>
        <v>:white_check_mark:</v>
      </c>
      <c r="C36" t="str">
        <f>IFERROR(VLOOKUP('Source table'!C51,'mkdocs symbols'!$A$1:$C$5,2,0)," ")</f>
        <v>:white_check_mark:</v>
      </c>
      <c r="D36" s="3" t="str">
        <f>IF(ISBLANK('Source table'!D51)," ",'Source table'!D51)</f>
        <v>0.2.0</v>
      </c>
      <c r="E36" s="3" t="str">
        <f>IF(OR(ISBLANK('Source table'!E51),ISBLANK('Source table'!F51))," ","["&amp;'Source table'!F51&amp;"]["&amp;'Source table'!E51&amp;"."&amp;'Source table'!F51&amp;"]")</f>
        <v>[OneDFieldModel][hydrolib.core.io.onedfield.models.OneDFieldModel]</v>
      </c>
      <c r="F36" s="3" t="str">
        <f>IF(ISBLANK('Source table'!G51)," ","_"&amp;'Source table'!G51&amp;"_")</f>
        <v xml:space="preserve"> </v>
      </c>
    </row>
    <row r="37" spans="1:6" x14ac:dyDescent="0.25">
      <c r="A37" s="3" t="str">
        <f>IF(ISBLANK('Source table'!A52)," ",'Source table'!A52)</f>
        <v>Sample file</v>
      </c>
      <c r="B37" t="str">
        <f>IFERROR(VLOOKUP('Source table'!B52,'mkdocs symbols'!$A$1:$C$5,2,0)," ")</f>
        <v>:white_check_mark:</v>
      </c>
      <c r="C37" t="str">
        <f>IFERROR(VLOOKUP('Source table'!C52,'mkdocs symbols'!$A$1:$C$5,2,0)," ")</f>
        <v>:white_check_mark:</v>
      </c>
      <c r="D37" s="3" t="str">
        <f>IF(ISBLANK('Source table'!D52)," ",'Source table'!D52)</f>
        <v>0.1.1</v>
      </c>
      <c r="E37" s="3" t="str">
        <f>IF(OR(ISBLANK('Source table'!E52),ISBLANK('Source table'!F52))," ","["&amp;'Source table'!F52&amp;"]["&amp;'Source table'!E52&amp;"."&amp;'Source table'!F52&amp;"]")</f>
        <v>[XYZModel][hydrolib.core.io.xyz.models.XYZModel]</v>
      </c>
      <c r="F37" s="3" t="str">
        <f>IF(ISBLANK('Source table'!G52)," ","_"&amp;'Source table'!G52&amp;"_")</f>
        <v xml:space="preserve"> </v>
      </c>
    </row>
    <row r="38" spans="1:6" x14ac:dyDescent="0.25">
      <c r="A38" s="3" t="str">
        <f>IF(ISBLANK('Source table'!A53)," ",'Source table'!A53)</f>
        <v>**Output**</v>
      </c>
      <c r="B38" t="str">
        <f>IFERROR(VLOOKUP('Source table'!B53,'mkdocs symbols'!$A$1:$C$5,2,0)," ")</f>
        <v xml:space="preserve"> </v>
      </c>
      <c r="C38" t="str">
        <f>IFERROR(VLOOKUP('Source table'!C53,'mkdocs symbols'!$A$1:$C$5,2,0)," ")</f>
        <v xml:space="preserve"> </v>
      </c>
      <c r="D38" s="3" t="str">
        <f>IF(ISBLANK('Source table'!D53)," ",'Source table'!D53)</f>
        <v xml:space="preserve"> </v>
      </c>
      <c r="E38" s="3" t="str">
        <f>IF(OR(ISBLANK('Source table'!E53),ISBLANK('Source table'!F53))," ","["&amp;'Source table'!F53&amp;"]["&amp;'Source table'!E53&amp;"."&amp;'Source table'!F53&amp;"]")</f>
        <v xml:space="preserve"> </v>
      </c>
      <c r="F38" s="3" t="str">
        <f>IF(ISBLANK('Source table'!G53)," ","_"&amp;'Source table'!G53&amp;"_")</f>
        <v xml:space="preserve"> </v>
      </c>
    </row>
    <row r="39" spans="1:6" x14ac:dyDescent="0.25">
      <c r="A39" s="3" t="str">
        <f>IF(ISBLANK('Source table'!A54)," ",'Source table'!A54)</f>
        <v>Observation station file (old)</v>
      </c>
      <c r="B39" t="str">
        <f>IFERROR(VLOOKUP('Source table'!B54,'mkdocs symbols'!$A$1:$C$5,2,0)," ")</f>
        <v>:x:</v>
      </c>
      <c r="C39" t="str">
        <f>IFERROR(VLOOKUP('Source table'!C54,'mkdocs symbols'!$A$1:$C$5,2,0)," ")</f>
        <v>:x:</v>
      </c>
      <c r="D39" s="3" t="str">
        <f>IF(ISBLANK('Source table'!D54)," ",'Source table'!D54)</f>
        <v xml:space="preserve"> </v>
      </c>
      <c r="E39" s="3" t="str">
        <f>IF(OR(ISBLANK('Source table'!E54),ISBLANK('Source table'!F54))," ","["&amp;'Source table'!F54&amp;"]["&amp;'Source table'!E54&amp;"."&amp;'Source table'!F54&amp;"]")</f>
        <v xml:space="preserve"> </v>
      </c>
      <c r="F39" s="3" t="str">
        <f>IF(ISBLANK('Source table'!G54)," ","_"&amp;'Source table'!G54&amp;"_")</f>
        <v xml:space="preserve"> </v>
      </c>
    </row>
    <row r="40" spans="1:6" x14ac:dyDescent="0.25">
      <c r="A40" s="3" t="str">
        <f>IF(ISBLANK('Source table'!A55)," ",'Source table'!A55)</f>
        <v>Observation station file (new)</v>
      </c>
      <c r="B40" t="str">
        <f>IFERROR(VLOOKUP('Source table'!B55,'mkdocs symbols'!$A$1:$C$5,2,0)," ")</f>
        <v>:white_check_mark:</v>
      </c>
      <c r="C40" t="str">
        <f>IFERROR(VLOOKUP('Source table'!C55,'mkdocs symbols'!$A$1:$C$5,2,0)," ")</f>
        <v>:white_check_mark:</v>
      </c>
      <c r="D40" s="3" t="str">
        <f>IF(ISBLANK('Source table'!D55)," ",'Source table'!D55)</f>
        <v>0.3.0</v>
      </c>
      <c r="E40" s="3" t="str">
        <f>IF(OR(ISBLANK('Source table'!E55),ISBLANK('Source table'!F55))," ","["&amp;'Source table'!F55&amp;"]["&amp;'Source table'!E55&amp;"."&amp;'Source table'!F55&amp;"]")</f>
        <v>[ObservationPointModel][hydrolib.core.io.obs.models.ObservationPointModel]</v>
      </c>
      <c r="F40" s="3" t="str">
        <f>IF(ISBLANK('Source table'!G55)," ","_"&amp;'Source table'!G55&amp;"_")</f>
        <v xml:space="preserve"> </v>
      </c>
    </row>
    <row r="41" spans="1:6" x14ac:dyDescent="0.25">
      <c r="A41" s="3" t="str">
        <f>IF(ISBLANK('Source table'!A56)," ",'Source table'!A56)</f>
        <v>Observation crosssection file (old)</v>
      </c>
      <c r="B41" t="str">
        <f>IFERROR(VLOOKUP('Source table'!B56,'mkdocs symbols'!$A$1:$C$5,2,0)," ")</f>
        <v>:x:</v>
      </c>
      <c r="C41" t="str">
        <f>IFERROR(VLOOKUP('Source table'!C56,'mkdocs symbols'!$A$1:$C$5,2,0)," ")</f>
        <v>:x:</v>
      </c>
      <c r="D41" s="3" t="str">
        <f>IF(ISBLANK('Source table'!D56)," ",'Source table'!D56)</f>
        <v xml:space="preserve"> </v>
      </c>
      <c r="E41" s="3" t="str">
        <f>IF(OR(ISBLANK('Source table'!E56),ISBLANK('Source table'!F56))," ","["&amp;'Source table'!F56&amp;"]["&amp;'Source table'!E56&amp;"."&amp;'Source table'!F56&amp;"]")</f>
        <v xml:space="preserve"> </v>
      </c>
      <c r="F41" s="3" t="str">
        <f>IF(ISBLANK('Source table'!G56)," ","_"&amp;'Source table'!G56&amp;"_")</f>
        <v xml:space="preserve"> </v>
      </c>
    </row>
    <row r="42" spans="1:6" x14ac:dyDescent="0.25">
      <c r="A42" s="3" t="str">
        <f>IF(ISBLANK('Source table'!A57)," ",'Source table'!A57)</f>
        <v>Observation crosssection file (new)</v>
      </c>
      <c r="B42" t="str">
        <f>IFERROR(VLOOKUP('Source table'!B57,'mkdocs symbols'!$A$1:$C$5,2,0)," ")</f>
        <v>:white_check_mark:</v>
      </c>
      <c r="C42" t="str">
        <f>IFERROR(VLOOKUP('Source table'!C57,'mkdocs symbols'!$A$1:$C$5,2,0)," ")</f>
        <v>:white_check_mark:</v>
      </c>
      <c r="D42" s="3" t="str">
        <f>IF(ISBLANK('Source table'!D57)," ",'Source table'!D57)</f>
        <v>0.3.1</v>
      </c>
      <c r="E42" s="3" t="str">
        <f>IF(OR(ISBLANK('Source table'!E57),ISBLANK('Source table'!F57))," ","["&amp;'Source table'!F57&amp;"]["&amp;'Source table'!E57&amp;"."&amp;'Source table'!F57&amp;"]")</f>
        <v>[ObservationCrossSectionModel][hydrolib.core.io.obscrosssection.models.ObservationCrossSectionModel]</v>
      </c>
      <c r="F42" s="3" t="str">
        <f>IF(ISBLANK('Source table'!G57)," ","_"&amp;'Source table'!G57&amp;"_")</f>
        <v xml:space="preserve"> </v>
      </c>
    </row>
    <row r="43" spans="1:6" x14ac:dyDescent="0.25">
      <c r="A43" s="3" t="str">
        <f>IF(ISBLANK('Source table'!A58)," ",'Source table'!A58)</f>
        <v>History file `_his.nc`</v>
      </c>
      <c r="B43" t="str">
        <f>IFERROR(VLOOKUP('Source table'!B58,'mkdocs symbols'!$A$1:$C$5,2,0)," ")</f>
        <v>:material-close-box:</v>
      </c>
      <c r="C43" t="str">
        <f>IFERROR(VLOOKUP('Source table'!C58,'mkdocs symbols'!$A$1:$C$5,2,0)," ")</f>
        <v>:material-close-box:</v>
      </c>
      <c r="D43" s="3" t="str">
        <f>IF(ISBLANK('Source table'!D58)," ",'Source table'!D58)</f>
        <v xml:space="preserve"> </v>
      </c>
      <c r="E43" s="3" t="str">
        <f>IF(OR(ISBLANK('Source table'!E58),ISBLANK('Source table'!F58))," ","["&amp;'Source table'!F58&amp;"]["&amp;'Source table'!E58&amp;"."&amp;'Source table'!F58&amp;"]")</f>
        <v xml:space="preserve"> </v>
      </c>
      <c r="F43" s="3" t="str">
        <f>IF(ISBLANK('Source table'!G58)," ","_"&amp;'Source table'!G58&amp;"_")</f>
        <v xml:space="preserve"> </v>
      </c>
    </row>
    <row r="44" spans="1:6" x14ac:dyDescent="0.25">
      <c r="A44" s="3" t="str">
        <f>IF(ISBLANK('Source table'!A59)," ",'Source table'!A59)</f>
        <v>Map file (old)</v>
      </c>
      <c r="B44" t="str">
        <f>IFERROR(VLOOKUP('Source table'!B59,'mkdocs symbols'!$A$1:$C$5,2,0)," ")</f>
        <v>:x:</v>
      </c>
      <c r="C44" t="str">
        <f>IFERROR(VLOOKUP('Source table'!C59,'mkdocs symbols'!$A$1:$C$5,2,0)," ")</f>
        <v>:x:</v>
      </c>
      <c r="D44" s="3" t="str">
        <f>IF(ISBLANK('Source table'!D59)," ",'Source table'!D59)</f>
        <v xml:space="preserve"> </v>
      </c>
      <c r="E44" s="3" t="str">
        <f>IF(OR(ISBLANK('Source table'!E59),ISBLANK('Source table'!F59))," ","["&amp;'Source table'!F59&amp;"]["&amp;'Source table'!E59&amp;"."&amp;'Source table'!F59&amp;"]")</f>
        <v xml:space="preserve"> </v>
      </c>
      <c r="F44" s="3" t="str">
        <f>IF(ISBLANK('Source table'!G59)," ","_"&amp;'Source table'!G59&amp;"_")</f>
        <v xml:space="preserve"> </v>
      </c>
    </row>
    <row r="45" spans="1:6" x14ac:dyDescent="0.25">
      <c r="A45" s="3" t="str">
        <f>IF(ISBLANK('Source table'!A60)," ",'Source table'!A60)</f>
        <v>Map file (UGRID) `_map.nc`</v>
      </c>
      <c r="B45" t="str">
        <f>IFERROR(VLOOKUP('Source table'!B60,'mkdocs symbols'!$A$1:$C$5,2,0)," ")</f>
        <v>:material-close-box:</v>
      </c>
      <c r="C45" t="str">
        <f>IFERROR(VLOOKUP('Source table'!C60,'mkdocs symbols'!$A$1:$C$5,2,0)," ")</f>
        <v>:material-close-box:</v>
      </c>
      <c r="D45" s="3" t="str">
        <f>IF(ISBLANK('Source table'!D60)," ",'Source table'!D60)</f>
        <v xml:space="preserve"> </v>
      </c>
      <c r="E45" s="3" t="str">
        <f>IF(OR(ISBLANK('Source table'!E60),ISBLANK('Source table'!F60))," ","["&amp;'Source table'!F60&amp;"]["&amp;'Source table'!E60&amp;"."&amp;'Source table'!F60&amp;"]")</f>
        <v xml:space="preserve"> </v>
      </c>
      <c r="F45" s="3" t="str">
        <f>IF(ISBLANK('Source table'!G60)," ","_"&amp;'Source table'!G60&amp;"_")</f>
        <v xml:space="preserve"> </v>
      </c>
    </row>
    <row r="46" spans="1:6" x14ac:dyDescent="0.25">
      <c r="A46" s="3" t="str">
        <f>IF(ISBLANK('Source table'!A61)," ",'Source table'!A61)</f>
        <v>Fourier input file</v>
      </c>
      <c r="B46" t="str">
        <f>IFERROR(VLOOKUP('Source table'!B61,'mkdocs symbols'!$A$1:$C$5,2,0)," ")</f>
        <v>:x:</v>
      </c>
      <c r="C46" t="str">
        <f>IFERROR(VLOOKUP('Source table'!C61,'mkdocs symbols'!$A$1:$C$5,2,0)," ")</f>
        <v>:x:</v>
      </c>
      <c r="D46" s="3" t="str">
        <f>IF(ISBLANK('Source table'!D61)," ",'Source table'!D61)</f>
        <v xml:space="preserve"> </v>
      </c>
      <c r="E46" s="3" t="str">
        <f>IF(OR(ISBLANK('Source table'!E61),ISBLANK('Source table'!F61))," ","["&amp;'Source table'!F61&amp;"]["&amp;'Source table'!E61&amp;"."&amp;'Source table'!F61&amp;"]")</f>
        <v xml:space="preserve"> </v>
      </c>
      <c r="F46" s="3" t="str">
        <f>IF(ISBLANK('Source table'!G61)," ","_"&amp;'Source table'!G61&amp;"_")</f>
        <v xml:space="preserve"> </v>
      </c>
    </row>
    <row r="47" spans="1:6" x14ac:dyDescent="0.25">
      <c r="A47" s="3" t="str">
        <f>IF(ISBLANK('Source table'!A62)," ",'Source table'!A62)</f>
        <v>Fourier output file `_fou.nc`</v>
      </c>
      <c r="B47" t="str">
        <f>IFERROR(VLOOKUP('Source table'!B62,'mkdocs symbols'!$A$1:$C$5,2,0)," ")</f>
        <v>:material-close-box:</v>
      </c>
      <c r="C47" t="str">
        <f>IFERROR(VLOOKUP('Source table'!C62,'mkdocs symbols'!$A$1:$C$5,2,0)," ")</f>
        <v>:material-close-box:</v>
      </c>
      <c r="D47" s="3" t="str">
        <f>IF(ISBLANK('Source table'!D62)," ",'Source table'!D62)</f>
        <v xml:space="preserve"> </v>
      </c>
      <c r="E47" s="3" t="str">
        <f>IF(OR(ISBLANK('Source table'!E62),ISBLANK('Source table'!F62))," ","["&amp;'Source table'!F62&amp;"]["&amp;'Source table'!E62&amp;"."&amp;'Source table'!F62&amp;"]")</f>
        <v xml:space="preserve"> </v>
      </c>
      <c r="F47" s="3" t="str">
        <f>IF(ISBLANK('Source table'!G62)," ","_"&amp;'Source table'!G62&amp;"_")</f>
        <v>_via map file reader_</v>
      </c>
    </row>
    <row r="48" spans="1:6" x14ac:dyDescent="0.25">
      <c r="A48" s="3" t="str">
        <f>IF(ISBLANK('Source table'!A63)," ",'Source table'!A63)</f>
        <v>Class map file</v>
      </c>
      <c r="B48" t="str">
        <f>IFERROR(VLOOKUP('Source table'!B63,'mkdocs symbols'!$A$1:$C$5,2,0)," ")</f>
        <v>:material-close-box:</v>
      </c>
      <c r="C48" t="str">
        <f>IFERROR(VLOOKUP('Source table'!C63,'mkdocs symbols'!$A$1:$C$5,2,0)," ")</f>
        <v>:material-close-box:</v>
      </c>
      <c r="D48" s="3" t="str">
        <f>IF(ISBLANK('Source table'!D63)," ",'Source table'!D63)</f>
        <v xml:space="preserve"> </v>
      </c>
      <c r="E48" s="3" t="str">
        <f>IF(OR(ISBLANK('Source table'!E63),ISBLANK('Source table'!F63))," ","["&amp;'Source table'!F63&amp;"]["&amp;'Source table'!E63&amp;"."&amp;'Source table'!F63&amp;"]")</f>
        <v xml:space="preserve"> </v>
      </c>
      <c r="F48" s="3" t="str">
        <f>IF(ISBLANK('Source table'!G63)," ","_"&amp;'Source table'!G63&amp;"_")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70"/>
  <sheetViews>
    <sheetView tabSelected="1" topLeftCell="A22" workbookViewId="0">
      <selection activeCell="G41" sqref="G41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137</v>
      </c>
      <c r="E3" t="s">
        <v>45</v>
      </c>
      <c r="F3" t="s">
        <v>34</v>
      </c>
      <c r="G3" t="s">
        <v>139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112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97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58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59</v>
      </c>
    </row>
    <row r="17" spans="1:6" x14ac:dyDescent="0.25">
      <c r="A17" t="s">
        <v>49</v>
      </c>
      <c r="B17" t="s">
        <v>7</v>
      </c>
      <c r="C17" t="s">
        <v>7</v>
      </c>
    </row>
    <row r="18" spans="1:6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60</v>
      </c>
    </row>
    <row r="19" spans="1:6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61</v>
      </c>
    </row>
    <row r="20" spans="1:6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62</v>
      </c>
    </row>
    <row r="21" spans="1:6" x14ac:dyDescent="0.25">
      <c r="A21" t="s">
        <v>56</v>
      </c>
      <c r="B21" t="s">
        <v>11</v>
      </c>
      <c r="C21" t="s">
        <v>11</v>
      </c>
    </row>
    <row r="22" spans="1:6" x14ac:dyDescent="0.25">
      <c r="A22" t="s">
        <v>53</v>
      </c>
      <c r="B22" t="s">
        <v>10</v>
      </c>
      <c r="C22" t="s">
        <v>10</v>
      </c>
      <c r="D22" t="s">
        <v>137</v>
      </c>
      <c r="E22" t="s">
        <v>40</v>
      </c>
      <c r="F22" t="s">
        <v>63</v>
      </c>
    </row>
    <row r="23" spans="1:6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64</v>
      </c>
    </row>
    <row r="24" spans="1:6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65</v>
      </c>
    </row>
    <row r="25" spans="1:6" x14ac:dyDescent="0.25">
      <c r="A25" t="s">
        <v>66</v>
      </c>
      <c r="B25" t="s">
        <v>7</v>
      </c>
      <c r="C25" t="s">
        <v>7</v>
      </c>
    </row>
    <row r="26" spans="1:6" x14ac:dyDescent="0.25">
      <c r="A26" t="s">
        <v>99</v>
      </c>
      <c r="B26" t="s">
        <v>10</v>
      </c>
      <c r="C26" t="s">
        <v>10</v>
      </c>
      <c r="D26" t="s">
        <v>22</v>
      </c>
      <c r="E26" t="s">
        <v>70</v>
      </c>
      <c r="F26" t="s">
        <v>71</v>
      </c>
    </row>
    <row r="27" spans="1:6" x14ac:dyDescent="0.25">
      <c r="A27" t="s">
        <v>67</v>
      </c>
      <c r="B27" t="s">
        <v>10</v>
      </c>
      <c r="C27" t="s">
        <v>10</v>
      </c>
      <c r="D27" t="s">
        <v>22</v>
      </c>
      <c r="E27" t="s">
        <v>70</v>
      </c>
      <c r="F27" t="s">
        <v>72</v>
      </c>
    </row>
    <row r="28" spans="1:6" x14ac:dyDescent="0.25">
      <c r="A28" t="s">
        <v>68</v>
      </c>
      <c r="B28" t="s">
        <v>10</v>
      </c>
      <c r="C28" t="s">
        <v>10</v>
      </c>
      <c r="D28" t="s">
        <v>22</v>
      </c>
      <c r="E28" t="s">
        <v>70</v>
      </c>
      <c r="F28" t="s">
        <v>73</v>
      </c>
    </row>
    <row r="29" spans="1:6" x14ac:dyDescent="0.25">
      <c r="A29" t="s">
        <v>69</v>
      </c>
      <c r="B29" t="s">
        <v>11</v>
      </c>
      <c r="C29" t="s">
        <v>11</v>
      </c>
    </row>
    <row r="30" spans="1:6" x14ac:dyDescent="0.25">
      <c r="A30" t="s">
        <v>74</v>
      </c>
      <c r="B30" t="s">
        <v>10</v>
      </c>
      <c r="C30" t="s">
        <v>10</v>
      </c>
      <c r="D30" t="s">
        <v>22</v>
      </c>
      <c r="E30" t="s">
        <v>76</v>
      </c>
      <c r="F30" t="s">
        <v>75</v>
      </c>
    </row>
    <row r="31" spans="1:6" x14ac:dyDescent="0.25">
      <c r="A31" t="s">
        <v>147</v>
      </c>
      <c r="B31" t="s">
        <v>10</v>
      </c>
      <c r="C31" t="s">
        <v>10</v>
      </c>
      <c r="D31" t="s">
        <v>22</v>
      </c>
      <c r="E31" t="s">
        <v>76</v>
      </c>
      <c r="F31" t="s">
        <v>154</v>
      </c>
    </row>
    <row r="32" spans="1:6" x14ac:dyDescent="0.25">
      <c r="A32" t="s">
        <v>148</v>
      </c>
      <c r="B32" t="s">
        <v>10</v>
      </c>
      <c r="C32" t="s">
        <v>10</v>
      </c>
      <c r="D32" t="s">
        <v>22</v>
      </c>
      <c r="E32" t="s">
        <v>76</v>
      </c>
      <c r="F32" t="s">
        <v>161</v>
      </c>
    </row>
    <row r="33" spans="1:7" x14ac:dyDescent="0.25">
      <c r="A33" t="s">
        <v>149</v>
      </c>
      <c r="B33" t="s">
        <v>10</v>
      </c>
      <c r="C33" t="s">
        <v>10</v>
      </c>
      <c r="D33" t="s">
        <v>22</v>
      </c>
      <c r="E33" t="s">
        <v>76</v>
      </c>
      <c r="F33" t="s">
        <v>160</v>
      </c>
    </row>
    <row r="34" spans="1:7" x14ac:dyDescent="0.25">
      <c r="A34" t="s">
        <v>150</v>
      </c>
      <c r="B34" t="s">
        <v>10</v>
      </c>
      <c r="C34" t="s">
        <v>10</v>
      </c>
      <c r="D34" t="s">
        <v>157</v>
      </c>
      <c r="E34" t="s">
        <v>76</v>
      </c>
      <c r="F34" t="s">
        <v>155</v>
      </c>
    </row>
    <row r="35" spans="1:7" x14ac:dyDescent="0.25">
      <c r="A35" t="s">
        <v>151</v>
      </c>
      <c r="B35" t="s">
        <v>10</v>
      </c>
      <c r="C35" t="s">
        <v>10</v>
      </c>
      <c r="D35" t="s">
        <v>22</v>
      </c>
      <c r="E35" t="s">
        <v>76</v>
      </c>
      <c r="F35" t="s">
        <v>159</v>
      </c>
    </row>
    <row r="36" spans="1:7" x14ac:dyDescent="0.25">
      <c r="A36" t="s">
        <v>152</v>
      </c>
      <c r="B36" t="s">
        <v>10</v>
      </c>
      <c r="C36" t="s">
        <v>10</v>
      </c>
      <c r="D36" t="s">
        <v>22</v>
      </c>
      <c r="E36" t="s">
        <v>76</v>
      </c>
      <c r="F36" t="s">
        <v>156</v>
      </c>
    </row>
    <row r="37" spans="1:7" x14ac:dyDescent="0.25">
      <c r="A37" t="s">
        <v>153</v>
      </c>
      <c r="B37" t="s">
        <v>10</v>
      </c>
      <c r="C37" t="s">
        <v>10</v>
      </c>
      <c r="D37" t="s">
        <v>157</v>
      </c>
      <c r="E37" t="s">
        <v>76</v>
      </c>
      <c r="F37" t="s">
        <v>158</v>
      </c>
    </row>
    <row r="38" spans="1:7" x14ac:dyDescent="0.25">
      <c r="A38" t="s">
        <v>98</v>
      </c>
      <c r="B38" t="s">
        <v>10</v>
      </c>
      <c r="C38" t="s">
        <v>10</v>
      </c>
      <c r="G38" t="s">
        <v>138</v>
      </c>
    </row>
    <row r="39" spans="1:7" x14ac:dyDescent="0.25">
      <c r="A39" t="s">
        <v>81</v>
      </c>
      <c r="B39" t="s">
        <v>10</v>
      </c>
      <c r="C39" t="s">
        <v>10</v>
      </c>
      <c r="D39" t="s">
        <v>22</v>
      </c>
      <c r="E39" t="s">
        <v>78</v>
      </c>
      <c r="F39" t="s">
        <v>80</v>
      </c>
    </row>
    <row r="40" spans="1:7" x14ac:dyDescent="0.25">
      <c r="A40" t="s">
        <v>82</v>
      </c>
      <c r="B40" t="s">
        <v>10</v>
      </c>
      <c r="C40" t="s">
        <v>10</v>
      </c>
      <c r="D40" t="s">
        <v>57</v>
      </c>
      <c r="E40" t="s">
        <v>78</v>
      </c>
      <c r="F40" t="s">
        <v>88</v>
      </c>
    </row>
    <row r="41" spans="1:7" x14ac:dyDescent="0.25">
      <c r="A41" t="s">
        <v>83</v>
      </c>
      <c r="B41" t="s">
        <v>10</v>
      </c>
      <c r="C41" t="s">
        <v>10</v>
      </c>
      <c r="D41" t="s">
        <v>57</v>
      </c>
      <c r="E41" t="s">
        <v>78</v>
      </c>
      <c r="F41" t="s">
        <v>89</v>
      </c>
    </row>
    <row r="42" spans="1:7" x14ac:dyDescent="0.25">
      <c r="A42" t="s">
        <v>84</v>
      </c>
      <c r="B42" t="s">
        <v>10</v>
      </c>
      <c r="C42" t="s">
        <v>10</v>
      </c>
      <c r="D42" t="s">
        <v>57</v>
      </c>
      <c r="E42" t="s">
        <v>78</v>
      </c>
      <c r="F42" t="s">
        <v>92</v>
      </c>
    </row>
    <row r="43" spans="1:7" x14ac:dyDescent="0.25">
      <c r="A43" t="s">
        <v>85</v>
      </c>
      <c r="B43" t="s">
        <v>10</v>
      </c>
      <c r="C43" t="s">
        <v>10</v>
      </c>
      <c r="D43" t="s">
        <v>57</v>
      </c>
      <c r="E43" t="s">
        <v>78</v>
      </c>
      <c r="F43" t="s">
        <v>93</v>
      </c>
    </row>
    <row r="44" spans="1:7" x14ac:dyDescent="0.25">
      <c r="A44" t="s">
        <v>86</v>
      </c>
      <c r="B44" t="s">
        <v>10</v>
      </c>
      <c r="C44" t="s">
        <v>10</v>
      </c>
      <c r="D44" t="s">
        <v>57</v>
      </c>
      <c r="E44" t="s">
        <v>78</v>
      </c>
      <c r="F44" t="s">
        <v>90</v>
      </c>
    </row>
    <row r="45" spans="1:7" x14ac:dyDescent="0.25">
      <c r="A45" t="s">
        <v>87</v>
      </c>
      <c r="B45" t="s">
        <v>10</v>
      </c>
      <c r="C45" t="s">
        <v>10</v>
      </c>
      <c r="D45" t="s">
        <v>57</v>
      </c>
      <c r="E45" t="s">
        <v>78</v>
      </c>
      <c r="F45" t="s">
        <v>91</v>
      </c>
    </row>
    <row r="46" spans="1:7" x14ac:dyDescent="0.25">
      <c r="A46" t="s">
        <v>77</v>
      </c>
      <c r="B46" t="s">
        <v>10</v>
      </c>
      <c r="C46" t="s">
        <v>10</v>
      </c>
      <c r="D46" t="s">
        <v>22</v>
      </c>
      <c r="E46" t="s">
        <v>78</v>
      </c>
      <c r="F46" t="s">
        <v>79</v>
      </c>
    </row>
    <row r="47" spans="1:7" x14ac:dyDescent="0.25">
      <c r="A47" t="s">
        <v>94</v>
      </c>
      <c r="B47" t="s">
        <v>10</v>
      </c>
      <c r="C47" t="s">
        <v>10</v>
      </c>
      <c r="D47" t="s">
        <v>137</v>
      </c>
      <c r="E47" t="s">
        <v>95</v>
      </c>
      <c r="F47" t="s">
        <v>96</v>
      </c>
    </row>
    <row r="48" spans="1:7" x14ac:dyDescent="0.25">
      <c r="A48" t="s">
        <v>134</v>
      </c>
      <c r="B48" t="s">
        <v>10</v>
      </c>
      <c r="C48" t="s">
        <v>10</v>
      </c>
      <c r="D48" t="s">
        <v>137</v>
      </c>
      <c r="E48" t="s">
        <v>135</v>
      </c>
      <c r="F48" t="s">
        <v>136</v>
      </c>
    </row>
    <row r="49" spans="1:7" x14ac:dyDescent="0.25">
      <c r="A49" t="s">
        <v>133</v>
      </c>
    </row>
    <row r="50" spans="1:7" x14ac:dyDescent="0.25">
      <c r="A50" t="s">
        <v>124</v>
      </c>
      <c r="B50" t="s">
        <v>10</v>
      </c>
      <c r="C50" t="s">
        <v>10</v>
      </c>
      <c r="D50" t="s">
        <v>137</v>
      </c>
      <c r="E50" t="s">
        <v>125</v>
      </c>
      <c r="F50" t="s">
        <v>126</v>
      </c>
    </row>
    <row r="51" spans="1:7" x14ac:dyDescent="0.25">
      <c r="A51" t="s">
        <v>130</v>
      </c>
      <c r="B51" t="s">
        <v>10</v>
      </c>
      <c r="C51" t="s">
        <v>10</v>
      </c>
      <c r="D51" t="s">
        <v>137</v>
      </c>
      <c r="E51" t="s">
        <v>131</v>
      </c>
      <c r="F51" t="s">
        <v>132</v>
      </c>
    </row>
    <row r="52" spans="1:7" x14ac:dyDescent="0.25">
      <c r="A52" t="s">
        <v>127</v>
      </c>
      <c r="B52" t="s">
        <v>10</v>
      </c>
      <c r="C52" t="s">
        <v>10</v>
      </c>
      <c r="D52" t="s">
        <v>22</v>
      </c>
      <c r="E52" t="s">
        <v>128</v>
      </c>
      <c r="F52" t="s">
        <v>129</v>
      </c>
    </row>
    <row r="53" spans="1:7" x14ac:dyDescent="0.25">
      <c r="A53" t="s">
        <v>100</v>
      </c>
    </row>
    <row r="54" spans="1:7" x14ac:dyDescent="0.25">
      <c r="A54" t="s">
        <v>101</v>
      </c>
      <c r="B54" t="s">
        <v>7</v>
      </c>
      <c r="C54" t="s">
        <v>7</v>
      </c>
    </row>
    <row r="55" spans="1:7" x14ac:dyDescent="0.25">
      <c r="A55" t="s">
        <v>102</v>
      </c>
      <c r="B55" t="s">
        <v>10</v>
      </c>
      <c r="C55" t="s">
        <v>10</v>
      </c>
      <c r="D55" t="s">
        <v>140</v>
      </c>
      <c r="E55" t="s">
        <v>141</v>
      </c>
      <c r="F55" t="s">
        <v>142</v>
      </c>
    </row>
    <row r="56" spans="1:7" x14ac:dyDescent="0.25">
      <c r="A56" t="s">
        <v>103</v>
      </c>
      <c r="B56" t="s">
        <v>7</v>
      </c>
      <c r="C56" t="s">
        <v>7</v>
      </c>
    </row>
    <row r="57" spans="1:7" x14ac:dyDescent="0.25">
      <c r="A57" t="s">
        <v>104</v>
      </c>
      <c r="B57" t="s">
        <v>10</v>
      </c>
      <c r="C57" t="s">
        <v>10</v>
      </c>
      <c r="D57" t="s">
        <v>157</v>
      </c>
      <c r="E57" t="s">
        <v>163</v>
      </c>
      <c r="F57" t="s">
        <v>162</v>
      </c>
    </row>
    <row r="58" spans="1:7" x14ac:dyDescent="0.25">
      <c r="A58" t="s">
        <v>105</v>
      </c>
      <c r="B58" t="s">
        <v>11</v>
      </c>
      <c r="C58" t="s">
        <v>11</v>
      </c>
    </row>
    <row r="59" spans="1:7" x14ac:dyDescent="0.25">
      <c r="A59" t="s">
        <v>106</v>
      </c>
      <c r="B59" t="s">
        <v>7</v>
      </c>
      <c r="C59" t="s">
        <v>7</v>
      </c>
    </row>
    <row r="60" spans="1:7" x14ac:dyDescent="0.25">
      <c r="A60" t="s">
        <v>107</v>
      </c>
      <c r="B60" t="s">
        <v>11</v>
      </c>
      <c r="C60" t="s">
        <v>11</v>
      </c>
    </row>
    <row r="61" spans="1:7" x14ac:dyDescent="0.25">
      <c r="A61" t="s">
        <v>108</v>
      </c>
      <c r="B61" t="s">
        <v>7</v>
      </c>
      <c r="C61" t="s">
        <v>7</v>
      </c>
    </row>
    <row r="62" spans="1:7" x14ac:dyDescent="0.25">
      <c r="A62" t="s">
        <v>109</v>
      </c>
      <c r="B62" t="s">
        <v>11</v>
      </c>
      <c r="C62" t="s">
        <v>11</v>
      </c>
      <c r="G62" t="s">
        <v>110</v>
      </c>
    </row>
    <row r="63" spans="1:7" x14ac:dyDescent="0.25">
      <c r="A63" t="s">
        <v>111</v>
      </c>
      <c r="B63" t="s">
        <v>11</v>
      </c>
      <c r="C63" t="s">
        <v>11</v>
      </c>
      <c r="G63" t="s">
        <v>110</v>
      </c>
    </row>
    <row r="65" spans="1:7" x14ac:dyDescent="0.25">
      <c r="A65" t="s">
        <v>123</v>
      </c>
    </row>
    <row r="66" spans="1:7" x14ac:dyDescent="0.25">
      <c r="A66" t="s">
        <v>113</v>
      </c>
      <c r="B66" t="s">
        <v>10</v>
      </c>
      <c r="C66" t="s">
        <v>10</v>
      </c>
      <c r="D66" t="s">
        <v>57</v>
      </c>
      <c r="E66" t="s">
        <v>143</v>
      </c>
      <c r="F66" t="s">
        <v>114</v>
      </c>
      <c r="G66" t="s">
        <v>144</v>
      </c>
    </row>
    <row r="67" spans="1:7" x14ac:dyDescent="0.25">
      <c r="A67" t="s">
        <v>115</v>
      </c>
      <c r="B67" t="s">
        <v>10</v>
      </c>
      <c r="C67" t="s">
        <v>10</v>
      </c>
      <c r="D67" t="s">
        <v>57</v>
      </c>
      <c r="E67" t="s">
        <v>146</v>
      </c>
      <c r="F67" t="s">
        <v>116</v>
      </c>
      <c r="G67" t="s">
        <v>145</v>
      </c>
    </row>
    <row r="68" spans="1:7" x14ac:dyDescent="0.25">
      <c r="A68" t="s">
        <v>118</v>
      </c>
    </row>
    <row r="69" spans="1:7" x14ac:dyDescent="0.25">
      <c r="A69" t="s">
        <v>117</v>
      </c>
      <c r="B69" t="s">
        <v>10</v>
      </c>
      <c r="C69" t="s">
        <v>10</v>
      </c>
      <c r="D69" t="s">
        <v>137</v>
      </c>
      <c r="E69" t="s">
        <v>119</v>
      </c>
      <c r="F69" t="s">
        <v>121</v>
      </c>
    </row>
    <row r="70" spans="1:7" x14ac:dyDescent="0.25">
      <c r="A70" t="s">
        <v>120</v>
      </c>
      <c r="B70" t="s">
        <v>10</v>
      </c>
      <c r="C70" t="s">
        <v>10</v>
      </c>
      <c r="D70" t="s">
        <v>137</v>
      </c>
      <c r="E70" t="s">
        <v>119</v>
      </c>
      <c r="F70" t="s">
        <v>122</v>
      </c>
    </row>
  </sheetData>
  <autoFilter ref="A1:G70" xr:uid="{8D221ED8-92E6-4BAD-A179-F354ED49DF1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2022-10-25T11:45:43Z</dcterms:modified>
</cp:coreProperties>
</file>