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eckouts\HYDROLIB-core_git\docs\topics\"/>
    </mc:Choice>
  </mc:AlternateContent>
  <xr:revisionPtr revIDLastSave="0" documentId="13_ncr:1_{79D187E0-D86F-4FDE-A702-B70706D2A865}" xr6:coauthVersionLast="41" xr6:coauthVersionMax="47" xr10:uidLastSave="{00000000-0000-0000-0000-000000000000}"/>
  <bookViews>
    <workbookView xWindow="-98" yWindow="-98" windowWidth="28996" windowHeight="15945" activeTab="2" xr2:uid="{A97F310A-419E-4629-B7E1-36C7C96E0559}"/>
  </bookViews>
  <sheets>
    <sheet name="DIMR mkdocs table" sheetId="5" r:id="rId1"/>
    <sheet name="RR mkdocs table" sheetId="1" r:id="rId2"/>
    <sheet name="FM mkdocs table" sheetId="4" r:id="rId3"/>
    <sheet name="Source table" sheetId="2" r:id="rId4"/>
    <sheet name="mkdocs symbols" sheetId="3" r:id="rId5"/>
  </sheets>
  <definedNames>
    <definedName name="_xlnm._FilterDatabase" localSheetId="3" hidden="1">'Source table'!$A$1:$G$59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4" l="1"/>
  <c r="F48" i="4" l="1"/>
  <c r="E48" i="4"/>
  <c r="D48" i="4"/>
  <c r="C48" i="4"/>
  <c r="B48" i="4"/>
  <c r="A48" i="4"/>
  <c r="F47" i="4"/>
  <c r="E47" i="4"/>
  <c r="D47" i="4"/>
  <c r="C47" i="4"/>
  <c r="B47" i="4"/>
  <c r="A47" i="4"/>
  <c r="F46" i="4"/>
  <c r="E46" i="4"/>
  <c r="D46" i="4"/>
  <c r="C46" i="4"/>
  <c r="B46" i="4"/>
  <c r="A46" i="4"/>
  <c r="F45" i="4"/>
  <c r="E45" i="4"/>
  <c r="D45" i="4"/>
  <c r="C45" i="4"/>
  <c r="B45" i="4"/>
  <c r="A45" i="4"/>
  <c r="F44" i="4"/>
  <c r="E44" i="4"/>
  <c r="D44" i="4"/>
  <c r="C44" i="4"/>
  <c r="B44" i="4"/>
  <c r="A44" i="4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A40" i="4"/>
  <c r="F39" i="4"/>
  <c r="E39" i="4"/>
  <c r="D39" i="4"/>
  <c r="C39" i="4"/>
  <c r="B39" i="4"/>
  <c r="A39" i="4"/>
  <c r="F38" i="4"/>
  <c r="E38" i="4"/>
  <c r="D38" i="4"/>
  <c r="C38" i="4"/>
  <c r="B38" i="4"/>
  <c r="A38" i="4"/>
  <c r="F37" i="4"/>
  <c r="E37" i="4"/>
  <c r="D37" i="4"/>
  <c r="C37" i="4"/>
  <c r="B37" i="4"/>
  <c r="A37" i="4"/>
  <c r="F36" i="4"/>
  <c r="E36" i="4"/>
  <c r="D36" i="4"/>
  <c r="C36" i="4"/>
  <c r="B36" i="4"/>
  <c r="A36" i="4"/>
  <c r="F35" i="4"/>
  <c r="E35" i="4"/>
  <c r="D35" i="4"/>
  <c r="C35" i="4"/>
  <c r="B35" i="4"/>
  <c r="A35" i="4"/>
  <c r="F34" i="4"/>
  <c r="E34" i="4"/>
  <c r="D34" i="4"/>
  <c r="C34" i="4"/>
  <c r="B34" i="4"/>
  <c r="A34" i="4"/>
  <c r="F33" i="4"/>
  <c r="E33" i="4"/>
  <c r="D33" i="4"/>
  <c r="C33" i="4"/>
  <c r="B33" i="4"/>
  <c r="A33" i="4"/>
  <c r="F7" i="1" l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32" i="4" l="1"/>
  <c r="E32" i="4"/>
  <c r="D32" i="4"/>
  <c r="C32" i="4"/>
  <c r="B32" i="4"/>
  <c r="A32" i="4"/>
  <c r="F31" i="4"/>
  <c r="E31" i="4"/>
  <c r="D31" i="4"/>
  <c r="C31" i="4"/>
  <c r="B31" i="4"/>
  <c r="A31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4" i="4"/>
  <c r="E24" i="4"/>
  <c r="D24" i="4"/>
  <c r="C24" i="4"/>
  <c r="B24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3" i="5"/>
  <c r="E3" i="5"/>
  <c r="D3" i="5"/>
  <c r="C3" i="5"/>
  <c r="B3" i="5"/>
  <c r="A3" i="5"/>
  <c r="F2" i="5"/>
  <c r="E2" i="5"/>
  <c r="D2" i="5"/>
  <c r="C2" i="5"/>
  <c r="B2" i="5"/>
  <c r="A2" i="5"/>
</calcChain>
</file>

<file path=xl/sharedStrings.xml><?xml version="1.0" encoding="utf-8"?>
<sst xmlns="http://schemas.openxmlformats.org/spreadsheetml/2006/main" count="332" uniqueCount="147">
  <si>
    <t>Functionality</t>
  </si>
  <si>
    <t>Read</t>
  </si>
  <si>
    <t>Write</t>
  </si>
  <si>
    <t>Notes</t>
  </si>
  <si>
    <t>`dimr_config.xml`</t>
  </si>
  <si>
    <t>:white_check_mark:</t>
  </si>
  <si>
    <t>Supported since</t>
  </si>
  <si>
    <t>-</t>
  </si>
  <si>
    <t>Source symbol</t>
  </si>
  <si>
    <t>mkdocs symbol</t>
  </si>
  <si>
    <t>X</t>
  </si>
  <si>
    <t>O</t>
  </si>
  <si>
    <t>Fully supported</t>
  </si>
  <si>
    <t>Partially supported</t>
  </si>
  <si>
    <t>No support</t>
  </si>
  <si>
    <t>Possibly future support</t>
  </si>
  <si>
    <t>:material-progress-check:</t>
  </si>
  <si>
    <t>:material-close-box:</t>
  </si>
  <si>
    <t>:x:</t>
  </si>
  <si>
    <t>Meaning</t>
  </si>
  <si>
    <t>parallel MPI models</t>
  </si>
  <si>
    <t>FM component</t>
  </si>
  <si>
    <t>0.1.1</t>
  </si>
  <si>
    <t>RR component</t>
  </si>
  <si>
    <t>RTC component</t>
  </si>
  <si>
    <t>**DIMR**</t>
  </si>
  <si>
    <t>coupler elements</t>
  </si>
  <si>
    <t>**FM**</t>
  </si>
  <si>
    <t>MDU file</t>
  </si>
  <si>
    <t>Network file `_net.nc`</t>
  </si>
  <si>
    <t>\</t>
  </si>
  <si>
    <t>API ref</t>
  </si>
  <si>
    <t>module</t>
  </si>
  <si>
    <t>class</t>
  </si>
  <si>
    <t>DIMR</t>
  </si>
  <si>
    <t>Coupler</t>
  </si>
  <si>
    <t>FMComponent</t>
  </si>
  <si>
    <t>RRComponent</t>
  </si>
  <si>
    <t>Weir</t>
  </si>
  <si>
    <t>hydrolib.core.io.mdu.models</t>
  </si>
  <si>
    <t>hydrolib.core.io.structure.models</t>
  </si>
  <si>
    <t>FMModel</t>
  </si>
  <si>
    <t>hydrolib.core.io.net.models</t>
  </si>
  <si>
    <t>Mesh2d</t>
  </si>
  <si>
    <t>StructureModel</t>
  </si>
  <si>
    <t>hydrolib.core.io.dimr.models</t>
  </si>
  <si>
    <t>* Weir</t>
  </si>
  <si>
    <t>* Universal weir</t>
  </si>
  <si>
    <t>* Culvert</t>
  </si>
  <si>
    <t>* Long culvert</t>
  </si>
  <si>
    <t>* Bridge</t>
  </si>
  <si>
    <t>* Pump</t>
  </si>
  <si>
    <t>* Orifice</t>
  </si>
  <si>
    <t>* General structure</t>
  </si>
  <si>
    <t>* Dambreak</t>
  </si>
  <si>
    <t>* Compound structure</t>
  </si>
  <si>
    <t>* Gate</t>
  </si>
  <si>
    <t>0.1.5</t>
  </si>
  <si>
    <t>UniversalWeir</t>
  </si>
  <si>
    <t>Culvert</t>
  </si>
  <si>
    <t>Bridge</t>
  </si>
  <si>
    <t>Pump</t>
  </si>
  <si>
    <t>Orifice</t>
  </si>
  <si>
    <t>GeneralStructure</t>
  </si>
  <si>
    <t>Dambreak</t>
  </si>
  <si>
    <t>Compound</t>
  </si>
  <si>
    <t>External forcings file (old)</t>
  </si>
  <si>
    <t>* Boundary</t>
  </si>
  <si>
    <t>* Lateral</t>
  </si>
  <si>
    <t>* Meteo</t>
  </si>
  <si>
    <t>hydrolib.core.io.ext.models</t>
  </si>
  <si>
    <t>ExtModel</t>
  </si>
  <si>
    <t>Boundary</t>
  </si>
  <si>
    <t>Lateral</t>
  </si>
  <si>
    <t>* .bc file</t>
  </si>
  <si>
    <t>ForcingModel</t>
  </si>
  <si>
    <t>hydrolib.core.io.bc.models</t>
  </si>
  <si>
    <t>Cross section location file</t>
  </si>
  <si>
    <t>hydrolib.core.io.crosssection.models</t>
  </si>
  <si>
    <t>CrossLocModel</t>
  </si>
  <si>
    <t>CrossDefModel</t>
  </si>
  <si>
    <t>Cross section definition file</t>
  </si>
  <si>
    <t>* Circle</t>
  </si>
  <si>
    <t>* Rectangle</t>
  </si>
  <si>
    <t>* Tabulated river</t>
  </si>
  <si>
    <t>* ZW (tabulated)</t>
  </si>
  <si>
    <t>* XYZ</t>
  </si>
  <si>
    <t>* YZ</t>
  </si>
  <si>
    <t>CircleCrsDef</t>
  </si>
  <si>
    <t>RectangleCrsDef</t>
  </si>
  <si>
    <t>XYZCrsDef</t>
  </si>
  <si>
    <t>YZCrsDef</t>
  </si>
  <si>
    <t>ZWRiverCrsDef</t>
  </si>
  <si>
    <t>ZWCrsDef</t>
  </si>
  <si>
    <t>1D roughness file</t>
  </si>
  <si>
    <t>hydrolib.core.io.friction.models</t>
  </si>
  <si>
    <t>FrictionModel</t>
  </si>
  <si>
    <t>**Structure file**</t>
  </si>
  <si>
    <t>**Cross section files**</t>
  </si>
  <si>
    <t>**External forcings file (new)**</t>
  </si>
  <si>
    <t>**Output**</t>
  </si>
  <si>
    <t>Observation station file (old)</t>
  </si>
  <si>
    <t>Observation station file (new)</t>
  </si>
  <si>
    <t>Observation crosssection file (old)</t>
  </si>
  <si>
    <t>Observation crosssection file (new)</t>
  </si>
  <si>
    <t>History file `_his.nc`</t>
  </si>
  <si>
    <t>Map file (old)</t>
  </si>
  <si>
    <t>Map file (UGRID) `_map.nc`</t>
  </si>
  <si>
    <t>Fourier input file</t>
  </si>
  <si>
    <t>Fourier output file `_fou.nc`</t>
  </si>
  <si>
    <t>via map file reader</t>
  </si>
  <si>
    <t>Class map file</t>
  </si>
  <si>
    <t>Component</t>
  </si>
  <si>
    <t>Main sobek_3b.fnm</t>
  </si>
  <si>
    <t>RainfallRunoffModel</t>
  </si>
  <si>
    <t>Rainfall .bui file</t>
  </si>
  <si>
    <t>BuiModel</t>
  </si>
  <si>
    <t>Node file 3b_node.tp</t>
  </si>
  <si>
    <t>**Topology layer**</t>
  </si>
  <si>
    <t>hydrolib.core.io.rr.topology.models</t>
  </si>
  <si>
    <t>Link file 3b_link.tp</t>
  </si>
  <si>
    <t>NodeFile</t>
  </si>
  <si>
    <t>LinkFile</t>
  </si>
  <si>
    <t>**RR**</t>
  </si>
  <si>
    <t>Initial and parameter field file</t>
  </si>
  <si>
    <t>hydrolib.core.io.inifield.models</t>
  </si>
  <si>
    <t>IniFieldModel</t>
  </si>
  <si>
    <t>Sample file</t>
  </si>
  <si>
    <t>hydrolib.core.io.xyz.models</t>
  </si>
  <si>
    <t>XYZModel</t>
  </si>
  <si>
    <t>1D field INI files</t>
  </si>
  <si>
    <t>hydrolib.core.io.onedfield.models</t>
  </si>
  <si>
    <t>OneDFieldModel</t>
  </si>
  <si>
    <t>**Spatial data files**</t>
  </si>
  <si>
    <t>Storage node file</t>
  </si>
  <si>
    <t>hydrolib.core.io.storagenode.models</t>
  </si>
  <si>
    <t>StorageNodeModel</t>
  </si>
  <si>
    <t>0.2.0</t>
  </si>
  <si>
    <t>Moved to io.crosssections in 0.2.0</t>
  </si>
  <si>
    <t>Critical bugfix for [#127](https://github.com/Deltares/HYDROLIB-core/issues/127).</t>
  </si>
  <si>
    <t>0.3.0</t>
  </si>
  <si>
    <t>hydrolib.core.io.obs.models</t>
  </si>
  <si>
    <t>ObservationPointModel</t>
  </si>
  <si>
    <t>hydrolib.core.io.rr.models</t>
  </si>
  <si>
    <t>Used to be in hydrolib.core.io.fnm.models before 0.3.0</t>
  </si>
  <si>
    <t>Used to be in hydrolib.core.io.bui.models before 0.3.0</t>
  </si>
  <si>
    <t>hydrolib.core.io.rr.meteo.models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</si>
</sst>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EF51-A5AE-374B-98FD-FAB0AC3382D4}">
  <dimension ref="A1:F8"/>
  <sheetViews>
    <sheetView workbookViewId="0">
      <selection activeCell="A3" sqref="A3"/>
    </sheetView>
  </sheetViews>
  <sheetFormatPr defaultColWidth="11.42578125" defaultRowHeight="15" x14ac:dyDescent="0.25"/>
  <cols>
    <col min="1" max="1" width="18.85546875" bestFit="1" customWidth="1"/>
    <col min="2" max="3" width="19.140625" bestFit="1" customWidth="1"/>
    <col min="4" max="4" width="15.42578125" bestFit="1" customWidth="1"/>
    <col min="5" max="5" width="58.28515625" bestFit="1" customWidth="1"/>
    <col min="6" max="6" width="77.7109375" bestFit="1" customWidth="1"/>
  </cols>
  <sheetData>
    <row r="1" spans="1:6" x14ac:dyDescent="0.25">
      <c r="A1" s="3" t="s">
        <v>0</v>
      </c>
      <c r="B1" t="s">
        <v>1</v>
      </c>
      <c r="C1" t="s">
        <v>2</v>
      </c>
      <c r="D1" t="s">
        <v>6</v>
      </c>
      <c r="E1" t="s">
        <v>31</v>
      </c>
      <c r="F1" t="s">
        <v>3</v>
      </c>
    </row>
    <row r="2" spans="1:6" x14ac:dyDescent="0.25">
      <c r="A2" s="3" t="str">
        <f>IF(ISBLANK('Source table'!A2)," ",'Source table'!A2)</f>
        <v>**DIMR**</v>
      </c>
      <c r="B2" t="str">
        <f>IFERROR(VLOOKUP('Source table'!B2,'mkdocs symbols'!$A$1:$C$5,2,0)," ")</f>
        <v xml:space="preserve"> </v>
      </c>
      <c r="C2" t="str">
        <f>IFERROR(VLOOKUP('Source table'!C2,'mkdocs symbols'!$A$1:$C$5,2,0)," ")</f>
        <v xml:space="preserve"> </v>
      </c>
      <c r="D2" s="3" t="str">
        <f>IF(ISBLANK('Source table'!D2)," ",'Source table'!D2)</f>
        <v xml:space="preserve"> </v>
      </c>
      <c r="E2" s="3" t="str">
        <f>IF(OR(ISBLANK('Source table'!E2),ISBLANK('Source table'!F2))," ","["&amp;'Source table'!F2&amp;"]["&amp;'Source table'!E2&amp;"."&amp;'Source table'!F2&amp;"]")</f>
        <v xml:space="preserve"> </v>
      </c>
      <c r="F2" s="3" t="str">
        <f>IF(ISBLANK('Source table'!G2)," ",'Source table'!G2)</f>
        <v xml:space="preserve"> </v>
      </c>
    </row>
    <row r="3" spans="1:6" x14ac:dyDescent="0.25">
      <c r="A3" s="3" t="str">
        <f>IF(ISBLANK('Source table'!A3)," ",'Source table'!A3)</f>
        <v>`dimr_config.xml`</v>
      </c>
      <c r="B3" t="str">
        <f>IFERROR(VLOOKUP('Source table'!B3,'mkdocs symbols'!$A$1:$C$5,2,0)," ")</f>
        <v>:white_check_mark:</v>
      </c>
      <c r="C3" t="str">
        <f>IFERROR(VLOOKUP('Source table'!C3,'mkdocs symbols'!$A$1:$C$5,2,0)," ")</f>
        <v>:white_check_mark:</v>
      </c>
      <c r="D3" s="3" t="str">
        <f>IF(ISBLANK('Source table'!D3)," ",'Source table'!D3)</f>
        <v>0.2.0</v>
      </c>
      <c r="E3" s="3" t="str">
        <f>IF(OR(ISBLANK('Source table'!E3),ISBLANK('Source table'!F3))," ","["&amp;'Source table'!F3&amp;"]["&amp;'Source table'!E3&amp;"."&amp;'Source table'!F3&amp;"]")</f>
        <v>[DIMR][hydrolib.core.io.dimr.models.DIMR]</v>
      </c>
      <c r="F3" s="3" t="str">
        <f>IF(ISBLANK('Source table'!G3)," ","_"&amp;'Source table'!G3&amp;"_")</f>
        <v>_Critical bugfix for [#127](https://github.com/Deltares/HYDROLIB-core/issues/127)._</v>
      </c>
    </row>
    <row r="4" spans="1:6" x14ac:dyDescent="0.25">
      <c r="A4" s="3" t="str">
        <f>IF(ISBLANK('Source table'!A4)," ",'Source table'!A4)</f>
        <v>FM component</v>
      </c>
      <c r="B4" t="str">
        <f>IFERROR(VLOOKUP('Source table'!B4,'mkdocs symbols'!$A$1:$C$5,2,0)," ")</f>
        <v>:white_check_mark:</v>
      </c>
      <c r="C4" t="str">
        <f>IFERROR(VLOOKUP('Source table'!C4,'mkdocs symbols'!$A$1:$C$5,2,0)," ")</f>
        <v>:white_check_mark:</v>
      </c>
      <c r="D4" s="3" t="str">
        <f>IF(ISBLANK('Source table'!D4)," ",'Source table'!D4)</f>
        <v>0.1.1</v>
      </c>
      <c r="E4" s="3" t="str">
        <f>IF(OR(ISBLANK('Source table'!E4),ISBLANK('Source table'!F4))," ","["&amp;'Source table'!F4&amp;"]["&amp;'Source table'!E4&amp;"."&amp;'Source table'!F4&amp;"]")</f>
        <v>[FMComponent][hydrolib.core.io.dimr.models.FMComponent]</v>
      </c>
      <c r="F4" s="3" t="str">
        <f>IF(ISBLANK('Source table'!G4)," ","_"&amp;'Source table'!G4&amp;"_")</f>
        <v xml:space="preserve"> </v>
      </c>
    </row>
    <row r="5" spans="1:6" x14ac:dyDescent="0.25">
      <c r="A5" s="3" t="str">
        <f>IF(ISBLANK('Source table'!A5)," ",'Source table'!A5)</f>
        <v>RR component</v>
      </c>
      <c r="B5" t="str">
        <f>IFERROR(VLOOKUP('Source table'!B5,'mkdocs symbols'!$A$1:$C$5,2,0)," ")</f>
        <v>:white_check_mark:</v>
      </c>
      <c r="C5" t="str">
        <f>IFERROR(VLOOKUP('Source table'!C5,'mkdocs symbols'!$A$1:$C$5,2,0)," ")</f>
        <v>:white_check_mark:</v>
      </c>
      <c r="D5" s="3" t="str">
        <f>IF(ISBLANK('Source table'!D5)," ",'Source table'!D5)</f>
        <v>0.1.1</v>
      </c>
      <c r="E5" s="3" t="str">
        <f>IF(OR(ISBLANK('Source table'!E5),ISBLANK('Source table'!F5))," ","["&amp;'Source table'!F5&amp;"]["&amp;'Source table'!E5&amp;"."&amp;'Source table'!F5&amp;"]")</f>
        <v>[RRComponent][hydrolib.core.io.dimr.models.RRComponent]</v>
      </c>
      <c r="F5" s="3" t="str">
        <f>IF(ISBLANK('Source table'!G5)," ","_"&amp;'Source table'!G5&amp;"_")</f>
        <v xml:space="preserve"> </v>
      </c>
    </row>
    <row r="6" spans="1:6" x14ac:dyDescent="0.25">
      <c r="A6" s="3" t="str">
        <f>IF(ISBLANK('Source table'!A6)," ",'Source table'!A6)</f>
        <v>RTC component</v>
      </c>
      <c r="B6" t="str">
        <f>IFERROR(VLOOKUP('Source table'!B6,'mkdocs symbols'!$A$1:$C$5,2,0)," ")</f>
        <v>:material-close-box:</v>
      </c>
      <c r="C6" t="str">
        <f>IFERROR(VLOOKUP('Source table'!C6,'mkdocs symbols'!$A$1:$C$5,2,0)," ")</f>
        <v>:material-close-box:</v>
      </c>
      <c r="D6" s="3" t="str">
        <f>IF(ISBLANK('Source table'!D6)," ",'Source table'!D6)</f>
        <v xml:space="preserve"> </v>
      </c>
      <c r="E6" s="3" t="str">
        <f>IF(OR(ISBLANK('Source table'!E6),ISBLANK('Source table'!F6))," ","["&amp;'Source table'!F6&amp;"]["&amp;'Source table'!E6&amp;"."&amp;'Source table'!F6&amp;"]")</f>
        <v xml:space="preserve"> </v>
      </c>
      <c r="F6" s="3" t="str">
        <f>IF(ISBLANK('Source table'!G6)," ","_"&amp;'Source table'!G6&amp;"_")</f>
        <v xml:space="preserve"> </v>
      </c>
    </row>
    <row r="7" spans="1:6" x14ac:dyDescent="0.25">
      <c r="A7" s="3" t="str">
        <f>IF(ISBLANK('Source table'!A7)," ",'Source table'!A7)</f>
        <v>parallel MPI models</v>
      </c>
      <c r="B7" t="str">
        <f>IFERROR(VLOOKUP('Source table'!B7,'mkdocs symbols'!$A$1:$C$5,2,0)," ")</f>
        <v>:white_check_mark:</v>
      </c>
      <c r="C7" t="str">
        <f>IFERROR(VLOOKUP('Source table'!C7,'mkdocs symbols'!$A$1:$C$5,2,0)," ")</f>
        <v>:white_check_mark:</v>
      </c>
      <c r="D7" s="3" t="str">
        <f>IF(ISBLANK('Source table'!D7)," ",'Source table'!D7)</f>
        <v>0.1.1</v>
      </c>
      <c r="E7" s="3" t="str">
        <f>IF(OR(ISBLANK('Source table'!E7),ISBLANK('Source table'!F7))," ","["&amp;'Source table'!F7&amp;"]["&amp;'Source table'!E7&amp;"."&amp;'Source table'!F7&amp;"]")</f>
        <v>[Component][hydrolib.core.io.dimr.models.Component]</v>
      </c>
      <c r="F7" s="3" t="str">
        <f>IF(ISBLANK('Source table'!G7)," ","_"&amp;'Source table'!G7&amp;"_")</f>
        <v xml:space="preserve"> </v>
      </c>
    </row>
    <row r="8" spans="1:6" x14ac:dyDescent="0.25">
      <c r="A8" s="3" t="str">
        <f>IF(ISBLANK('Source table'!A8)," ",'Source table'!A8)</f>
        <v>coupler elements</v>
      </c>
      <c r="B8" t="str">
        <f>IFERROR(VLOOKUP('Source table'!B8,'mkdocs symbols'!$A$1:$C$5,2,0)," ")</f>
        <v>:white_check_mark:</v>
      </c>
      <c r="C8" t="str">
        <f>IFERROR(VLOOKUP('Source table'!C8,'mkdocs symbols'!$A$1:$C$5,2,0)," ")</f>
        <v>:white_check_mark:</v>
      </c>
      <c r="D8" s="3" t="str">
        <f>IF(ISBLANK('Source table'!D8)," ",'Source table'!D8)</f>
        <v>0.1.1</v>
      </c>
      <c r="E8" s="3" t="str">
        <f>IF(OR(ISBLANK('Source table'!E8),ISBLANK('Source table'!F8))," ","["&amp;'Source table'!F8&amp;"]["&amp;'Source table'!E8&amp;"."&amp;'Source table'!F8&amp;"]")</f>
        <v>[Coupler][hydrolib.core.io.dimr.models.Coupler]</v>
      </c>
      <c r="F8" s="3" t="str">
        <f>IF(ISBLANK('Source table'!G8)," ","_"&amp;'Source table'!G8&amp;"_")</f>
        <v xml:space="preserve">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F6A0-E039-4E9E-A3D4-429B45288E31}">
  <dimension ref="A1:F7"/>
  <sheetViews>
    <sheetView workbookViewId="0">
      <selection activeCell="A2" sqref="A2"/>
    </sheetView>
  </sheetViews>
  <sheetFormatPr defaultColWidth="8.85546875" defaultRowHeight="15" x14ac:dyDescent="0.25"/>
  <cols>
    <col min="1" max="1" width="33" style="3" bestFit="1" customWidth="1"/>
    <col min="2" max="3" width="24" bestFit="1" customWidth="1"/>
    <col min="4" max="4" width="15.42578125" bestFit="1" customWidth="1"/>
    <col min="5" max="5" width="68.7109375" bestFit="1" customWidth="1"/>
    <col min="6" max="6" width="77.7109375" bestFit="1" customWidth="1"/>
  </cols>
  <sheetData>
    <row r="1" spans="1:6" x14ac:dyDescent="0.25">
      <c r="A1" s="3" t="s">
        <v>0</v>
      </c>
      <c r="B1" t="s">
        <v>1</v>
      </c>
      <c r="C1" t="s">
        <v>2</v>
      </c>
      <c r="D1" t="s">
        <v>6</v>
      </c>
      <c r="E1" t="s">
        <v>31</v>
      </c>
      <c r="F1" t="s">
        <v>3</v>
      </c>
    </row>
    <row r="2" spans="1:6" x14ac:dyDescent="0.25">
      <c r="A2" s="3" t="str">
        <f>IF(ISBLANK('Source table'!A58)," ",'Source table'!A58)</f>
        <v>**RR**</v>
      </c>
      <c r="B2" t="str">
        <f>IFERROR(VLOOKUP('Source table'!B58,'mkdocs symbols'!$A$1:$C$5,2,0)," ")</f>
        <v xml:space="preserve"> </v>
      </c>
      <c r="C2" t="str">
        <f>IFERROR(VLOOKUP('Source table'!C58,'mkdocs symbols'!$A$1:$C$5,2,0)," ")</f>
        <v xml:space="preserve"> </v>
      </c>
      <c r="D2" s="3" t="str">
        <f>IF(ISBLANK('Source table'!D58)," ",'Source table'!D58)</f>
        <v xml:space="preserve"> </v>
      </c>
      <c r="E2" s="3" t="str">
        <f>IF(OR(ISBLANK('Source table'!E58),ISBLANK('Source table'!F58))," ","["&amp;'Source table'!F58&amp;"]["&amp;'Source table'!E58&amp;"."&amp;'Source table'!F58&amp;"]")</f>
        <v xml:space="preserve"> </v>
      </c>
      <c r="F2" s="3" t="str">
        <f>IF(ISBLANK('Source table'!G58)," ","_"&amp;'Source table'!G58&amp;"_")</f>
        <v xml:space="preserve"> </v>
      </c>
    </row>
    <row r="3" spans="1:6" x14ac:dyDescent="0.25">
      <c r="A3" s="3" t="str">
        <f>IF(ISBLANK('Source table'!A59)," ",'Source table'!A59)</f>
        <v>Main sobek_3b.fnm</v>
      </c>
      <c r="B3" t="str">
        <f>IFERROR(VLOOKUP('Source table'!B59,'mkdocs symbols'!$A$1:$C$5,2,0)," ")</f>
        <v>:white_check_mark:</v>
      </c>
      <c r="C3" t="str">
        <f>IFERROR(VLOOKUP('Source table'!C59,'mkdocs symbols'!$A$1:$C$5,2,0)," ")</f>
        <v>:white_check_mark:</v>
      </c>
      <c r="D3" s="3" t="str">
        <f>IF(ISBLANK('Source table'!D59)," ",'Source table'!D59)</f>
        <v>0.1.5</v>
      </c>
      <c r="E3" s="3" t="str">
        <f>IF(OR(ISBLANK('Source table'!E59),ISBLANK('Source table'!F59))," ","["&amp;'Source table'!F59&amp;"]["&amp;'Source table'!E59&amp;"."&amp;'Source table'!F59&amp;"]")</f>
        <v>[RainfallRunoffModel][hydrolib.core.io.rr.models.RainfallRunoffModel]</v>
      </c>
      <c r="F3" s="3" t="str">
        <f>IF(ISBLANK('Source table'!G59)," ","_"&amp;'Source table'!G59&amp;"_")</f>
        <v>_Used to be in hydrolib.core.io.fnm.models before 0.3.0_</v>
      </c>
    </row>
    <row r="4" spans="1:6" x14ac:dyDescent="0.25">
      <c r="A4" s="3" t="str">
        <f>IF(ISBLANK('Source table'!A60)," ",'Source table'!A60)</f>
        <v>Rainfall .bui file</v>
      </c>
      <c r="B4" t="str">
        <f>IFERROR(VLOOKUP('Source table'!B60,'mkdocs symbols'!$A$1:$C$5,2,0)," ")</f>
        <v>:white_check_mark:</v>
      </c>
      <c r="C4" t="str">
        <f>IFERROR(VLOOKUP('Source table'!C60,'mkdocs symbols'!$A$1:$C$5,2,0)," ")</f>
        <v>:white_check_mark:</v>
      </c>
      <c r="D4" s="3" t="str">
        <f>IF(ISBLANK('Source table'!D60)," ",'Source table'!D60)</f>
        <v>0.1.5</v>
      </c>
      <c r="E4" s="3" t="str">
        <f>IF(OR(ISBLANK('Source table'!E60),ISBLANK('Source table'!F60))," ","["&amp;'Source table'!F60&amp;"]["&amp;'Source table'!E60&amp;"."&amp;'Source table'!F60&amp;"]")</f>
        <v>[BuiModel][hydrolib.core.io.rr.meteo.models.BuiModel]</v>
      </c>
      <c r="F4" s="3" t="str">
        <f>IF(ISBLANK('Source table'!G60)," ","_"&amp;'Source table'!G60&amp;"_")</f>
        <v>_Used to be in hydrolib.core.io.bui.models before 0.3.0_</v>
      </c>
    </row>
    <row r="5" spans="1:6" x14ac:dyDescent="0.25">
      <c r="A5" s="3" t="str">
        <f>IF(ISBLANK('Source table'!A61)," ",'Source table'!A61)</f>
        <v>**Topology layer**</v>
      </c>
      <c r="B5" t="str">
        <f>IFERROR(VLOOKUP('Source table'!B61,'mkdocs symbols'!$A$1:$C$5,2,0)," ")</f>
        <v xml:space="preserve"> </v>
      </c>
      <c r="C5" t="str">
        <f>IFERROR(VLOOKUP('Source table'!C61,'mkdocs symbols'!$A$1:$C$5,2,0)," ")</f>
        <v xml:space="preserve"> </v>
      </c>
      <c r="D5" s="3" t="str">
        <f>IF(ISBLANK('Source table'!D61)," ",'Source table'!D61)</f>
        <v xml:space="preserve"> </v>
      </c>
      <c r="E5" s="3" t="str">
        <f>IF(OR(ISBLANK('Source table'!E61),ISBLANK('Source table'!F61))," ","["&amp;'Source table'!F61&amp;"]["&amp;'Source table'!E61&amp;"."&amp;'Source table'!F61&amp;"]")</f>
        <v xml:space="preserve"> </v>
      </c>
      <c r="F5" s="3" t="str">
        <f>IF(ISBLANK('Source table'!G61)," ","_"&amp;'Source table'!G61&amp;"_")</f>
        <v xml:space="preserve"> </v>
      </c>
    </row>
    <row r="6" spans="1:6" x14ac:dyDescent="0.25">
      <c r="A6" s="3" t="str">
        <f>IF(ISBLANK('Source table'!A62)," ",'Source table'!A62)</f>
        <v>Node file 3b_node.tp</v>
      </c>
      <c r="B6" t="str">
        <f>IFERROR(VLOOKUP('Source table'!B62,'mkdocs symbols'!$A$1:$C$5,2,0)," ")</f>
        <v>:white_check_mark:</v>
      </c>
      <c r="C6" t="str">
        <f>IFERROR(VLOOKUP('Source table'!C62,'mkdocs symbols'!$A$1:$C$5,2,0)," ")</f>
        <v>:white_check_mark:</v>
      </c>
      <c r="D6" s="3" t="str">
        <f>IF(ISBLANK('Source table'!D62)," ",'Source table'!D62)</f>
        <v>0.2.0</v>
      </c>
      <c r="E6" s="3" t="str">
        <f>IF(OR(ISBLANK('Source table'!E62),ISBLANK('Source table'!F62))," ","["&amp;'Source table'!F62&amp;"]["&amp;'Source table'!E62&amp;"."&amp;'Source table'!F62&amp;"]")</f>
        <v>[NodeFile][hydrolib.core.io.rr.topology.models.NodeFile]</v>
      </c>
      <c r="F6" s="3" t="str">
        <f>IF(ISBLANK('Source table'!G62)," ","_"&amp;'Source table'!G62&amp;"_")</f>
        <v xml:space="preserve"> </v>
      </c>
    </row>
    <row r="7" spans="1:6" x14ac:dyDescent="0.25">
      <c r="A7" s="3" t="str">
        <f>IF(ISBLANK('Source table'!A63)," ",'Source table'!A63)</f>
        <v>Link file 3b_link.tp</v>
      </c>
      <c r="B7" t="str">
        <f>IFERROR(VLOOKUP('Source table'!B63,'mkdocs symbols'!$A$1:$C$5,2,0)," ")</f>
        <v>:white_check_mark:</v>
      </c>
      <c r="C7" t="str">
        <f>IFERROR(VLOOKUP('Source table'!C63,'mkdocs symbols'!$A$1:$C$5,2,0)," ")</f>
        <v>:white_check_mark:</v>
      </c>
      <c r="D7" s="3" t="str">
        <f>IF(ISBLANK('Source table'!D63)," ",'Source table'!D63)</f>
        <v>0.2.0</v>
      </c>
      <c r="E7" s="3" t="str">
        <f>IF(OR(ISBLANK('Source table'!E63),ISBLANK('Source table'!F63))," ","["&amp;'Source table'!F63&amp;"]["&amp;'Source table'!E63&amp;"."&amp;'Source table'!F63&amp;"]")</f>
        <v>[LinkFile][hydrolib.core.io.rr.topology.models.LinkFile]</v>
      </c>
      <c r="F7" s="3" t="str">
        <f>IF(ISBLANK('Source table'!G63)," ","_"&amp;'Source table'!G63&amp;"_")</f>
        <v xml:space="preserve"> 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C44C-39DD-AE4F-8193-56F00A265DD6}">
  <dimension ref="A1:F48"/>
  <sheetViews>
    <sheetView tabSelected="1" topLeftCell="A19" workbookViewId="0">
      <selection activeCell="A53" sqref="A53"/>
    </sheetView>
  </sheetViews>
  <sheetFormatPr defaultColWidth="11.42578125" defaultRowHeight="15" x14ac:dyDescent="0.25"/>
  <cols>
    <col min="1" max="1" width="33" bestFit="1" customWidth="1"/>
    <col min="2" max="3" width="24" bestFit="1" customWidth="1"/>
    <col min="4" max="4" width="15.42578125" bestFit="1" customWidth="1"/>
    <col min="5" max="5" width="68.28515625" bestFit="1" customWidth="1"/>
  </cols>
  <sheetData>
    <row r="1" spans="1:6" x14ac:dyDescent="0.25">
      <c r="A1" s="3" t="s">
        <v>0</v>
      </c>
      <c r="B1" t="s">
        <v>1</v>
      </c>
      <c r="C1" t="s">
        <v>2</v>
      </c>
      <c r="D1" t="s">
        <v>6</v>
      </c>
      <c r="E1" t="s">
        <v>31</v>
      </c>
      <c r="F1" t="s">
        <v>3</v>
      </c>
    </row>
    <row r="2" spans="1:6" x14ac:dyDescent="0.25">
      <c r="A2" s="3" t="str">
        <f>IF(ISBLANK('Source table'!A10)," ",'Source table'!A10)</f>
        <v>**FM**</v>
      </c>
      <c r="B2" t="str">
        <f>IFERROR(VLOOKUP('Source table'!B10,'mkdocs symbols'!$A$1:$C$5,2,0)," ")</f>
        <v xml:space="preserve"> </v>
      </c>
      <c r="C2" t="str">
        <f>IFERROR(VLOOKUP('Source table'!C10,'mkdocs symbols'!$A$1:$C$5,2,0)," ")</f>
        <v xml:space="preserve"> </v>
      </c>
      <c r="D2" s="3" t="str">
        <f>IF(ISBLANK('Source table'!D10)," ",'Source table'!D10)</f>
        <v xml:space="preserve"> </v>
      </c>
      <c r="E2" s="3" t="str">
        <f>IF(OR(ISBLANK('Source table'!E10),ISBLANK('Source table'!F10))," ","["&amp;'Source table'!F10&amp;"]["&amp;'Source table'!E10&amp;"."&amp;'Source table'!F10&amp;"]")</f>
        <v xml:space="preserve"> </v>
      </c>
      <c r="F2" s="3" t="str">
        <f>IF(ISBLANK('Source table'!G10)," ","_"&amp;'Source table'!G10&amp;"_")</f>
        <v xml:space="preserve"> </v>
      </c>
    </row>
    <row r="3" spans="1:6" x14ac:dyDescent="0.25">
      <c r="A3" s="3" t="str">
        <f>IF(ISBLANK('Source table'!A11)," ",'Source table'!A11)</f>
        <v>MDU file</v>
      </c>
      <c r="B3" t="str">
        <f>IFERROR(VLOOKUP('Source table'!B11,'mkdocs symbols'!$A$1:$C$5,2,0)," ")</f>
        <v>:white_check_mark:</v>
      </c>
      <c r="C3" t="str">
        <f>IFERROR(VLOOKUP('Source table'!C11,'mkdocs symbols'!$A$1:$C$5,2,0)," ")</f>
        <v>:white_check_mark:</v>
      </c>
      <c r="D3" s="3" t="str">
        <f>IF(ISBLANK('Source table'!D11)," ",'Source table'!D11)</f>
        <v>0.1.1</v>
      </c>
      <c r="E3" s="3" t="str">
        <f>IF(OR(ISBLANK('Source table'!E11),ISBLANK('Source table'!F11))," ","["&amp;'Source table'!F11&amp;"]["&amp;'Source table'!E11&amp;"."&amp;'Source table'!F11&amp;"]")</f>
        <v>[FMModel][hydrolib.core.io.mdu.models.FMModel]</v>
      </c>
      <c r="F3" s="3" t="str">
        <f>IF(ISBLANK('Source table'!G11)," ","_"&amp;'Source table'!G11&amp;"_")</f>
        <v xml:space="preserve"> </v>
      </c>
    </row>
    <row r="4" spans="1:6" x14ac:dyDescent="0.25">
      <c r="A4" s="3" t="str">
        <f>IF(ISBLANK('Source table'!A12)," ",'Source table'!A12)</f>
        <v>Network file `_net.nc`</v>
      </c>
      <c r="B4" t="str">
        <f>IFERROR(VLOOKUP('Source table'!B12,'mkdocs symbols'!$A$1:$C$5,2,0)," ")</f>
        <v>:white_check_mark:</v>
      </c>
      <c r="C4" t="str">
        <f>IFERROR(VLOOKUP('Source table'!C12,'mkdocs symbols'!$A$1:$C$5,2,0)," ")</f>
        <v>:white_check_mark:</v>
      </c>
      <c r="D4" s="3" t="str">
        <f>IF(ISBLANK('Source table'!D12)," ",'Source table'!D12)</f>
        <v>0.1.1</v>
      </c>
      <c r="E4" s="3" t="str">
        <f>IF(OR(ISBLANK('Source table'!E12),ISBLANK('Source table'!F12))," ","["&amp;'Source table'!F12&amp;"]["&amp;'Source table'!E12&amp;"."&amp;'Source table'!F12&amp;"]")</f>
        <v>[Mesh2d][hydrolib.core.io.net.models.Mesh2d]</v>
      </c>
      <c r="F4" s="3" t="str">
        <f>IF(ISBLANK('Source table'!G12)," ","_"&amp;'Source table'!G12&amp;"_")</f>
        <v xml:space="preserve"> </v>
      </c>
    </row>
    <row r="5" spans="1:6" x14ac:dyDescent="0.25">
      <c r="A5" s="3" t="str">
        <f>IF(ISBLANK('Source table'!A13)," ",'Source table'!A13)</f>
        <v>**Structure file**</v>
      </c>
      <c r="B5" t="str">
        <f>IFERROR(VLOOKUP('Source table'!B13,'mkdocs symbols'!$A$1:$C$5,2,0)," ")</f>
        <v>:material-progress-check:</v>
      </c>
      <c r="C5" t="str">
        <f>IFERROR(VLOOKUP('Source table'!C13,'mkdocs symbols'!$A$1:$C$5,2,0)," ")</f>
        <v>:material-progress-check:</v>
      </c>
      <c r="D5" s="3" t="str">
        <f>IF(ISBLANK('Source table'!D13)," ",'Source table'!D13)</f>
        <v>0.1.1</v>
      </c>
      <c r="E5" s="3" t="str">
        <f>IF(OR(ISBLANK('Source table'!E13),ISBLANK('Source table'!F13))," ","["&amp;'Source table'!F13&amp;"]["&amp;'Source table'!E13&amp;"."&amp;'Source table'!F13&amp;"]")</f>
        <v>[StructureModel][hydrolib.core.io.structure.models.StructureModel]</v>
      </c>
      <c r="F5" s="3" t="str">
        <f>IF(ISBLANK('Source table'!G13)," ","_"&amp;'Source table'!G13&amp;"_")</f>
        <v xml:space="preserve"> </v>
      </c>
    </row>
    <row r="6" spans="1:6" x14ac:dyDescent="0.25">
      <c r="A6" s="3" t="str">
        <f>IF(ISBLANK('Source table'!A14)," ",'Source table'!A14)</f>
        <v>* Weir</v>
      </c>
      <c r="B6" t="str">
        <f>IFERROR(VLOOKUP('Source table'!B14,'mkdocs symbols'!$A$1:$C$5,2,0)," ")</f>
        <v>:white_check_mark:</v>
      </c>
      <c r="C6" t="str">
        <f>IFERROR(VLOOKUP('Source table'!C14,'mkdocs symbols'!$A$1:$C$5,2,0)," ")</f>
        <v>:white_check_mark:</v>
      </c>
      <c r="D6" s="3" t="str">
        <f>IF(ISBLANK('Source table'!D14)," ",'Source table'!D14)</f>
        <v>0.1.1</v>
      </c>
      <c r="E6" s="3" t="str">
        <f>IF(OR(ISBLANK('Source table'!E14),ISBLANK('Source table'!F14))," ","["&amp;'Source table'!F14&amp;"]["&amp;'Source table'!E14&amp;"."&amp;'Source table'!F14&amp;"]")</f>
        <v>[Weir][hydrolib.core.io.structure.models.Weir]</v>
      </c>
      <c r="F6" s="3" t="str">
        <f>IF(ISBLANK('Source table'!G14)," ","_"&amp;'Source table'!G14&amp;"_")</f>
        <v xml:space="preserve"> </v>
      </c>
    </row>
    <row r="7" spans="1:6" x14ac:dyDescent="0.25">
      <c r="A7" s="3" t="str">
        <f>IF(ISBLANK('Source table'!A15)," ",'Source table'!A15)</f>
        <v>* Universal weir</v>
      </c>
      <c r="B7" t="str">
        <f>IFERROR(VLOOKUP('Source table'!B15,'mkdocs symbols'!$A$1:$C$5,2,0)," ")</f>
        <v>:white_check_mark:</v>
      </c>
      <c r="C7" t="str">
        <f>IFERROR(VLOOKUP('Source table'!C15,'mkdocs symbols'!$A$1:$C$5,2,0)," ")</f>
        <v>:white_check_mark:</v>
      </c>
      <c r="D7" s="3" t="str">
        <f>IF(ISBLANK('Source table'!D15)," ",'Source table'!D15)</f>
        <v>0.1.1</v>
      </c>
      <c r="E7" s="3" t="str">
        <f>IF(OR(ISBLANK('Source table'!E15),ISBLANK('Source table'!F15))," ","["&amp;'Source table'!F15&amp;"]["&amp;'Source table'!E15&amp;"."&amp;'Source table'!F15&amp;"]")</f>
        <v>[UniversalWeir][hydrolib.core.io.structure.models.UniversalWeir]</v>
      </c>
      <c r="F7" s="3" t="str">
        <f>IF(ISBLANK('Source table'!G15)," ","_"&amp;'Source table'!G15&amp;"_")</f>
        <v xml:space="preserve"> </v>
      </c>
    </row>
    <row r="8" spans="1:6" x14ac:dyDescent="0.25">
      <c r="A8" s="3" t="str">
        <f>IF(ISBLANK('Source table'!A16)," ",'Source table'!A16)</f>
        <v>* Culvert</v>
      </c>
      <c r="B8" t="str">
        <f>IFERROR(VLOOKUP('Source table'!B16,'mkdocs symbols'!$A$1:$C$5,2,0)," ")</f>
        <v>:white_check_mark:</v>
      </c>
      <c r="C8" t="str">
        <f>IFERROR(VLOOKUP('Source table'!C16,'mkdocs symbols'!$A$1:$C$5,2,0)," ")</f>
        <v>:white_check_mark:</v>
      </c>
      <c r="D8" s="3" t="str">
        <f>IF(ISBLANK('Source table'!D16)," ",'Source table'!D16)</f>
        <v>0.1.1</v>
      </c>
      <c r="E8" s="3" t="str">
        <f>IF(OR(ISBLANK('Source table'!E16),ISBLANK('Source table'!F16))," ","["&amp;'Source table'!F16&amp;"]["&amp;'Source table'!E16&amp;"."&amp;'Source table'!F16&amp;"]")</f>
        <v>[Culvert][hydrolib.core.io.structure.models.Culvert]</v>
      </c>
      <c r="F8" s="3" t="str">
        <f>IF(ISBLANK('Source table'!G16)," ","_"&amp;'Source table'!G16&amp;"_")</f>
        <v xml:space="preserve"> </v>
      </c>
    </row>
    <row r="9" spans="1:6" x14ac:dyDescent="0.25">
      <c r="A9" s="3" t="str">
        <f>IF(ISBLANK('Source table'!A17)," ",'Source table'!A17)</f>
        <v>* Long culvert</v>
      </c>
      <c r="B9" t="str">
        <f>IFERROR(VLOOKUP('Source table'!B17,'mkdocs symbols'!$A$1:$C$5,2,0)," ")</f>
        <v>:x:</v>
      </c>
      <c r="C9" t="str">
        <f>IFERROR(VLOOKUP('Source table'!C17,'mkdocs symbols'!$A$1:$C$5,2,0)," ")</f>
        <v>:x:</v>
      </c>
      <c r="D9" s="3" t="str">
        <f>IF(ISBLANK('Source table'!D17)," ",'Source table'!D17)</f>
        <v xml:space="preserve"> </v>
      </c>
      <c r="E9" s="3" t="str">
        <f>IF(OR(ISBLANK('Source table'!E17),ISBLANK('Source table'!F17))," ","["&amp;'Source table'!F17&amp;"]["&amp;'Source table'!E17&amp;"."&amp;'Source table'!F17&amp;"]")</f>
        <v xml:space="preserve"> </v>
      </c>
      <c r="F9" s="3" t="str">
        <f>IF(ISBLANK('Source table'!G17)," ","_"&amp;'Source table'!G17&amp;"_")</f>
        <v xml:space="preserve"> </v>
      </c>
    </row>
    <row r="10" spans="1:6" x14ac:dyDescent="0.25">
      <c r="A10" s="3" t="str">
        <f>IF(ISBLANK('Source table'!A18)," ",'Source table'!A18)</f>
        <v>* Bridge</v>
      </c>
      <c r="B10" t="str">
        <f>IFERROR(VLOOKUP('Source table'!B18,'mkdocs symbols'!$A$1:$C$5,2,0)," ")</f>
        <v>:white_check_mark:</v>
      </c>
      <c r="C10" t="str">
        <f>IFERROR(VLOOKUP('Source table'!C18,'mkdocs symbols'!$A$1:$C$5,2,0)," ")</f>
        <v>:white_check_mark:</v>
      </c>
      <c r="D10" s="3" t="str">
        <f>IF(ISBLANK('Source table'!D18)," ",'Source table'!D18)</f>
        <v>0.1.5</v>
      </c>
      <c r="E10" s="3" t="str">
        <f>IF(OR(ISBLANK('Source table'!E18),ISBLANK('Source table'!F18))," ","["&amp;'Source table'!F18&amp;"]["&amp;'Source table'!E18&amp;"."&amp;'Source table'!F18&amp;"]")</f>
        <v>[Bridge][hydrolib.core.io.structure.models.Bridge]</v>
      </c>
      <c r="F10" s="3" t="str">
        <f>IF(ISBLANK('Source table'!G18)," ","_"&amp;'Source table'!G18&amp;"_")</f>
        <v xml:space="preserve"> </v>
      </c>
    </row>
    <row r="11" spans="1:6" x14ac:dyDescent="0.25">
      <c r="A11" s="3" t="str">
        <f>IF(ISBLANK('Source table'!A19)," ",'Source table'!A19)</f>
        <v>* Pump</v>
      </c>
      <c r="B11" t="str">
        <f>IFERROR(VLOOKUP('Source table'!B19,'mkdocs symbols'!$A$1:$C$5,2,0)," ")</f>
        <v>:white_check_mark:</v>
      </c>
      <c r="C11" t="str">
        <f>IFERROR(VLOOKUP('Source table'!C19,'mkdocs symbols'!$A$1:$C$5,2,0)," ")</f>
        <v>:white_check_mark:</v>
      </c>
      <c r="D11" s="3" t="str">
        <f>IF(ISBLANK('Source table'!D19)," ",'Source table'!D19)</f>
        <v>0.1.1</v>
      </c>
      <c r="E11" s="3" t="str">
        <f>IF(OR(ISBLANK('Source table'!E19),ISBLANK('Source table'!F19))," ","["&amp;'Source table'!F19&amp;"]["&amp;'Source table'!E19&amp;"."&amp;'Source table'!F19&amp;"]")</f>
        <v>[Pump][hydrolib.core.io.structure.models.Pump]</v>
      </c>
      <c r="F11" s="3" t="str">
        <f>IF(ISBLANK('Source table'!G19)," ","_"&amp;'Source table'!G19&amp;"_")</f>
        <v xml:space="preserve"> </v>
      </c>
    </row>
    <row r="12" spans="1:6" x14ac:dyDescent="0.25">
      <c r="A12" s="3" t="str">
        <f>IF(ISBLANK('Source table'!A20)," ",'Source table'!A20)</f>
        <v>* Orifice</v>
      </c>
      <c r="B12" t="str">
        <f>IFERROR(VLOOKUP('Source table'!B20,'mkdocs symbols'!$A$1:$C$5,2,0)," ")</f>
        <v>:white_check_mark:</v>
      </c>
      <c r="C12" t="str">
        <f>IFERROR(VLOOKUP('Source table'!C20,'mkdocs symbols'!$A$1:$C$5,2,0)," ")</f>
        <v>:white_check_mark:</v>
      </c>
      <c r="D12" s="3" t="str">
        <f>IF(ISBLANK('Source table'!D20)," ",'Source table'!D20)</f>
        <v>0.1.1</v>
      </c>
      <c r="E12" s="3" t="str">
        <f>IF(OR(ISBLANK('Source table'!E20),ISBLANK('Source table'!F20))," ","["&amp;'Source table'!F20&amp;"]["&amp;'Source table'!E20&amp;"."&amp;'Source table'!F20&amp;"]")</f>
        <v>[Orifice][hydrolib.core.io.structure.models.Orifice]</v>
      </c>
      <c r="F12" s="3" t="str">
        <f>IF(ISBLANK('Source table'!G20)," ","_"&amp;'Source table'!G20&amp;"_")</f>
        <v xml:space="preserve"> </v>
      </c>
    </row>
    <row r="13" spans="1:6" x14ac:dyDescent="0.25">
      <c r="A13" s="3" t="str">
        <f>IF(ISBLANK('Source table'!A21)," ",'Source table'!A21)</f>
        <v>* Gate</v>
      </c>
      <c r="B13" t="str">
        <f>IFERROR(VLOOKUP('Source table'!B21,'mkdocs symbols'!$A$1:$C$5,2,0)," ")</f>
        <v>:material-close-box:</v>
      </c>
      <c r="C13" t="str">
        <f>IFERROR(VLOOKUP('Source table'!C21,'mkdocs symbols'!$A$1:$C$5,2,0)," ")</f>
        <v>:material-close-box:</v>
      </c>
      <c r="D13" s="3" t="str">
        <f>IF(ISBLANK('Source table'!D21)," ",'Source table'!D21)</f>
        <v xml:space="preserve"> </v>
      </c>
      <c r="E13" s="3" t="str">
        <f>IF(OR(ISBLANK('Source table'!E21),ISBLANK('Source table'!F21))," ","["&amp;'Source table'!F21&amp;"]["&amp;'Source table'!E21&amp;"."&amp;'Source table'!F21&amp;"]")</f>
        <v xml:space="preserve"> </v>
      </c>
      <c r="F13" s="3" t="str">
        <f>IF(ISBLANK('Source table'!G21)," ","_"&amp;'Source table'!G21&amp;"_")</f>
        <v xml:space="preserve"> </v>
      </c>
    </row>
    <row r="14" spans="1:6" x14ac:dyDescent="0.25">
      <c r="A14" s="3" t="str">
        <f>IF(ISBLANK('Source table'!A22)," ",'Source table'!A22)</f>
        <v>* General structure</v>
      </c>
      <c r="B14" t="str">
        <f>IFERROR(VLOOKUP('Source table'!B22,'mkdocs symbols'!$A$1:$C$5,2,0)," ")</f>
        <v>:white_check_mark:</v>
      </c>
      <c r="C14" t="str">
        <f>IFERROR(VLOOKUP('Source table'!C22,'mkdocs symbols'!$A$1:$C$5,2,0)," ")</f>
        <v>:white_check_mark:</v>
      </c>
      <c r="D14" s="3" t="str">
        <f>IF(ISBLANK('Source table'!D22)," ",'Source table'!D22)</f>
        <v>0.2.0</v>
      </c>
      <c r="E14" s="3" t="str">
        <f>IF(OR(ISBLANK('Source table'!E22),ISBLANK('Source table'!F22))," ","["&amp;'Source table'!F22&amp;"]["&amp;'Source table'!E22&amp;"."&amp;'Source table'!F22&amp;"]")</f>
        <v>[GeneralStructure][hydrolib.core.io.structure.models.GeneralStructure]</v>
      </c>
      <c r="F14" s="3" t="str">
        <f>IF(ISBLANK('Source table'!G22)," ","_"&amp;'Source table'!G22&amp;"_")</f>
        <v xml:space="preserve"> </v>
      </c>
    </row>
    <row r="15" spans="1:6" x14ac:dyDescent="0.25">
      <c r="A15" s="3" t="str">
        <f>IF(ISBLANK('Source table'!A23)," ",'Source table'!A23)</f>
        <v>* Dambreak</v>
      </c>
      <c r="B15" t="str">
        <f>IFERROR(VLOOKUP('Source table'!B23,'mkdocs symbols'!$A$1:$C$5,2,0)," ")</f>
        <v>:white_check_mark:</v>
      </c>
      <c r="C15" t="str">
        <f>IFERROR(VLOOKUP('Source table'!C23,'mkdocs symbols'!$A$1:$C$5,2,0)," ")</f>
        <v>:white_check_mark:</v>
      </c>
      <c r="D15" s="3" t="str">
        <f>IF(ISBLANK('Source table'!D23)," ",'Source table'!D23)</f>
        <v>0.1.5</v>
      </c>
      <c r="E15" s="3" t="str">
        <f>IF(OR(ISBLANK('Source table'!E23),ISBLANK('Source table'!F23))," ","["&amp;'Source table'!F23&amp;"]["&amp;'Source table'!E23&amp;"."&amp;'Source table'!F23&amp;"]")</f>
        <v>[Dambreak][hydrolib.core.io.structure.models.Dambreak]</v>
      </c>
      <c r="F15" s="3" t="str">
        <f>IF(ISBLANK('Source table'!G23)," ","_"&amp;'Source table'!G23&amp;"_")</f>
        <v xml:space="preserve"> </v>
      </c>
    </row>
    <row r="16" spans="1:6" x14ac:dyDescent="0.25">
      <c r="A16" s="3" t="str">
        <f>IF(ISBLANK('Source table'!A24)," ",'Source table'!A24)</f>
        <v>* Compound structure</v>
      </c>
      <c r="B16" t="str">
        <f>IFERROR(VLOOKUP('Source table'!B24,'mkdocs symbols'!$A$1:$C$5,2,0)," ")</f>
        <v>:white_check_mark:</v>
      </c>
      <c r="C16" t="str">
        <f>IFERROR(VLOOKUP('Source table'!C24,'mkdocs symbols'!$A$1:$C$5,2,0)," ")</f>
        <v>:white_check_mark:</v>
      </c>
      <c r="D16" s="3" t="str">
        <f>IF(ISBLANK('Source table'!D24)," ",'Source table'!D24)</f>
        <v>0.1.1</v>
      </c>
      <c r="E16" s="3" t="str">
        <f>IF(OR(ISBLANK('Source table'!E24),ISBLANK('Source table'!F24))," ","["&amp;'Source table'!F24&amp;"]["&amp;'Source table'!E24&amp;"."&amp;'Source table'!F24&amp;"]")</f>
        <v>[Compound][hydrolib.core.io.structure.models.Compound]</v>
      </c>
      <c r="F16" s="3" t="str">
        <f>IF(ISBLANK('Source table'!G24)," ","_"&amp;'Source table'!G24&amp;"_")</f>
        <v xml:space="preserve"> </v>
      </c>
    </row>
    <row r="17" spans="1:6" x14ac:dyDescent="0.25">
      <c r="A17" s="3" t="str">
        <f>IF(ISBLANK('Source table'!A25)," ",'Source table'!A25)</f>
        <v>External forcings file (old)</v>
      </c>
      <c r="B17" t="str">
        <f>IFERROR(VLOOKUP('Source table'!B25,'mkdocs symbols'!$A$1:$C$5,2,0)," ")</f>
        <v>:x:</v>
      </c>
      <c r="C17" t="str">
        <f>IFERROR(VLOOKUP('Source table'!C25,'mkdocs symbols'!$A$1:$C$5,2,0)," ")</f>
        <v>:x:</v>
      </c>
      <c r="D17" s="3" t="str">
        <f>IF(ISBLANK('Source table'!D25)," ",'Source table'!D25)</f>
        <v xml:space="preserve"> </v>
      </c>
      <c r="E17" s="3" t="str">
        <f>IF(OR(ISBLANK('Source table'!E25),ISBLANK('Source table'!F25))," ","["&amp;'Source table'!F25&amp;"]["&amp;'Source table'!E25&amp;"."&amp;'Source table'!F25&amp;"]")</f>
        <v xml:space="preserve"> </v>
      </c>
      <c r="F17" s="3" t="str">
        <f>IF(ISBLANK('Source table'!G25)," ","_"&amp;'Source table'!G25&amp;"_")</f>
        <v xml:space="preserve"> </v>
      </c>
    </row>
    <row r="18" spans="1:6" x14ac:dyDescent="0.25">
      <c r="A18" s="3" t="str">
        <f>IF(ISBLANK('Source table'!A26)," ",'Source table'!A26)</f>
        <v>**External forcings file (new)**</v>
      </c>
      <c r="B18" t="str">
        <f>IFERROR(VLOOKUP('Source table'!B26,'mkdocs symbols'!$A$1:$C$5,2,0)," ")</f>
        <v>:white_check_mark:</v>
      </c>
      <c r="C18" t="str">
        <f>IFERROR(VLOOKUP('Source table'!C26,'mkdocs symbols'!$A$1:$C$5,2,0)," ")</f>
        <v>:white_check_mark:</v>
      </c>
      <c r="D18" s="3" t="str">
        <f>IF(ISBLANK('Source table'!D26)," ",'Source table'!D26)</f>
        <v>0.1.1</v>
      </c>
      <c r="E18" s="3" t="str">
        <f>IF(OR(ISBLANK('Source table'!E26),ISBLANK('Source table'!F26))," ","["&amp;'Source table'!F26&amp;"]["&amp;'Source table'!E26&amp;"."&amp;'Source table'!F26&amp;"]")</f>
        <v>[ExtModel][hydrolib.core.io.ext.models.ExtModel]</v>
      </c>
      <c r="F18" s="3" t="str">
        <f>IF(ISBLANK('Source table'!G26)," ","_"&amp;'Source table'!G26&amp;"_")</f>
        <v xml:space="preserve"> </v>
      </c>
    </row>
    <row r="19" spans="1:6" x14ac:dyDescent="0.25">
      <c r="A19" s="3" t="str">
        <f>IF(ISBLANK('Source table'!A27)," ",'Source table'!A27)</f>
        <v>* Boundary</v>
      </c>
      <c r="B19" t="str">
        <f>IFERROR(VLOOKUP('Source table'!B27,'mkdocs symbols'!$A$1:$C$5,2,0)," ")</f>
        <v>:white_check_mark:</v>
      </c>
      <c r="C19" t="str">
        <f>IFERROR(VLOOKUP('Source table'!C27,'mkdocs symbols'!$A$1:$C$5,2,0)," ")</f>
        <v>:white_check_mark:</v>
      </c>
      <c r="D19" s="3" t="str">
        <f>IF(ISBLANK('Source table'!D27)," ",'Source table'!D27)</f>
        <v>0.1.1</v>
      </c>
      <c r="E19" s="3" t="str">
        <f>IF(OR(ISBLANK('Source table'!E27),ISBLANK('Source table'!F27))," ","["&amp;'Source table'!F27&amp;"]["&amp;'Source table'!E27&amp;"."&amp;'Source table'!F27&amp;"]")</f>
        <v>[Boundary][hydrolib.core.io.ext.models.Boundary]</v>
      </c>
      <c r="F19" s="3" t="str">
        <f>IF(ISBLANK('Source table'!G27)," ","_"&amp;'Source table'!G27&amp;"_")</f>
        <v xml:space="preserve"> </v>
      </c>
    </row>
    <row r="20" spans="1:6" x14ac:dyDescent="0.25">
      <c r="A20" s="3" t="str">
        <f>IF(ISBLANK('Source table'!A28)," ",'Source table'!A28)</f>
        <v>* Lateral</v>
      </c>
      <c r="B20" t="str">
        <f>IFERROR(VLOOKUP('Source table'!B28,'mkdocs symbols'!$A$1:$C$5,2,0)," ")</f>
        <v>:white_check_mark:</v>
      </c>
      <c r="C20" t="str">
        <f>IFERROR(VLOOKUP('Source table'!C28,'mkdocs symbols'!$A$1:$C$5,2,0)," ")</f>
        <v>:white_check_mark:</v>
      </c>
      <c r="D20" s="3" t="str">
        <f>IF(ISBLANK('Source table'!D28)," ",'Source table'!D28)</f>
        <v>0.1.1</v>
      </c>
      <c r="E20" s="3" t="str">
        <f>IF(OR(ISBLANK('Source table'!E28),ISBLANK('Source table'!F28))," ","["&amp;'Source table'!F28&amp;"]["&amp;'Source table'!E28&amp;"."&amp;'Source table'!F28&amp;"]")</f>
        <v>[Lateral][hydrolib.core.io.ext.models.Lateral]</v>
      </c>
      <c r="F20" s="3" t="str">
        <f>IF(ISBLANK('Source table'!G28)," ","_"&amp;'Source table'!G28&amp;"_")</f>
        <v xml:space="preserve"> </v>
      </c>
    </row>
    <row r="21" spans="1:6" x14ac:dyDescent="0.25">
      <c r="A21" s="3" t="str">
        <f>IF(ISBLANK('Source table'!A29)," ",'Source table'!A29)</f>
        <v>* Meteo</v>
      </c>
      <c r="B21" t="str">
        <f>IFERROR(VLOOKUP('Source table'!B29,'mkdocs symbols'!$A$1:$C$5,2,0)," ")</f>
        <v>:material-close-box:</v>
      </c>
      <c r="C21" t="str">
        <f>IFERROR(VLOOKUP('Source table'!C29,'mkdocs symbols'!$A$1:$C$5,2,0)," ")</f>
        <v>:material-close-box:</v>
      </c>
      <c r="D21" s="3" t="str">
        <f>IF(ISBLANK('Source table'!D29)," ",'Source table'!D29)</f>
        <v xml:space="preserve"> </v>
      </c>
      <c r="E21" s="3" t="str">
        <f>IF(OR(ISBLANK('Source table'!E29),ISBLANK('Source table'!F29))," ","["&amp;'Source table'!F29&amp;"]["&amp;'Source table'!E29&amp;"."&amp;'Source table'!F29&amp;"]")</f>
        <v xml:space="preserve"> </v>
      </c>
      <c r="F21" s="3" t="str">
        <f>IF(ISBLANK('Source table'!G29)," ","_"&amp;'Source table'!G29&amp;"_")</f>
        <v xml:space="preserve"> </v>
      </c>
    </row>
    <row r="22" spans="1:6" x14ac:dyDescent="0.25">
      <c r="A22" s="3" t="str">
        <f>IF(ISBLANK('Source table'!A30)," ",'Source table'!A30)</f>
        <v>* .bc file</v>
      </c>
      <c r="B22" t="str">
        <f>IFERROR(VLOOKUP('Source table'!B30,'mkdocs symbols'!$A$1:$C$5,2,0)," ")</f>
        <v>:white_check_mark:</v>
      </c>
      <c r="C22" t="str">
        <f>IFERROR(VLOOKUP('Source table'!C30,'mkdocs symbols'!$A$1:$C$5,2,0)," ")</f>
        <v>:white_check_mark:</v>
      </c>
      <c r="D22" s="3" t="str">
        <f>IF(ISBLANK('Source table'!D30)," ",'Source table'!D30)</f>
        <v>0.1.1</v>
      </c>
      <c r="E22" s="3" t="str">
        <f>IF(OR(ISBLANK('Source table'!E30),ISBLANK('Source table'!F30))," ","["&amp;'Source table'!F30&amp;"]["&amp;'Source table'!E30&amp;"."&amp;'Source table'!F30&amp;"]")</f>
        <v>[ForcingModel][hydrolib.core.io.bc.models.ForcingModel]</v>
      </c>
      <c r="F22" s="3" t="str">
        <f>IF(ISBLANK('Source table'!G30)," ","_"&amp;'Source table'!G30&amp;"_")</f>
        <v xml:space="preserve"> </v>
      </c>
    </row>
    <row r="23" spans="1:6" x14ac:dyDescent="0.25">
      <c r="A23" s="3" t="str">
        <f>IF(ISBLANK('Source table'!A31)," ",'Source table'!A31)</f>
        <v>**Cross section files**</v>
      </c>
      <c r="B23" t="str">
        <f>IFERROR(VLOOKUP('Source table'!B31,'mkdocs symbols'!$A$1:$C$5,2,0)," ")</f>
        <v>:white_check_mark:</v>
      </c>
      <c r="C23" t="str">
        <f>IFERROR(VLOOKUP('Source table'!C31,'mkdocs symbols'!$A$1:$C$5,2,0)," ")</f>
        <v>:white_check_mark:</v>
      </c>
      <c r="D23" s="3" t="str">
        <f>IF(ISBLANK('Source table'!D31)," ",'Source table'!D31)</f>
        <v xml:space="preserve"> </v>
      </c>
      <c r="E23" s="3" t="str">
        <f>IF(OR(ISBLANK('Source table'!E31),ISBLANK('Source table'!F31))," ","["&amp;'Source table'!F31&amp;"]["&amp;'Source table'!E31&amp;"."&amp;'Source table'!F31&amp;"]")</f>
        <v xml:space="preserve"> </v>
      </c>
      <c r="F23" s="3" t="str">
        <f>IF(ISBLANK('Source table'!G31)," ","_"&amp;'Source table'!G31&amp;"_")</f>
        <v>_Moved to io.crosssections in 0.2.0_</v>
      </c>
    </row>
    <row r="24" spans="1:6" x14ac:dyDescent="0.25">
      <c r="A24" s="3" t="str">
        <f>IF(ISBLANK('Source table'!A32)," ",'Source table'!A32)</f>
        <v>Cross section definition file</v>
      </c>
      <c r="B24" t="str">
        <f>IFERROR(VLOOKUP('Source table'!B32,'mkdocs symbols'!$A$1:$C$5,2,0)," ")</f>
        <v>:white_check_mark:</v>
      </c>
      <c r="C24" t="str">
        <f>IFERROR(VLOOKUP('Source table'!C32,'mkdocs symbols'!$A$1:$C$5,2,0)," ")</f>
        <v>:white_check_mark:</v>
      </c>
      <c r="D24" s="3" t="str">
        <f>IF(ISBLANK('Source table'!D32)," ",'Source table'!D32)</f>
        <v>0.1.1</v>
      </c>
      <c r="E24" s="3" t="str">
        <f>IF(OR(ISBLANK('Source table'!E32),ISBLANK('Source table'!F32))," ","["&amp;'Source table'!F32&amp;"]["&amp;'Source table'!E32&amp;"."&amp;'Source table'!F32&amp;"]")</f>
        <v>[CrossDefModel][hydrolib.core.io.crosssection.models.CrossDefModel]</v>
      </c>
      <c r="F24" s="3" t="str">
        <f>IF(ISBLANK('Source table'!G32)," ","_"&amp;'Source table'!G32&amp;"_")</f>
        <v xml:space="preserve"> </v>
      </c>
    </row>
    <row r="25" spans="1:6" x14ac:dyDescent="0.25">
      <c r="A25" s="3" t="str">
        <f>IF(ISBLANK('Source table'!A33)," ",'Source table'!A33)</f>
        <v>* Circle</v>
      </c>
      <c r="B25" t="str">
        <f>IFERROR(VLOOKUP('Source table'!B33,'mkdocs symbols'!$A$1:$C$5,2,0)," ")</f>
        <v>:white_check_mark:</v>
      </c>
      <c r="C25" t="str">
        <f>IFERROR(VLOOKUP('Source table'!C33,'mkdocs symbols'!$A$1:$C$5,2,0)," ")</f>
        <v>:white_check_mark:</v>
      </c>
      <c r="D25" s="3" t="str">
        <f>IF(ISBLANK('Source table'!D33)," ",'Source table'!D33)</f>
        <v>0.1.5</v>
      </c>
      <c r="E25" s="3" t="str">
        <f>IF(OR(ISBLANK('Source table'!E33),ISBLANK('Source table'!F33))," ","["&amp;'Source table'!F33&amp;"]["&amp;'Source table'!E33&amp;"."&amp;'Source table'!F33&amp;"]")</f>
        <v>[CircleCrsDef][hydrolib.core.io.crosssection.models.CircleCrsDef]</v>
      </c>
      <c r="F25" s="3" t="str">
        <f>IF(ISBLANK('Source table'!G33)," ","_"&amp;'Source table'!G33&amp;"_")</f>
        <v xml:space="preserve"> </v>
      </c>
    </row>
    <row r="26" spans="1:6" x14ac:dyDescent="0.25">
      <c r="A26" s="3" t="str">
        <f>IF(ISBLANK('Source table'!A34)," ",'Source table'!A34)</f>
        <v>* Rectangle</v>
      </c>
      <c r="B26" t="str">
        <f>IFERROR(VLOOKUP('Source table'!B34,'mkdocs symbols'!$A$1:$C$5,2,0)," ")</f>
        <v>:white_check_mark:</v>
      </c>
      <c r="C26" t="str">
        <f>IFERROR(VLOOKUP('Source table'!C34,'mkdocs symbols'!$A$1:$C$5,2,0)," ")</f>
        <v>:white_check_mark:</v>
      </c>
      <c r="D26" s="3" t="str">
        <f>IF(ISBLANK('Source table'!D34)," ",'Source table'!D34)</f>
        <v>0.1.5</v>
      </c>
      <c r="E26" s="3" t="str">
        <f>IF(OR(ISBLANK('Source table'!E34),ISBLANK('Source table'!F34))," ","["&amp;'Source table'!F34&amp;"]["&amp;'Source table'!E34&amp;"."&amp;'Source table'!F34&amp;"]")</f>
        <v>[RectangleCrsDef][hydrolib.core.io.crosssection.models.RectangleCrsDef]</v>
      </c>
      <c r="F26" s="3" t="str">
        <f>IF(ISBLANK('Source table'!G34)," ","_"&amp;'Source table'!G34&amp;"_")</f>
        <v xml:space="preserve"> </v>
      </c>
    </row>
    <row r="27" spans="1:6" x14ac:dyDescent="0.25">
      <c r="A27" s="3" t="str">
        <f>IF(ISBLANK('Source table'!A35)," ",'Source table'!A35)</f>
        <v>* Tabulated river</v>
      </c>
      <c r="B27" t="str">
        <f>IFERROR(VLOOKUP('Source table'!B35,'mkdocs symbols'!$A$1:$C$5,2,0)," ")</f>
        <v>:white_check_mark:</v>
      </c>
      <c r="C27" t="str">
        <f>IFERROR(VLOOKUP('Source table'!C35,'mkdocs symbols'!$A$1:$C$5,2,0)," ")</f>
        <v>:white_check_mark:</v>
      </c>
      <c r="D27" s="3" t="str">
        <f>IF(ISBLANK('Source table'!D35)," ",'Source table'!D35)</f>
        <v>0.1.5</v>
      </c>
      <c r="E27" s="3" t="str">
        <f>IF(OR(ISBLANK('Source table'!E35),ISBLANK('Source table'!F35))," ","["&amp;'Source table'!F35&amp;"]["&amp;'Source table'!E35&amp;"."&amp;'Source table'!F35&amp;"]")</f>
        <v>[ZWRiverCrsDef][hydrolib.core.io.crosssection.models.ZWRiverCrsDef]</v>
      </c>
      <c r="F27" s="3" t="str">
        <f>IF(ISBLANK('Source table'!G35)," ","_"&amp;'Source table'!G35&amp;"_")</f>
        <v xml:space="preserve"> </v>
      </c>
    </row>
    <row r="28" spans="1:6" x14ac:dyDescent="0.25">
      <c r="A28" s="3" t="str">
        <f>IF(ISBLANK('Source table'!A36)," ",'Source table'!A36)</f>
        <v>* ZW (tabulated)</v>
      </c>
      <c r="B28" t="str">
        <f>IFERROR(VLOOKUP('Source table'!B36,'mkdocs symbols'!$A$1:$C$5,2,0)," ")</f>
        <v>:white_check_mark:</v>
      </c>
      <c r="C28" t="str">
        <f>IFERROR(VLOOKUP('Source table'!C36,'mkdocs symbols'!$A$1:$C$5,2,0)," ")</f>
        <v>:white_check_mark:</v>
      </c>
      <c r="D28" s="3" t="str">
        <f>IF(ISBLANK('Source table'!D36)," ",'Source table'!D36)</f>
        <v>0.1.5</v>
      </c>
      <c r="E28" s="3" t="str">
        <f>IF(OR(ISBLANK('Source table'!E36),ISBLANK('Source table'!F36))," ","["&amp;'Source table'!F36&amp;"]["&amp;'Source table'!E36&amp;"."&amp;'Source table'!F36&amp;"]")</f>
        <v>[ZWCrsDef][hydrolib.core.io.crosssection.models.ZWCrsDef]</v>
      </c>
      <c r="F28" s="3" t="str">
        <f>IF(ISBLANK('Source table'!G36)," ","_"&amp;'Source table'!G36&amp;"_")</f>
        <v xml:space="preserve"> </v>
      </c>
    </row>
    <row r="29" spans="1:6" x14ac:dyDescent="0.25">
      <c r="A29" s="3" t="str">
        <f>IF(ISBLANK('Source table'!A37)," ",'Source table'!A37)</f>
        <v>* XYZ</v>
      </c>
      <c r="B29" t="str">
        <f>IFERROR(VLOOKUP('Source table'!B37,'mkdocs symbols'!$A$1:$C$5,2,0)," ")</f>
        <v>:white_check_mark:</v>
      </c>
      <c r="C29" t="str">
        <f>IFERROR(VLOOKUP('Source table'!C37,'mkdocs symbols'!$A$1:$C$5,2,0)," ")</f>
        <v>:white_check_mark:</v>
      </c>
      <c r="D29" s="3" t="str">
        <f>IF(ISBLANK('Source table'!D37)," ",'Source table'!D37)</f>
        <v>0.1.5</v>
      </c>
      <c r="E29" s="3" t="str">
        <f>IF(OR(ISBLANK('Source table'!E37),ISBLANK('Source table'!F37))," ","["&amp;'Source table'!F37&amp;"]["&amp;'Source table'!E37&amp;"."&amp;'Source table'!F37&amp;"]")</f>
        <v>[XYZCrsDef][hydrolib.core.io.crosssection.models.XYZCrsDef]</v>
      </c>
      <c r="F29" s="3" t="str">
        <f>IF(ISBLANK('Source table'!G37)," ","_"&amp;'Source table'!G37&amp;"_")</f>
        <v xml:space="preserve"> </v>
      </c>
    </row>
    <row r="30" spans="1:6" x14ac:dyDescent="0.25">
      <c r="A30" s="3" t="str">
        <f>IF(ISBLANK('Source table'!A38)," ",'Source table'!A38)</f>
        <v>* YZ</v>
      </c>
      <c r="B30" t="str">
        <f>IFERROR(VLOOKUP('Source table'!B38,'mkdocs symbols'!$A$1:$C$5,2,0)," ")</f>
        <v>:white_check_mark:</v>
      </c>
      <c r="C30" t="str">
        <f>IFERROR(VLOOKUP('Source table'!C38,'mkdocs symbols'!$A$1:$C$5,2,0)," ")</f>
        <v>:white_check_mark:</v>
      </c>
      <c r="D30" s="3" t="str">
        <f>IF(ISBLANK('Source table'!D38)," ",'Source table'!D38)</f>
        <v>0.1.5</v>
      </c>
      <c r="E30" s="3" t="str">
        <f>IF(OR(ISBLANK('Source table'!E38),ISBLANK('Source table'!F38))," ","["&amp;'Source table'!F38&amp;"]["&amp;'Source table'!E38&amp;"."&amp;'Source table'!F38&amp;"]")</f>
        <v>[YZCrsDef][hydrolib.core.io.crosssection.models.YZCrsDef]</v>
      </c>
      <c r="F30" s="3" t="str">
        <f>IF(ISBLANK('Source table'!G38)," ","_"&amp;'Source table'!G38&amp;"_")</f>
        <v xml:space="preserve"> </v>
      </c>
    </row>
    <row r="31" spans="1:6" x14ac:dyDescent="0.25">
      <c r="A31" s="3" t="str">
        <f>IF(ISBLANK('Source table'!A39)," ",'Source table'!A39)</f>
        <v>Cross section location file</v>
      </c>
      <c r="B31" t="str">
        <f>IFERROR(VLOOKUP('Source table'!B39,'mkdocs symbols'!$A$1:$C$5,2,0)," ")</f>
        <v>:white_check_mark:</v>
      </c>
      <c r="C31" t="str">
        <f>IFERROR(VLOOKUP('Source table'!C39,'mkdocs symbols'!$A$1:$C$5,2,0)," ")</f>
        <v>:white_check_mark:</v>
      </c>
      <c r="D31" s="3" t="str">
        <f>IF(ISBLANK('Source table'!D39)," ",'Source table'!D39)</f>
        <v>0.1.1</v>
      </c>
      <c r="E31" s="3" t="str">
        <f>IF(OR(ISBLANK('Source table'!E39),ISBLANK('Source table'!F39))," ","["&amp;'Source table'!F39&amp;"]["&amp;'Source table'!E39&amp;"."&amp;'Source table'!F39&amp;"]")</f>
        <v>[CrossLocModel][hydrolib.core.io.crosssection.models.CrossLocModel]</v>
      </c>
      <c r="F31" s="3" t="str">
        <f>IF(ISBLANK('Source table'!G39)," ","_"&amp;'Source table'!G39&amp;"_")</f>
        <v xml:space="preserve"> </v>
      </c>
    </row>
    <row r="32" spans="1:6" x14ac:dyDescent="0.25">
      <c r="A32" s="3" t="str">
        <f>IF(ISBLANK('Source table'!A40)," ",'Source table'!A40)</f>
        <v>1D roughness file</v>
      </c>
      <c r="B32" t="str">
        <f>IFERROR(VLOOKUP('Source table'!B40,'mkdocs symbols'!$A$1:$C$5,2,0)," ")</f>
        <v>:white_check_mark:</v>
      </c>
      <c r="C32" t="str">
        <f>IFERROR(VLOOKUP('Source table'!C40,'mkdocs symbols'!$A$1:$C$5,2,0)," ")</f>
        <v>:white_check_mark:</v>
      </c>
      <c r="D32" s="3" t="str">
        <f>IF(ISBLANK('Source table'!D40)," ",'Source table'!D40)</f>
        <v>0.2.0</v>
      </c>
      <c r="E32" s="3" t="str">
        <f>IF(OR(ISBLANK('Source table'!E40),ISBLANK('Source table'!F40))," ","["&amp;'Source table'!F40&amp;"]["&amp;'Source table'!E40&amp;"."&amp;'Source table'!F40&amp;"]")</f>
        <v>[FrictionModel][hydrolib.core.io.friction.models.FrictionModel]</v>
      </c>
      <c r="F32" s="3" t="str">
        <f>IF(ISBLANK('Source table'!G40)," ","_"&amp;'Source table'!G40&amp;"_")</f>
        <v xml:space="preserve"> </v>
      </c>
    </row>
    <row r="33" spans="1:6" x14ac:dyDescent="0.25">
      <c r="A33" s="3" t="str">
        <f>IF(ISBLANK('Source table'!A41)," ",'Source table'!A41)</f>
        <v>Storage node file</v>
      </c>
      <c r="B33" t="str">
        <f>IFERROR(VLOOKUP('Source table'!B41,'mkdocs symbols'!$A$1:$C$5,2,0)," ")</f>
        <v>:white_check_mark:</v>
      </c>
      <c r="C33" t="str">
        <f>IFERROR(VLOOKUP('Source table'!C41,'mkdocs symbols'!$A$1:$C$5,2,0)," ")</f>
        <v>:white_check_mark:</v>
      </c>
      <c r="D33" s="3" t="str">
        <f>IF(ISBLANK('Source table'!D41)," ",'Source table'!D41)</f>
        <v>0.2.0</v>
      </c>
      <c r="E33" s="3" t="str">
        <f>IF(OR(ISBLANK('Source table'!E41),ISBLANK('Source table'!F41))," ","["&amp;'Source table'!F41&amp;"]["&amp;'Source table'!E41&amp;"."&amp;'Source table'!F41&amp;"]")</f>
        <v>[StorageNodeModel][hydrolib.core.io.storagenode.models.StorageNodeModel]</v>
      </c>
      <c r="F33" s="3" t="str">
        <f>IF(ISBLANK('Source table'!G41)," ","_"&amp;'Source table'!G41&amp;"_")</f>
        <v xml:space="preserve"> </v>
      </c>
    </row>
    <row r="34" spans="1:6" x14ac:dyDescent="0.25">
      <c r="A34" s="3" t="str">
        <f>IF(ISBLANK('Source table'!A42)," ",'Source table'!A42)</f>
        <v>**Spatial data files**</v>
      </c>
      <c r="B34" t="str">
        <f>IFERROR(VLOOKUP('Source table'!B42,'mkdocs symbols'!$A$1:$C$5,2,0)," ")</f>
        <v xml:space="preserve"> </v>
      </c>
      <c r="C34" t="str">
        <f>IFERROR(VLOOKUP('Source table'!C42,'mkdocs symbols'!$A$1:$C$5,2,0)," ")</f>
        <v xml:space="preserve"> </v>
      </c>
      <c r="D34" s="3" t="str">
        <f>IF(ISBLANK('Source table'!D42)," ",'Source table'!D42)</f>
        <v xml:space="preserve"> </v>
      </c>
      <c r="E34" s="3" t="str">
        <f>IF(OR(ISBLANK('Source table'!E42),ISBLANK('Source table'!F42))," ","["&amp;'Source table'!F42&amp;"]["&amp;'Source table'!E42&amp;"."&amp;'Source table'!F42&amp;"]")</f>
        <v xml:space="preserve"> </v>
      </c>
      <c r="F34" s="3" t="str">
        <f>IF(ISBLANK('Source table'!G42)," ","_"&amp;'Source table'!G42&amp;"_")</f>
        <v xml:space="preserve"> </v>
      </c>
    </row>
    <row r="35" spans="1:6" x14ac:dyDescent="0.25">
      <c r="A35" s="3" t="str">
        <f>IF(ISBLANK('Source table'!A43)," ",'Source table'!A43)</f>
        <v>Initial and parameter field file</v>
      </c>
      <c r="B35" t="str">
        <f>IFERROR(VLOOKUP('Source table'!B43,'mkdocs symbols'!$A$1:$C$5,2,0)," ")</f>
        <v>:white_check_mark:</v>
      </c>
      <c r="C35" t="str">
        <f>IFERROR(VLOOKUP('Source table'!C43,'mkdocs symbols'!$A$1:$C$5,2,0)," ")</f>
        <v>:white_check_mark:</v>
      </c>
      <c r="D35" s="3" t="str">
        <f>IF(ISBLANK('Source table'!D43)," ",'Source table'!D43)</f>
        <v>0.2.0</v>
      </c>
      <c r="E35" s="3" t="str">
        <f>IF(OR(ISBLANK('Source table'!E43),ISBLANK('Source table'!F43))," ","["&amp;'Source table'!F43&amp;"]["&amp;'Source table'!E43&amp;"."&amp;'Source table'!F43&amp;"]")</f>
        <v>[IniFieldModel][hydrolib.core.io.inifield.models.IniFieldModel]</v>
      </c>
      <c r="F35" s="3" t="str">
        <f>IF(ISBLANK('Source table'!G43)," ","_"&amp;'Source table'!G43&amp;"_")</f>
        <v xml:space="preserve"> </v>
      </c>
    </row>
    <row r="36" spans="1:6" x14ac:dyDescent="0.25">
      <c r="A36" s="3" t="str">
        <f>IF(ISBLANK('Source table'!A44)," ",'Source table'!A44)</f>
        <v>1D field INI files</v>
      </c>
      <c r="B36" t="str">
        <f>IFERROR(VLOOKUP('Source table'!B44,'mkdocs symbols'!$A$1:$C$5,2,0)," ")</f>
        <v>:white_check_mark:</v>
      </c>
      <c r="C36" t="str">
        <f>IFERROR(VLOOKUP('Source table'!C44,'mkdocs symbols'!$A$1:$C$5,2,0)," ")</f>
        <v>:white_check_mark:</v>
      </c>
      <c r="D36" s="3" t="str">
        <f>IF(ISBLANK('Source table'!D44)," ",'Source table'!D44)</f>
        <v>0.2.0</v>
      </c>
      <c r="E36" s="3" t="str">
        <f>IF(OR(ISBLANK('Source table'!E44),ISBLANK('Source table'!F44))," ","["&amp;'Source table'!F44&amp;"]["&amp;'Source table'!E44&amp;"."&amp;'Source table'!F44&amp;"]")</f>
        <v>[OneDFieldModel][hydrolib.core.io.onedfield.models.OneDFieldModel]</v>
      </c>
      <c r="F36" s="3" t="str">
        <f>IF(ISBLANK('Source table'!G44)," ","_"&amp;'Source table'!G44&amp;"_")</f>
        <v xml:space="preserve"> </v>
      </c>
    </row>
    <row r="37" spans="1:6" x14ac:dyDescent="0.25">
      <c r="A37" s="3" t="str">
        <f>IF(ISBLANK('Source table'!A45)," ",'Source table'!A45)</f>
        <v>Sample file</v>
      </c>
      <c r="B37" t="str">
        <f>IFERROR(VLOOKUP('Source table'!B45,'mkdocs symbols'!$A$1:$C$5,2,0)," ")</f>
        <v>:white_check_mark:</v>
      </c>
      <c r="C37" t="str">
        <f>IFERROR(VLOOKUP('Source table'!C45,'mkdocs symbols'!$A$1:$C$5,2,0)," ")</f>
        <v>:white_check_mark:</v>
      </c>
      <c r="D37" s="3" t="str">
        <f>IF(ISBLANK('Source table'!D45)," ",'Source table'!D45)</f>
        <v>0.1.1</v>
      </c>
      <c r="E37" s="3" t="str">
        <f>IF(OR(ISBLANK('Source table'!E45),ISBLANK('Source table'!F45))," ","["&amp;'Source table'!F45&amp;"]["&amp;'Source table'!E45&amp;"."&amp;'Source table'!F45&amp;"]")</f>
        <v>[XYZModel][hydrolib.core.io.xyz.models.XYZModel]</v>
      </c>
      <c r="F37" s="3" t="str">
        <f>IF(ISBLANK('Source table'!G45)," ","_"&amp;'Source table'!G45&amp;"_")</f>
        <v xml:space="preserve"> </v>
      </c>
    </row>
    <row r="38" spans="1:6" x14ac:dyDescent="0.25">
      <c r="A38" s="3" t="str">
        <f>IF(ISBLANK('Source table'!A46)," ",'Source table'!A46)</f>
        <v>**Output**</v>
      </c>
      <c r="B38" t="str">
        <f>IFERROR(VLOOKUP('Source table'!B46,'mkdocs symbols'!$A$1:$C$5,2,0)," ")</f>
        <v xml:space="preserve"> </v>
      </c>
      <c r="C38" t="str">
        <f>IFERROR(VLOOKUP('Source table'!C46,'mkdocs symbols'!$A$1:$C$5,2,0)," ")</f>
        <v xml:space="preserve"> </v>
      </c>
      <c r="D38" s="3" t="str">
        <f>IF(ISBLANK('Source table'!D46)," ",'Source table'!D46)</f>
        <v xml:space="preserve"> </v>
      </c>
      <c r="E38" s="3" t="str">
        <f>IF(OR(ISBLANK('Source table'!E46),ISBLANK('Source table'!F46))," ","["&amp;'Source table'!F46&amp;"]["&amp;'Source table'!E46&amp;"."&amp;'Source table'!F46&amp;"]")</f>
        <v xml:space="preserve"> </v>
      </c>
      <c r="F38" s="3" t="str">
        <f>IF(ISBLANK('Source table'!G46)," ","_"&amp;'Source table'!G46&amp;"_")</f>
        <v xml:space="preserve"> </v>
      </c>
    </row>
    <row r="39" spans="1:6" x14ac:dyDescent="0.25">
      <c r="A39" s="3" t="str">
        <f>IF(ISBLANK('Source table'!A47)," ",'Source table'!A47)</f>
        <v>Observation station file (old)</v>
      </c>
      <c r="B39" t="str">
        <f>IFERROR(VLOOKUP('Source table'!B47,'mkdocs symbols'!$A$1:$C$5,2,0)," ")</f>
        <v>:x:</v>
      </c>
      <c r="C39" t="str">
        <f>IFERROR(VLOOKUP('Source table'!C47,'mkdocs symbols'!$A$1:$C$5,2,0)," ")</f>
        <v>:x:</v>
      </c>
      <c r="D39" s="3" t="str">
        <f>IF(ISBLANK('Source table'!D47)," ",'Source table'!D47)</f>
        <v xml:space="preserve"> </v>
      </c>
      <c r="E39" s="3" t="str">
        <f>IF(OR(ISBLANK('Source table'!E47),ISBLANK('Source table'!F47))," ","["&amp;'Source table'!F47&amp;"]["&amp;'Source table'!E47&amp;"."&amp;'Source table'!F47&amp;"]")</f>
        <v xml:space="preserve"> </v>
      </c>
      <c r="F39" s="3" t="str">
        <f>IF(ISBLANK('Source table'!G47)," ","_"&amp;'Source table'!G47&amp;"_")</f>
        <v xml:space="preserve"> </v>
      </c>
    </row>
    <row r="40" spans="1:6" x14ac:dyDescent="0.25">
      <c r="A40" s="3" t="str">
        <f>IF(ISBLANK('Source table'!A48)," ",'Source table'!A48)</f>
        <v>Observation station file (new)</v>
      </c>
      <c r="B40" t="str">
        <f>IFERROR(VLOOKUP('Source table'!B48,'mkdocs symbols'!$A$1:$C$5,2,0)," ")</f>
        <v>:white_check_mark:</v>
      </c>
      <c r="C40" t="str">
        <f>IFERROR(VLOOKUP('Source table'!C48,'mkdocs symbols'!$A$1:$C$5,2,0)," ")</f>
        <v>:white_check_mark:</v>
      </c>
      <c r="D40" s="3" t="str">
        <f>IF(ISBLANK('Source table'!D48)," ",'Source table'!D48)</f>
        <v>0.3.0</v>
      </c>
      <c r="E40" s="3" t="str">
        <f>IF(OR(ISBLANK('Source table'!E48),ISBLANK('Source table'!F48))," ","["&amp;'Source table'!F48&amp;"]["&amp;'Source table'!E48&amp;"."&amp;'Source table'!F48&amp;"]")</f>
        <v>[ObservationPointModel][hydrolib.core.io.obs.models.ObservationPointModel]</v>
      </c>
      <c r="F40" s="3" t="str">
        <f>IF(ISBLANK('Source table'!G48)," ","_"&amp;'Source table'!G48&amp;"_")</f>
        <v xml:space="preserve"> </v>
      </c>
    </row>
    <row r="41" spans="1:6" x14ac:dyDescent="0.25">
      <c r="A41" s="3" t="str">
        <f>IF(ISBLANK('Source table'!A49)," ",'Source table'!A49)</f>
        <v>Observation crosssection file (old)</v>
      </c>
      <c r="B41" t="str">
        <f>IFERROR(VLOOKUP('Source table'!B49,'mkdocs symbols'!$A$1:$C$5,2,0)," ")</f>
        <v>:x:</v>
      </c>
      <c r="C41" t="str">
        <f>IFERROR(VLOOKUP('Source table'!C49,'mkdocs symbols'!$A$1:$C$5,2,0)," ")</f>
        <v>:x:</v>
      </c>
      <c r="D41" s="3" t="str">
        <f>IF(ISBLANK('Source table'!D49)," ",'Source table'!D49)</f>
        <v xml:space="preserve"> </v>
      </c>
      <c r="E41" s="3" t="str">
        <f>IF(OR(ISBLANK('Source table'!E49),ISBLANK('Source table'!F49))," ","["&amp;'Source table'!F49&amp;"]["&amp;'Source table'!E49&amp;"."&amp;'Source table'!F49&amp;"]")</f>
        <v xml:space="preserve"> </v>
      </c>
      <c r="F41" s="3" t="str">
        <f>IF(ISBLANK('Source table'!G49)," ","_"&amp;'Source table'!G49&amp;"_")</f>
        <v xml:space="preserve"> </v>
      </c>
    </row>
    <row r="42" spans="1:6" x14ac:dyDescent="0.25">
      <c r="A42" s="3" t="str">
        <f>IF(ISBLANK('Source table'!A50)," ",'Source table'!A50)</f>
        <v>Observation crosssection file (new)</v>
      </c>
      <c r="B42" t="str">
        <f>IFERROR(VLOOKUP('Source table'!B50,'mkdocs symbols'!$A$1:$C$5,2,0)," ")</f>
        <v>:material-close-box:</v>
      </c>
      <c r="C42" t="str">
        <f>IFERROR(VLOOKUP('Source table'!C50,'mkdocs symbols'!$A$1:$C$5,2,0)," ")</f>
        <v>:material-close-box:</v>
      </c>
      <c r="D42" s="3" t="str">
        <f>IF(ISBLANK('Source table'!D50)," ",'Source table'!D50)</f>
        <v xml:space="preserve"> </v>
      </c>
      <c r="E42" s="3" t="str">
        <f>IF(OR(ISBLANK('Source table'!E50),ISBLANK('Source table'!F50))," ","["&amp;'Source table'!F50&amp;"]["&amp;'Source table'!E50&amp;"."&amp;'Source table'!F50&amp;"]")</f>
        <v xml:space="preserve"> </v>
      </c>
      <c r="F42" s="3" t="str">
        <f>IF(ISBLANK('Source table'!G50)," ","_"&amp;'Source table'!G50&amp;"_")</f>
        <v xml:space="preserve"> </v>
      </c>
    </row>
    <row r="43" spans="1:6" x14ac:dyDescent="0.25">
      <c r="A43" s="3" t="str">
        <f>IF(ISBLANK('Source table'!A51)," ",'Source table'!A51)</f>
        <v>History file `_his.nc`</v>
      </c>
      <c r="B43" t="str">
        <f>IFERROR(VLOOKUP('Source table'!B51,'mkdocs symbols'!$A$1:$C$5,2,0)," ")</f>
        <v>:material-close-box:</v>
      </c>
      <c r="C43" t="str">
        <f>IFERROR(VLOOKUP('Source table'!C51,'mkdocs symbols'!$A$1:$C$5,2,0)," ")</f>
        <v>:material-close-box:</v>
      </c>
      <c r="D43" s="3" t="str">
        <f>IF(ISBLANK('Source table'!D51)," ",'Source table'!D51)</f>
        <v xml:space="preserve"> </v>
      </c>
      <c r="E43" s="3" t="str">
        <f>IF(OR(ISBLANK('Source table'!E51),ISBLANK('Source table'!F51))," ","["&amp;'Source table'!F51&amp;"]["&amp;'Source table'!E51&amp;"."&amp;'Source table'!F51&amp;"]")</f>
        <v xml:space="preserve"> </v>
      </c>
      <c r="F43" s="3" t="str">
        <f>IF(ISBLANK('Source table'!G51)," ","_"&amp;'Source table'!G51&amp;"_")</f>
        <v xml:space="preserve"> </v>
      </c>
    </row>
    <row r="44" spans="1:6" x14ac:dyDescent="0.25">
      <c r="A44" s="3" t="str">
        <f>IF(ISBLANK('Source table'!A52)," ",'Source table'!A52)</f>
        <v>Map file (old)</v>
      </c>
      <c r="B44" t="str">
        <f>IFERROR(VLOOKUP('Source table'!B52,'mkdocs symbols'!$A$1:$C$5,2,0)," ")</f>
        <v>:x:</v>
      </c>
      <c r="C44" t="str">
        <f>IFERROR(VLOOKUP('Source table'!C52,'mkdocs symbols'!$A$1:$C$5,2,0)," ")</f>
        <v>:x:</v>
      </c>
      <c r="D44" s="3" t="str">
        <f>IF(ISBLANK('Source table'!D52)," ",'Source table'!D52)</f>
        <v xml:space="preserve"> </v>
      </c>
      <c r="E44" s="3" t="str">
        <f>IF(OR(ISBLANK('Source table'!E52),ISBLANK('Source table'!F52))," ","["&amp;'Source table'!F52&amp;"]["&amp;'Source table'!E52&amp;"."&amp;'Source table'!F52&amp;"]")</f>
        <v xml:space="preserve"> </v>
      </c>
      <c r="F44" s="3" t="str">
        <f>IF(ISBLANK('Source table'!G52)," ","_"&amp;'Source table'!G52&amp;"_")</f>
        <v xml:space="preserve"> </v>
      </c>
    </row>
    <row r="45" spans="1:6" x14ac:dyDescent="0.25">
      <c r="A45" s="3" t="str">
        <f>IF(ISBLANK('Source table'!A53)," ",'Source table'!A53)</f>
        <v>Map file (UGRID) `_map.nc`</v>
      </c>
      <c r="B45" t="str">
        <f>IFERROR(VLOOKUP('Source table'!B53,'mkdocs symbols'!$A$1:$C$5,2,0)," ")</f>
        <v>:material-close-box:</v>
      </c>
      <c r="C45" t="str">
        <f>IFERROR(VLOOKUP('Source table'!C53,'mkdocs symbols'!$A$1:$C$5,2,0)," ")</f>
        <v>:material-close-box:</v>
      </c>
      <c r="D45" s="3" t="str">
        <f>IF(ISBLANK('Source table'!D53)," ",'Source table'!D53)</f>
        <v xml:space="preserve"> </v>
      </c>
      <c r="E45" s="3" t="str">
        <f>IF(OR(ISBLANK('Source table'!E53),ISBLANK('Source table'!F53))," ","["&amp;'Source table'!F53&amp;"]["&amp;'Source table'!E53&amp;"."&amp;'Source table'!F53&amp;"]")</f>
        <v xml:space="preserve"> </v>
      </c>
      <c r="F45" s="3" t="str">
        <f>IF(ISBLANK('Source table'!G53)," ","_"&amp;'Source table'!G53&amp;"_")</f>
        <v xml:space="preserve"> </v>
      </c>
    </row>
    <row r="46" spans="1:6" x14ac:dyDescent="0.25">
      <c r="A46" s="3" t="str">
        <f>IF(ISBLANK('Source table'!A54)," ",'Source table'!A54)</f>
        <v>Fourier input file</v>
      </c>
      <c r="B46" t="str">
        <f>IFERROR(VLOOKUP('Source table'!B54,'mkdocs symbols'!$A$1:$C$5,2,0)," ")</f>
        <v>:x:</v>
      </c>
      <c r="C46" t="str">
        <f>IFERROR(VLOOKUP('Source table'!C54,'mkdocs symbols'!$A$1:$C$5,2,0)," ")</f>
        <v>:x:</v>
      </c>
      <c r="D46" s="3" t="str">
        <f>IF(ISBLANK('Source table'!D54)," ",'Source table'!D54)</f>
        <v xml:space="preserve"> </v>
      </c>
      <c r="E46" s="3" t="str">
        <f>IF(OR(ISBLANK('Source table'!E54),ISBLANK('Source table'!F54))," ","["&amp;'Source table'!F54&amp;"]["&amp;'Source table'!E54&amp;"."&amp;'Source table'!F54&amp;"]")</f>
        <v xml:space="preserve"> </v>
      </c>
      <c r="F46" s="3" t="str">
        <f>IF(ISBLANK('Source table'!G54)," ","_"&amp;'Source table'!G54&amp;"_")</f>
        <v xml:space="preserve"> </v>
      </c>
    </row>
    <row r="47" spans="1:6" x14ac:dyDescent="0.25">
      <c r="A47" s="3" t="str">
        <f>IF(ISBLANK('Source table'!A55)," ",'Source table'!A55)</f>
        <v>Fourier output file `_fou.nc`</v>
      </c>
      <c r="B47" t="str">
        <f>IFERROR(VLOOKUP('Source table'!B55,'mkdocs symbols'!$A$1:$C$5,2,0)," ")</f>
        <v>:material-close-box:</v>
      </c>
      <c r="C47" t="str">
        <f>IFERROR(VLOOKUP('Source table'!C55,'mkdocs symbols'!$A$1:$C$5,2,0)," ")</f>
        <v>:material-close-box:</v>
      </c>
      <c r="D47" s="3" t="str">
        <f>IF(ISBLANK('Source table'!D55)," ",'Source table'!D55)</f>
        <v xml:space="preserve"> </v>
      </c>
      <c r="E47" s="3" t="str">
        <f>IF(OR(ISBLANK('Source table'!E55),ISBLANK('Source table'!F55))," ","["&amp;'Source table'!F55&amp;"]["&amp;'Source table'!E55&amp;"."&amp;'Source table'!F55&amp;"]")</f>
        <v xml:space="preserve"> </v>
      </c>
      <c r="F47" s="3" t="str">
        <f>IF(ISBLANK('Source table'!G55)," ","_"&amp;'Source table'!G55&amp;"_")</f>
        <v>_via map file reader_</v>
      </c>
    </row>
    <row r="48" spans="1:6" x14ac:dyDescent="0.25">
      <c r="A48" s="3" t="str">
        <f>IF(ISBLANK('Source table'!A56)," ",'Source table'!A56)</f>
        <v>Class map file</v>
      </c>
      <c r="B48" t="str">
        <f>IFERROR(VLOOKUP('Source table'!B56,'mkdocs symbols'!$A$1:$C$5,2,0)," ")</f>
        <v>:material-close-box:</v>
      </c>
      <c r="C48" t="str">
        <f>IFERROR(VLOOKUP('Source table'!C56,'mkdocs symbols'!$A$1:$C$5,2,0)," ")</f>
        <v>:material-close-box:</v>
      </c>
      <c r="D48" s="3" t="str">
        <f>IF(ISBLANK('Source table'!D56)," ",'Source table'!D56)</f>
        <v xml:space="preserve"> </v>
      </c>
      <c r="E48" s="3" t="str">
        <f>IF(OR(ISBLANK('Source table'!E56),ISBLANK('Source table'!F56))," ","["&amp;'Source table'!F56&amp;"]["&amp;'Source table'!E56&amp;"."&amp;'Source table'!F56&amp;"]")</f>
        <v xml:space="preserve"> </v>
      </c>
      <c r="F48" s="3" t="str">
        <f>IF(ISBLANK('Source table'!G56)," ","_"&amp;'Source table'!G56&amp;"_")</f>
        <v>_via map file reader_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9F23-468B-4C51-ACB5-C211040651DD}">
  <dimension ref="A1:G63"/>
  <sheetViews>
    <sheetView topLeftCell="A40" workbookViewId="0">
      <selection activeCell="B29" sqref="B29"/>
    </sheetView>
  </sheetViews>
  <sheetFormatPr defaultColWidth="8.85546875" defaultRowHeight="15" x14ac:dyDescent="0.25"/>
  <cols>
    <col min="1" max="1" width="33" bestFit="1" customWidth="1"/>
    <col min="2" max="3" width="19" bestFit="1" customWidth="1"/>
    <col min="4" max="4" width="17.7109375" bestFit="1" customWidth="1"/>
    <col min="5" max="5" width="34.42578125" bestFit="1" customWidth="1"/>
    <col min="6" max="6" width="19.7109375" bestFit="1" customWidth="1"/>
    <col min="7" max="7" width="75.71093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32</v>
      </c>
      <c r="F1" s="2" t="s">
        <v>33</v>
      </c>
      <c r="G1" s="2" t="s">
        <v>3</v>
      </c>
    </row>
    <row r="2" spans="1:7" x14ac:dyDescent="0.25">
      <c r="A2" t="s">
        <v>25</v>
      </c>
    </row>
    <row r="3" spans="1:7" x14ac:dyDescent="0.25">
      <c r="A3" t="s">
        <v>4</v>
      </c>
      <c r="B3" t="s">
        <v>10</v>
      </c>
      <c r="C3" t="s">
        <v>10</v>
      </c>
      <c r="D3" t="s">
        <v>137</v>
      </c>
      <c r="E3" t="s">
        <v>45</v>
      </c>
      <c r="F3" t="s">
        <v>34</v>
      </c>
      <c r="G3" t="s">
        <v>139</v>
      </c>
    </row>
    <row r="4" spans="1:7" x14ac:dyDescent="0.25">
      <c r="A4" t="s">
        <v>21</v>
      </c>
      <c r="B4" t="s">
        <v>10</v>
      </c>
      <c r="C4" t="s">
        <v>10</v>
      </c>
      <c r="D4" t="s">
        <v>22</v>
      </c>
      <c r="E4" t="s">
        <v>45</v>
      </c>
      <c r="F4" t="s">
        <v>36</v>
      </c>
    </row>
    <row r="5" spans="1:7" x14ac:dyDescent="0.25">
      <c r="A5" t="s">
        <v>23</v>
      </c>
      <c r="B5" t="s">
        <v>10</v>
      </c>
      <c r="C5" t="s">
        <v>10</v>
      </c>
      <c r="D5" t="s">
        <v>22</v>
      </c>
      <c r="E5" t="s">
        <v>45</v>
      </c>
      <c r="F5" t="s">
        <v>37</v>
      </c>
    </row>
    <row r="6" spans="1:7" x14ac:dyDescent="0.25">
      <c r="A6" t="s">
        <v>24</v>
      </c>
      <c r="B6" t="s">
        <v>11</v>
      </c>
      <c r="C6" t="s">
        <v>11</v>
      </c>
      <c r="E6" t="s">
        <v>45</v>
      </c>
    </row>
    <row r="7" spans="1:7" x14ac:dyDescent="0.25">
      <c r="A7" t="s">
        <v>20</v>
      </c>
      <c r="B7" s="1" t="s">
        <v>10</v>
      </c>
      <c r="C7" t="s">
        <v>10</v>
      </c>
      <c r="D7" t="s">
        <v>22</v>
      </c>
      <c r="E7" t="s">
        <v>45</v>
      </c>
      <c r="F7" t="s">
        <v>112</v>
      </c>
    </row>
    <row r="8" spans="1:7" x14ac:dyDescent="0.25">
      <c r="A8" t="s">
        <v>26</v>
      </c>
      <c r="B8" t="s">
        <v>10</v>
      </c>
      <c r="C8" t="s">
        <v>10</v>
      </c>
      <c r="D8" t="s">
        <v>22</v>
      </c>
      <c r="E8" t="s">
        <v>45</v>
      </c>
      <c r="F8" t="s">
        <v>35</v>
      </c>
    </row>
    <row r="10" spans="1:7" x14ac:dyDescent="0.25">
      <c r="A10" t="s">
        <v>27</v>
      </c>
    </row>
    <row r="11" spans="1:7" x14ac:dyDescent="0.25">
      <c r="A11" t="s">
        <v>28</v>
      </c>
      <c r="B11" t="s">
        <v>10</v>
      </c>
      <c r="C11" t="s">
        <v>10</v>
      </c>
      <c r="D11" t="s">
        <v>22</v>
      </c>
      <c r="E11" t="s">
        <v>39</v>
      </c>
      <c r="F11" t="s">
        <v>41</v>
      </c>
    </row>
    <row r="12" spans="1:7" x14ac:dyDescent="0.25">
      <c r="A12" t="s">
        <v>29</v>
      </c>
      <c r="B12" t="s">
        <v>10</v>
      </c>
      <c r="C12" t="s">
        <v>10</v>
      </c>
      <c r="D12" t="s">
        <v>22</v>
      </c>
      <c r="E12" t="s">
        <v>42</v>
      </c>
      <c r="F12" t="s">
        <v>43</v>
      </c>
    </row>
    <row r="13" spans="1:7" x14ac:dyDescent="0.25">
      <c r="A13" t="s">
        <v>97</v>
      </c>
      <c r="B13" t="s">
        <v>30</v>
      </c>
      <c r="C13" t="s">
        <v>30</v>
      </c>
      <c r="D13" t="s">
        <v>22</v>
      </c>
      <c r="E13" t="s">
        <v>40</v>
      </c>
      <c r="F13" t="s">
        <v>44</v>
      </c>
    </row>
    <row r="14" spans="1:7" x14ac:dyDescent="0.25">
      <c r="A14" s="1" t="s">
        <v>46</v>
      </c>
      <c r="B14" t="s">
        <v>10</v>
      </c>
      <c r="C14" t="s">
        <v>10</v>
      </c>
      <c r="D14" t="s">
        <v>22</v>
      </c>
      <c r="E14" t="s">
        <v>40</v>
      </c>
      <c r="F14" t="s">
        <v>38</v>
      </c>
    </row>
    <row r="15" spans="1:7" x14ac:dyDescent="0.25">
      <c r="A15" t="s">
        <v>47</v>
      </c>
      <c r="B15" t="s">
        <v>10</v>
      </c>
      <c r="C15" t="s">
        <v>10</v>
      </c>
      <c r="D15" t="s">
        <v>22</v>
      </c>
      <c r="E15" t="s">
        <v>40</v>
      </c>
      <c r="F15" t="s">
        <v>58</v>
      </c>
    </row>
    <row r="16" spans="1:7" x14ac:dyDescent="0.25">
      <c r="A16" t="s">
        <v>48</v>
      </c>
      <c r="B16" t="s">
        <v>10</v>
      </c>
      <c r="C16" t="s">
        <v>10</v>
      </c>
      <c r="D16" t="s">
        <v>22</v>
      </c>
      <c r="E16" t="s">
        <v>40</v>
      </c>
      <c r="F16" t="s">
        <v>59</v>
      </c>
    </row>
    <row r="17" spans="1:7" x14ac:dyDescent="0.25">
      <c r="A17" t="s">
        <v>49</v>
      </c>
      <c r="B17" t="s">
        <v>7</v>
      </c>
      <c r="C17" t="s">
        <v>7</v>
      </c>
    </row>
    <row r="18" spans="1:7" x14ac:dyDescent="0.25">
      <c r="A18" t="s">
        <v>50</v>
      </c>
      <c r="B18" t="s">
        <v>10</v>
      </c>
      <c r="C18" t="s">
        <v>10</v>
      </c>
      <c r="D18" t="s">
        <v>57</v>
      </c>
      <c r="E18" t="s">
        <v>40</v>
      </c>
      <c r="F18" t="s">
        <v>60</v>
      </c>
    </row>
    <row r="19" spans="1:7" x14ac:dyDescent="0.25">
      <c r="A19" t="s">
        <v>51</v>
      </c>
      <c r="B19" t="s">
        <v>10</v>
      </c>
      <c r="C19" t="s">
        <v>10</v>
      </c>
      <c r="D19" t="s">
        <v>22</v>
      </c>
      <c r="E19" t="s">
        <v>40</v>
      </c>
      <c r="F19" t="s">
        <v>61</v>
      </c>
    </row>
    <row r="20" spans="1:7" x14ac:dyDescent="0.25">
      <c r="A20" t="s">
        <v>52</v>
      </c>
      <c r="B20" t="s">
        <v>10</v>
      </c>
      <c r="C20" t="s">
        <v>10</v>
      </c>
      <c r="D20" t="s">
        <v>22</v>
      </c>
      <c r="E20" t="s">
        <v>40</v>
      </c>
      <c r="F20" t="s">
        <v>62</v>
      </c>
    </row>
    <row r="21" spans="1:7" x14ac:dyDescent="0.25">
      <c r="A21" t="s">
        <v>56</v>
      </c>
      <c r="B21" t="s">
        <v>11</v>
      </c>
      <c r="C21" t="s">
        <v>11</v>
      </c>
    </row>
    <row r="22" spans="1:7" x14ac:dyDescent="0.25">
      <c r="A22" t="s">
        <v>53</v>
      </c>
      <c r="B22" t="s">
        <v>10</v>
      </c>
      <c r="C22" t="s">
        <v>10</v>
      </c>
      <c r="D22" t="s">
        <v>137</v>
      </c>
      <c r="E22" t="s">
        <v>40</v>
      </c>
      <c r="F22" t="s">
        <v>63</v>
      </c>
    </row>
    <row r="23" spans="1:7" x14ac:dyDescent="0.25">
      <c r="A23" t="s">
        <v>54</v>
      </c>
      <c r="B23" t="s">
        <v>10</v>
      </c>
      <c r="C23" t="s">
        <v>10</v>
      </c>
      <c r="D23" t="s">
        <v>57</v>
      </c>
      <c r="E23" t="s">
        <v>40</v>
      </c>
      <c r="F23" t="s">
        <v>64</v>
      </c>
    </row>
    <row r="24" spans="1:7" x14ac:dyDescent="0.25">
      <c r="A24" t="s">
        <v>55</v>
      </c>
      <c r="B24" t="s">
        <v>10</v>
      </c>
      <c r="C24" t="s">
        <v>10</v>
      </c>
      <c r="D24" t="s">
        <v>22</v>
      </c>
      <c r="E24" t="s">
        <v>40</v>
      </c>
      <c r="F24" t="s">
        <v>65</v>
      </c>
    </row>
    <row r="25" spans="1:7" x14ac:dyDescent="0.25">
      <c r="A25" t="s">
        <v>66</v>
      </c>
      <c r="B25" t="s">
        <v>7</v>
      </c>
      <c r="C25" t="s">
        <v>7</v>
      </c>
    </row>
    <row r="26" spans="1:7" x14ac:dyDescent="0.25">
      <c r="A26" t="s">
        <v>99</v>
      </c>
      <c r="B26" t="s">
        <v>10</v>
      </c>
      <c r="C26" t="s">
        <v>10</v>
      </c>
      <c r="D26" t="s">
        <v>22</v>
      </c>
      <c r="E26" t="s">
        <v>70</v>
      </c>
      <c r="F26" t="s">
        <v>71</v>
      </c>
    </row>
    <row r="27" spans="1:7" x14ac:dyDescent="0.25">
      <c r="A27" t="s">
        <v>67</v>
      </c>
      <c r="B27" t="s">
        <v>10</v>
      </c>
      <c r="C27" t="s">
        <v>10</v>
      </c>
      <c r="D27" t="s">
        <v>22</v>
      </c>
      <c r="E27" t="s">
        <v>70</v>
      </c>
      <c r="F27" t="s">
        <v>72</v>
      </c>
    </row>
    <row r="28" spans="1:7" x14ac:dyDescent="0.25">
      <c r="A28" t="s">
        <v>68</v>
      </c>
      <c r="B28" t="s">
        <v>10</v>
      </c>
      <c r="C28" t="s">
        <v>10</v>
      </c>
      <c r="D28" t="s">
        <v>22</v>
      </c>
      <c r="E28" t="s">
        <v>70</v>
      </c>
      <c r="F28" t="s">
        <v>73</v>
      </c>
    </row>
    <row r="29" spans="1:7" x14ac:dyDescent="0.25">
      <c r="A29" t="s">
        <v>69</v>
      </c>
      <c r="B29" t="s">
        <v>11</v>
      </c>
      <c r="C29" t="s">
        <v>11</v>
      </c>
    </row>
    <row r="30" spans="1:7" x14ac:dyDescent="0.25">
      <c r="A30" t="s">
        <v>74</v>
      </c>
      <c r="B30" t="s">
        <v>10</v>
      </c>
      <c r="C30" t="s">
        <v>10</v>
      </c>
      <c r="D30" t="s">
        <v>22</v>
      </c>
      <c r="E30" t="s">
        <v>76</v>
      </c>
      <c r="F30" t="s">
        <v>75</v>
      </c>
    </row>
    <row r="31" spans="1:7" x14ac:dyDescent="0.25">
      <c r="A31" t="s">
        <v>98</v>
      </c>
      <c r="B31" t="s">
        <v>10</v>
      </c>
      <c r="C31" t="s">
        <v>10</v>
      </c>
      <c r="G31" t="s">
        <v>138</v>
      </c>
    </row>
    <row r="32" spans="1:7" x14ac:dyDescent="0.25">
      <c r="A32" t="s">
        <v>81</v>
      </c>
      <c r="B32" t="s">
        <v>10</v>
      </c>
      <c r="C32" t="s">
        <v>10</v>
      </c>
      <c r="D32" t="s">
        <v>22</v>
      </c>
      <c r="E32" t="s">
        <v>78</v>
      </c>
      <c r="F32" t="s">
        <v>80</v>
      </c>
    </row>
    <row r="33" spans="1:6" x14ac:dyDescent="0.25">
      <c r="A33" t="s">
        <v>82</v>
      </c>
      <c r="B33" t="s">
        <v>10</v>
      </c>
      <c r="C33" t="s">
        <v>10</v>
      </c>
      <c r="D33" t="s">
        <v>57</v>
      </c>
      <c r="E33" t="s">
        <v>78</v>
      </c>
      <c r="F33" t="s">
        <v>88</v>
      </c>
    </row>
    <row r="34" spans="1:6" x14ac:dyDescent="0.25">
      <c r="A34" t="s">
        <v>83</v>
      </c>
      <c r="B34" t="s">
        <v>10</v>
      </c>
      <c r="C34" t="s">
        <v>10</v>
      </c>
      <c r="D34" t="s">
        <v>57</v>
      </c>
      <c r="E34" t="s">
        <v>78</v>
      </c>
      <c r="F34" t="s">
        <v>89</v>
      </c>
    </row>
    <row r="35" spans="1:6" x14ac:dyDescent="0.25">
      <c r="A35" t="s">
        <v>84</v>
      </c>
      <c r="B35" t="s">
        <v>10</v>
      </c>
      <c r="C35" t="s">
        <v>10</v>
      </c>
      <c r="D35" t="s">
        <v>57</v>
      </c>
      <c r="E35" t="s">
        <v>78</v>
      </c>
      <c r="F35" t="s">
        <v>92</v>
      </c>
    </row>
    <row r="36" spans="1:6" x14ac:dyDescent="0.25">
      <c r="A36" t="s">
        <v>85</v>
      </c>
      <c r="B36" t="s">
        <v>10</v>
      </c>
      <c r="C36" t="s">
        <v>10</v>
      </c>
      <c r="D36" t="s">
        <v>57</v>
      </c>
      <c r="E36" t="s">
        <v>78</v>
      </c>
      <c r="F36" t="s">
        <v>93</v>
      </c>
    </row>
    <row r="37" spans="1:6" x14ac:dyDescent="0.25">
      <c r="A37" t="s">
        <v>86</v>
      </c>
      <c r="B37" t="s">
        <v>10</v>
      </c>
      <c r="C37" t="s">
        <v>10</v>
      </c>
      <c r="D37" t="s">
        <v>57</v>
      </c>
      <c r="E37" t="s">
        <v>78</v>
      </c>
      <c r="F37" t="s">
        <v>90</v>
      </c>
    </row>
    <row r="38" spans="1:6" x14ac:dyDescent="0.25">
      <c r="A38" t="s">
        <v>87</v>
      </c>
      <c r="B38" t="s">
        <v>10</v>
      </c>
      <c r="C38" t="s">
        <v>10</v>
      </c>
      <c r="D38" t="s">
        <v>57</v>
      </c>
      <c r="E38" t="s">
        <v>78</v>
      </c>
      <c r="F38" t="s">
        <v>91</v>
      </c>
    </row>
    <row r="39" spans="1:6" x14ac:dyDescent="0.25">
      <c r="A39" t="s">
        <v>77</v>
      </c>
      <c r="B39" t="s">
        <v>10</v>
      </c>
      <c r="C39" t="s">
        <v>10</v>
      </c>
      <c r="D39" t="s">
        <v>22</v>
      </c>
      <c r="E39" t="s">
        <v>78</v>
      </c>
      <c r="F39" t="s">
        <v>79</v>
      </c>
    </row>
    <row r="40" spans="1:6" x14ac:dyDescent="0.25">
      <c r="A40" t="s">
        <v>94</v>
      </c>
      <c r="B40" t="s">
        <v>10</v>
      </c>
      <c r="C40" t="s">
        <v>10</v>
      </c>
      <c r="D40" t="s">
        <v>137</v>
      </c>
      <c r="E40" t="s">
        <v>95</v>
      </c>
      <c r="F40" t="s">
        <v>96</v>
      </c>
    </row>
    <row r="41" spans="1:6" x14ac:dyDescent="0.25">
      <c r="A41" t="s">
        <v>134</v>
      </c>
      <c r="B41" t="s">
        <v>10</v>
      </c>
      <c r="C41" t="s">
        <v>10</v>
      </c>
      <c r="D41" t="s">
        <v>137</v>
      </c>
      <c r="E41" t="s">
        <v>135</v>
      </c>
      <c r="F41" t="s">
        <v>136</v>
      </c>
    </row>
    <row r="42" spans="1:6" x14ac:dyDescent="0.25">
      <c r="A42" t="s">
        <v>133</v>
      </c>
    </row>
    <row r="43" spans="1:6" x14ac:dyDescent="0.25">
      <c r="A43" t="s">
        <v>124</v>
      </c>
      <c r="B43" t="s">
        <v>10</v>
      </c>
      <c r="C43" t="s">
        <v>10</v>
      </c>
      <c r="D43" t="s">
        <v>137</v>
      </c>
      <c r="E43" t="s">
        <v>125</v>
      </c>
      <c r="F43" t="s">
        <v>126</v>
      </c>
    </row>
    <row r="44" spans="1:6" x14ac:dyDescent="0.25">
      <c r="A44" t="s">
        <v>130</v>
      </c>
      <c r="B44" t="s">
        <v>10</v>
      </c>
      <c r="C44" t="s">
        <v>10</v>
      </c>
      <c r="D44" t="s">
        <v>137</v>
      </c>
      <c r="E44" t="s">
        <v>131</v>
      </c>
      <c r="F44" t="s">
        <v>132</v>
      </c>
    </row>
    <row r="45" spans="1:6" x14ac:dyDescent="0.25">
      <c r="A45" t="s">
        <v>127</v>
      </c>
      <c r="B45" t="s">
        <v>10</v>
      </c>
      <c r="C45" t="s">
        <v>10</v>
      </c>
      <c r="D45" t="s">
        <v>22</v>
      </c>
      <c r="E45" t="s">
        <v>128</v>
      </c>
      <c r="F45" t="s">
        <v>129</v>
      </c>
    </row>
    <row r="46" spans="1:6" x14ac:dyDescent="0.25">
      <c r="A46" t="s">
        <v>100</v>
      </c>
    </row>
    <row r="47" spans="1:6" x14ac:dyDescent="0.25">
      <c r="A47" t="s">
        <v>101</v>
      </c>
      <c r="B47" t="s">
        <v>7</v>
      </c>
      <c r="C47" t="s">
        <v>7</v>
      </c>
    </row>
    <row r="48" spans="1:6" x14ac:dyDescent="0.25">
      <c r="A48" t="s">
        <v>102</v>
      </c>
      <c r="B48" t="s">
        <v>10</v>
      </c>
      <c r="C48" t="s">
        <v>10</v>
      </c>
      <c r="D48" t="s">
        <v>140</v>
      </c>
      <c r="E48" t="s">
        <v>141</v>
      </c>
      <c r="F48" t="s">
        <v>142</v>
      </c>
    </row>
    <row r="49" spans="1:7" x14ac:dyDescent="0.25">
      <c r="A49" t="s">
        <v>103</v>
      </c>
      <c r="B49" t="s">
        <v>7</v>
      </c>
      <c r="C49" t="s">
        <v>7</v>
      </c>
    </row>
    <row r="50" spans="1:7" x14ac:dyDescent="0.25">
      <c r="A50" t="s">
        <v>104</v>
      </c>
      <c r="B50" t="s">
        <v>11</v>
      </c>
      <c r="C50" t="s">
        <v>11</v>
      </c>
    </row>
    <row r="51" spans="1:7" x14ac:dyDescent="0.25">
      <c r="A51" t="s">
        <v>105</v>
      </c>
      <c r="B51" t="s">
        <v>11</v>
      </c>
      <c r="C51" t="s">
        <v>11</v>
      </c>
    </row>
    <row r="52" spans="1:7" x14ac:dyDescent="0.25">
      <c r="A52" t="s">
        <v>106</v>
      </c>
      <c r="B52" t="s">
        <v>7</v>
      </c>
      <c r="C52" t="s">
        <v>7</v>
      </c>
    </row>
    <row r="53" spans="1:7" x14ac:dyDescent="0.25">
      <c r="A53" t="s">
        <v>107</v>
      </c>
      <c r="B53" t="s">
        <v>11</v>
      </c>
      <c r="C53" t="s">
        <v>11</v>
      </c>
    </row>
    <row r="54" spans="1:7" x14ac:dyDescent="0.25">
      <c r="A54" t="s">
        <v>108</v>
      </c>
      <c r="B54" t="s">
        <v>7</v>
      </c>
      <c r="C54" t="s">
        <v>7</v>
      </c>
    </row>
    <row r="55" spans="1:7" x14ac:dyDescent="0.25">
      <c r="A55" t="s">
        <v>109</v>
      </c>
      <c r="B55" t="s">
        <v>11</v>
      </c>
      <c r="C55" t="s">
        <v>11</v>
      </c>
      <c r="G55" t="s">
        <v>110</v>
      </c>
    </row>
    <row r="56" spans="1:7" x14ac:dyDescent="0.25">
      <c r="A56" t="s">
        <v>111</v>
      </c>
      <c r="B56" t="s">
        <v>11</v>
      </c>
      <c r="C56" t="s">
        <v>11</v>
      </c>
      <c r="G56" t="s">
        <v>110</v>
      </c>
    </row>
    <row r="58" spans="1:7" x14ac:dyDescent="0.25">
      <c r="A58" t="s">
        <v>123</v>
      </c>
    </row>
    <row r="59" spans="1:7" x14ac:dyDescent="0.25">
      <c r="A59" t="s">
        <v>113</v>
      </c>
      <c r="B59" t="s">
        <v>10</v>
      </c>
      <c r="C59" t="s">
        <v>10</v>
      </c>
      <c r="D59" t="s">
        <v>57</v>
      </c>
      <c r="E59" t="s">
        <v>143</v>
      </c>
      <c r="F59" t="s">
        <v>114</v>
      </c>
      <c r="G59" t="s">
        <v>144</v>
      </c>
    </row>
    <row r="60" spans="1:7" x14ac:dyDescent="0.25">
      <c r="A60" t="s">
        <v>115</v>
      </c>
      <c r="B60" t="s">
        <v>10</v>
      </c>
      <c r="C60" t="s">
        <v>10</v>
      </c>
      <c r="D60" t="s">
        <v>57</v>
      </c>
      <c r="E60" t="s">
        <v>146</v>
      </c>
      <c r="F60" t="s">
        <v>116</v>
      </c>
      <c r="G60" t="s">
        <v>145</v>
      </c>
    </row>
    <row r="61" spans="1:7" x14ac:dyDescent="0.25">
      <c r="A61" t="s">
        <v>118</v>
      </c>
    </row>
    <row r="62" spans="1:7" x14ac:dyDescent="0.25">
      <c r="A62" t="s">
        <v>117</v>
      </c>
      <c r="B62" t="s">
        <v>10</v>
      </c>
      <c r="C62" t="s">
        <v>10</v>
      </c>
      <c r="D62" t="s">
        <v>137</v>
      </c>
      <c r="E62" t="s">
        <v>119</v>
      </c>
      <c r="F62" t="s">
        <v>121</v>
      </c>
    </row>
    <row r="63" spans="1:7" x14ac:dyDescent="0.25">
      <c r="A63" t="s">
        <v>120</v>
      </c>
      <c r="B63" t="s">
        <v>10</v>
      </c>
      <c r="C63" t="s">
        <v>10</v>
      </c>
      <c r="D63" t="s">
        <v>137</v>
      </c>
      <c r="E63" t="s">
        <v>119</v>
      </c>
      <c r="F63" t="s">
        <v>122</v>
      </c>
    </row>
  </sheetData>
  <autoFilter ref="A1:G59" xr:uid="{8D221ED8-92E6-4BAD-A179-F354ED49DF1B}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8C51-0892-4BD4-B840-D4428C629675}">
  <dimension ref="A1:C5"/>
  <sheetViews>
    <sheetView workbookViewId="0">
      <selection activeCell="A4" sqref="A4"/>
    </sheetView>
  </sheetViews>
  <sheetFormatPr defaultColWidth="8.85546875" defaultRowHeight="15" x14ac:dyDescent="0.25"/>
  <cols>
    <col min="1" max="1" width="14" bestFit="1" customWidth="1"/>
    <col min="2" max="2" width="24" bestFit="1" customWidth="1"/>
  </cols>
  <sheetData>
    <row r="1" spans="1:3" x14ac:dyDescent="0.25">
      <c r="A1" s="2" t="s">
        <v>8</v>
      </c>
      <c r="B1" s="2" t="s">
        <v>9</v>
      </c>
      <c r="C1" s="2" t="s">
        <v>19</v>
      </c>
    </row>
    <row r="2" spans="1:3" x14ac:dyDescent="0.25">
      <c r="A2" s="1" t="s">
        <v>10</v>
      </c>
      <c r="B2" t="s">
        <v>5</v>
      </c>
      <c r="C2" t="s">
        <v>12</v>
      </c>
    </row>
    <row r="3" spans="1:3" x14ac:dyDescent="0.25">
      <c r="A3" s="1" t="s">
        <v>30</v>
      </c>
      <c r="B3" t="s">
        <v>16</v>
      </c>
      <c r="C3" t="s">
        <v>13</v>
      </c>
    </row>
    <row r="4" spans="1:3" x14ac:dyDescent="0.25">
      <c r="A4" s="1" t="s">
        <v>11</v>
      </c>
      <c r="B4" t="s">
        <v>17</v>
      </c>
      <c r="C4" t="s">
        <v>15</v>
      </c>
    </row>
    <row r="5" spans="1:3" x14ac:dyDescent="0.25">
      <c r="A5" s="1" t="s">
        <v>7</v>
      </c>
      <c r="B5" t="s">
        <v>18</v>
      </c>
      <c r="C5" t="s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DIMR mkdocs table</vt:lpstr>
      <vt:lpstr>RR mkdocs table</vt:lpstr>
      <vt:lpstr>FM mkdocs table</vt:lpstr>
      <vt:lpstr>Source table</vt:lpstr>
      <vt:lpstr>mkdocs 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van Dam</dc:creator>
  <cp:lastModifiedBy>Arthur van Dam</cp:lastModifiedBy>
  <dcterms:created xsi:type="dcterms:W3CDTF">2021-12-08T18:27:32Z</dcterms:created>
  <dcterms:modified xsi:type="dcterms:W3CDTF">2022-07-07T13:38:44Z</dcterms:modified>
</cp:coreProperties>
</file>