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45" yWindow="15" windowWidth="28590" windowHeight="10950"/>
  </bookViews>
  <sheets>
    <sheet name="Sheet1" sheetId="1" r:id="rId1"/>
    <sheet name="Sheet2" sheetId="2" r:id="rId2"/>
    <sheet name="Sheet3" sheetId="3" r:id="rId3"/>
  </sheets>
  <definedNames>
    <definedName name="_xlnm._FilterDatabase" localSheetId="0" hidden="1">Sheet1!$A$1:$AC$122</definedName>
    <definedName name="_xlnm.Print_Titles" localSheetId="0">Sheet1!$1:$1</definedName>
  </definedNames>
  <calcPr calcId="145621"/>
</workbook>
</file>

<file path=xl/calcChain.xml><?xml version="1.0" encoding="utf-8"?>
<calcChain xmlns="http://schemas.openxmlformats.org/spreadsheetml/2006/main">
  <c r="C20" i="1" l="1"/>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2" i="3"/>
  <c r="B4" i="1"/>
  <c r="C4" i="1"/>
  <c r="B7" i="1"/>
  <c r="C7" i="1"/>
  <c r="B8" i="1"/>
  <c r="C8" i="1"/>
  <c r="B9" i="1"/>
  <c r="C9" i="1"/>
  <c r="B10" i="1"/>
  <c r="C10" i="1"/>
  <c r="B11" i="1"/>
  <c r="C11" i="1"/>
  <c r="B12" i="1"/>
  <c r="C12" i="1"/>
  <c r="B13" i="1"/>
  <c r="C13" i="1"/>
  <c r="B14" i="1"/>
  <c r="C14" i="1"/>
  <c r="B15" i="1"/>
  <c r="C15" i="1"/>
  <c r="B16" i="1"/>
  <c r="C16" i="1"/>
  <c r="B17" i="1"/>
  <c r="C17" i="1"/>
  <c r="B19" i="1"/>
  <c r="C19" i="1"/>
  <c r="B20" i="1"/>
  <c r="B21" i="1"/>
  <c r="C21" i="1"/>
  <c r="B22" i="1"/>
  <c r="C22" i="1"/>
  <c r="B23" i="1"/>
  <c r="C23" i="1"/>
  <c r="B24" i="1"/>
  <c r="C24" i="1"/>
  <c r="B25" i="1"/>
  <c r="C25" i="1"/>
  <c r="B26" i="1"/>
  <c r="C26" i="1"/>
  <c r="B28" i="1"/>
  <c r="C28" i="1"/>
  <c r="B27" i="1"/>
  <c r="C27" i="1"/>
  <c r="B31" i="1"/>
  <c r="C31" i="1"/>
  <c r="B32" i="1"/>
  <c r="C32" i="1"/>
  <c r="B33" i="1"/>
  <c r="C33" i="1"/>
  <c r="B34" i="1"/>
  <c r="C34" i="1"/>
  <c r="B35" i="1"/>
  <c r="C35" i="1"/>
  <c r="B36" i="1"/>
  <c r="C36" i="1"/>
  <c r="B38" i="1"/>
  <c r="C38" i="1"/>
  <c r="B39" i="1"/>
  <c r="C39" i="1"/>
  <c r="B37" i="1"/>
  <c r="C37" i="1"/>
  <c r="B40" i="1"/>
  <c r="C40" i="1"/>
  <c r="B41" i="1"/>
  <c r="C41" i="1"/>
  <c r="B42" i="1"/>
  <c r="C42" i="1"/>
  <c r="B43" i="1"/>
  <c r="C43" i="1"/>
  <c r="B44" i="1"/>
  <c r="C44" i="1"/>
  <c r="B45" i="1"/>
  <c r="C45" i="1"/>
  <c r="B46" i="1"/>
  <c r="C46" i="1"/>
  <c r="B47" i="1"/>
  <c r="C47" i="1"/>
  <c r="B48" i="1"/>
  <c r="C48" i="1"/>
  <c r="B49" i="1"/>
  <c r="C49" i="1"/>
  <c r="B50" i="1"/>
  <c r="C50" i="1"/>
  <c r="B54" i="1"/>
  <c r="C54" i="1"/>
  <c r="B55" i="1"/>
  <c r="C55" i="1"/>
  <c r="B56" i="1"/>
  <c r="C56" i="1"/>
  <c r="B57" i="1"/>
  <c r="C57" i="1"/>
  <c r="B58" i="1"/>
  <c r="C58" i="1"/>
  <c r="B59" i="1"/>
  <c r="C59" i="1"/>
  <c r="B60" i="1"/>
  <c r="C60" i="1"/>
  <c r="B62" i="1"/>
  <c r="C62" i="1"/>
  <c r="B63" i="1"/>
  <c r="C63" i="1"/>
  <c r="B65" i="1"/>
  <c r="C65" i="1"/>
  <c r="B66" i="1"/>
  <c r="C66" i="1"/>
  <c r="B67" i="1"/>
  <c r="C67" i="1"/>
  <c r="B68" i="1"/>
  <c r="C68" i="1"/>
  <c r="B69" i="1"/>
  <c r="C69" i="1"/>
  <c r="B70" i="1"/>
  <c r="C70" i="1"/>
  <c r="B71" i="1"/>
  <c r="C71" i="1"/>
  <c r="B72" i="1"/>
  <c r="C72" i="1"/>
  <c r="B73" i="1"/>
  <c r="C73" i="1"/>
  <c r="B74" i="1"/>
  <c r="C74" i="1"/>
  <c r="B75" i="1"/>
  <c r="C75" i="1"/>
  <c r="B76" i="1"/>
  <c r="C76" i="1"/>
  <c r="B78" i="1"/>
  <c r="C78" i="1"/>
  <c r="B79" i="1"/>
  <c r="C79" i="1"/>
  <c r="B80" i="1"/>
  <c r="C80" i="1"/>
  <c r="B81" i="1"/>
  <c r="C81" i="1"/>
  <c r="B82" i="1"/>
  <c r="C82" i="1"/>
  <c r="B83" i="1"/>
  <c r="C83" i="1"/>
  <c r="B84" i="1"/>
  <c r="C84" i="1"/>
  <c r="B85" i="1"/>
  <c r="C85" i="1"/>
  <c r="B86" i="1"/>
  <c r="C86" i="1"/>
  <c r="B88" i="1"/>
  <c r="C88" i="1"/>
  <c r="B89" i="1"/>
  <c r="C89" i="1"/>
  <c r="B90" i="1"/>
  <c r="C90" i="1"/>
  <c r="B91" i="1"/>
  <c r="C91" i="1"/>
  <c r="B92" i="1"/>
  <c r="C92" i="1"/>
  <c r="B93" i="1"/>
  <c r="C93" i="1"/>
  <c r="B94" i="1"/>
  <c r="C94" i="1"/>
  <c r="B96" i="1"/>
  <c r="C96" i="1"/>
  <c r="B95" i="1"/>
  <c r="C95" i="1"/>
  <c r="B97" i="1"/>
  <c r="C97" i="1"/>
  <c r="B98" i="1"/>
  <c r="C98" i="1"/>
  <c r="B99" i="1"/>
  <c r="C99" i="1"/>
  <c r="B100" i="1"/>
  <c r="C100" i="1"/>
  <c r="B101" i="1"/>
  <c r="C101" i="1"/>
  <c r="B102" i="1"/>
  <c r="C102" i="1"/>
  <c r="B103" i="1"/>
  <c r="C103" i="1"/>
  <c r="B104" i="1"/>
  <c r="C104" i="1"/>
  <c r="B105" i="1"/>
  <c r="C105" i="1"/>
  <c r="B106" i="1"/>
  <c r="C106" i="1"/>
  <c r="B107" i="1"/>
  <c r="C107" i="1"/>
  <c r="B108" i="1"/>
  <c r="C108" i="1"/>
  <c r="B109" i="1"/>
  <c r="C109" i="1"/>
  <c r="B110" i="1"/>
  <c r="C110" i="1"/>
  <c r="B111" i="1"/>
  <c r="C111" i="1"/>
  <c r="B112" i="1"/>
  <c r="C112" i="1"/>
  <c r="B113" i="1"/>
  <c r="C113" i="1"/>
  <c r="B114" i="1"/>
  <c r="C114" i="1"/>
  <c r="B115" i="1"/>
  <c r="C115" i="1"/>
  <c r="B116" i="1"/>
  <c r="C116" i="1"/>
  <c r="B117" i="1"/>
  <c r="C117" i="1"/>
  <c r="B118" i="1"/>
  <c r="C118" i="1"/>
  <c r="B119" i="1"/>
  <c r="C119" i="1"/>
  <c r="B120" i="1"/>
  <c r="C120" i="1"/>
  <c r="B121" i="1"/>
  <c r="C121" i="1"/>
  <c r="B122" i="1"/>
  <c r="C122" i="1"/>
  <c r="B2" i="1"/>
  <c r="C2" i="1"/>
  <c r="B5" i="1"/>
  <c r="C5" i="1"/>
  <c r="B6" i="1"/>
  <c r="C6" i="1"/>
  <c r="B18" i="1"/>
  <c r="C18" i="1"/>
  <c r="B29" i="1"/>
  <c r="C29" i="1"/>
  <c r="B30" i="1"/>
  <c r="C30" i="1"/>
  <c r="B51" i="1"/>
  <c r="C51" i="1"/>
  <c r="B52" i="1"/>
  <c r="C52" i="1"/>
  <c r="B53" i="1"/>
  <c r="C53" i="1"/>
  <c r="B61" i="1"/>
  <c r="C61" i="1"/>
  <c r="B64" i="1"/>
  <c r="C64" i="1"/>
  <c r="B77" i="1"/>
  <c r="C77" i="1"/>
  <c r="B87" i="1"/>
  <c r="C87" i="1"/>
  <c r="C3" i="1"/>
  <c r="B3" i="1"/>
  <c r="C26" i="2"/>
  <c r="C3" i="2"/>
  <c r="C4" i="2"/>
  <c r="C5" i="2"/>
  <c r="C6" i="2"/>
  <c r="C7" i="2"/>
  <c r="C8" i="2"/>
  <c r="C9" i="2"/>
  <c r="C10" i="2"/>
  <c r="C11" i="2"/>
  <c r="C12" i="2"/>
  <c r="C13" i="2"/>
  <c r="C14" i="2"/>
  <c r="C15" i="2"/>
  <c r="C16" i="2"/>
  <c r="C17" i="2"/>
  <c r="C18" i="2"/>
  <c r="C19" i="2"/>
  <c r="C20" i="2"/>
  <c r="C21" i="2"/>
  <c r="C22" i="2"/>
  <c r="C23" i="2"/>
  <c r="C24" i="2"/>
  <c r="C25"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2" i="2"/>
</calcChain>
</file>

<file path=xl/sharedStrings.xml><?xml version="1.0" encoding="utf-8"?>
<sst xmlns="http://schemas.openxmlformats.org/spreadsheetml/2006/main" count="1789" uniqueCount="521">
  <si>
    <t>batch</t>
  </si>
  <si>
    <t>astr01</t>
  </si>
  <si>
    <t>astr02</t>
  </si>
  <si>
    <t>astr03</t>
  </si>
  <si>
    <t>Als voor een locatie Sa en SM wel zijn bepaald uit de uurwaarden 1976 t/m 1994, heet het bestand met deze reeks (net als bij de eerder geleverde data samengesteld uit meerdere reeksen in DONAR) &lt;DONAR-locatiecode&gt;_obs19.txt .</t>
  </si>
  <si>
    <t>CADZD Cadzand: middenstand is slotgemiddelde 2011.0.</t>
  </si>
  <si>
    <t>CROMR Cromer: de analyse (zonder XFAC, dus met theoretische f) is uitgevoerd op een reeks waarin de hiaten buiten DONAR waren opgevuld, kan dus niet worden gereproduceerd. Middenstand en Sa en SM zijn blijkbaar het resultaat van die analyse.</t>
  </si>
  <si>
    <t>DENOVBTN Den Oever buiten: middenstand is slotgemiddelde 2011.0. De getijvoorspellingen worden gepubliceerd onder de naam Den Oever.</t>
  </si>
  <si>
    <t>BROUWHVSGT02 Brouwershavensche Gat 02: de analyse is uitgevoerd op reeksen waarin de hiaten buiten DONAR waren opgevuld, kan dus niet worden gereproduceerd. Middenstand en Sa en SM herleid, niet meer bekend waaruit.</t>
  </si>
  <si>
    <t>BROUWHVSGT08 Brouwershavensche Gat 08: middenstand is slotgemiddelde 2011.0. sa en SM herleid, niet meer bekend waaruit.</t>
  </si>
  <si>
    <t>BERGSDSWT Bergse Diepsluis west: middenstand is slotgemiddelde 2011.0. Sa en SM herleid uit Vlissingen na berekening over 1989(?) t/m 1994.</t>
  </si>
  <si>
    <t>BORSSLE Borssele: staat eigenlijk onder verkeerde locatie, dit zou GATVBSLE Gat van Borssele (RD X 41652 Y 381517 ) moeten zijn! De gegevens van deze meetpaal stonden destijds nog onder de naam Borssele op de website van HMCZ.  De analyse is uitgevoerd op reeksen waarin de hiaten buiten DONAR waren opgevuld, kan dus niet worden gereproduceerd. Middenstand en Sa en SM herleid uit Vlissingen.</t>
  </si>
  <si>
    <t>BOURNMH Bournemouth: de UK gegevens zijn alleen ten behoeve van de stormvloedvoorspelling (directe raadpleging, Kalmanfiltering, Modelvalidatie). Ik wou hier eigenlijk al heel lang van af, WMCN zou beter zelf officiele voorspellingen kunnen opvragen in UK, maar het is er al die tijd niet van gekomen. Voor de locaties die ca. 2002 werden gebruikt voor de Kalmanfiltering heb ik zelf een aantal jaren lang officiele voorspellingen opgevraagd, maar daar ben ik weer mee gestopt. Bournemouth viel hier niet onder. De analyse (zonder XFAC, dus met theoretische f) is uitgevoerd op een reeks waarin de hiaten buiten DONAR waren opgevuld, kan dus niet worden gereproduceerd. Middenstand en Sa en SM zijn blijkbaar het resultaat van die analyse.</t>
  </si>
  <si>
    <t>BRESKS Breskens: de opgetreden standen staan tegenwoordig onder BRESKVHVN Breskens Veerhaven (RD X 27200 Y 381000). Dit regionale meetpunt bestaat sinds juni 1994. Ten tijde van de analyse stonden de data nog onder Breskens op de website van HMCZ. Het oude landelijke meetpunt Breskens (RD X 28170 Y 380470) bestond al niet meer sinds begin 1987. De analyse is uitgevoerd op reeksen waarin de hiaten buiten DONAR waren opgevuld, kan dus niet worden gereproduceerd. Middenstand en Sa en SM herleid uit Vlissingen.</t>
  </si>
  <si>
    <t>aantekeningen:</t>
  </si>
  <si>
    <t>AMLAHVN Amaliahaven: middenstand herleid uit Hoek van Holland. Sa en SM overgenomen van Hoek van Holland.</t>
  </si>
  <si>
    <t>Empirische bijstelling van de knoopfactorcorrectie voor de amplitude (f) met behulp van XFAC is altijd ofwel toegepast met dezelfde factoren voor dezelfde 12 componenten (Nederland en vlak langs de kust), ofwel niet toegepast d.w.z. de theoretische waarden voor f zijn aangehouden (ver op zee, buitenland). Als de theoretische waarden zijn aangehouden is dit aangegeven in de tekstkop.</t>
  </si>
  <si>
    <t xml:space="preserve">De zipfile bevat vier soorten tekstbestanden: </t>
  </si>
  <si>
    <t>&lt;DONAR-locatie&gt;_obs.txt   DONAR Interface ASCII-bestand met extensie gewijzigd in .txt met waarnemingen uit DONAR gebruikt voor analyse, indien geen vectoriele middeling is toegepast, behoudens eventuele bewerkingen buiten DONAR</t>
  </si>
  <si>
    <t>&lt;DONAR-locatie&gt;_obs&lt;nummer&gt;.txt   DONAR Interface ASCII-bestand met extensie gewijzigd in .txt met waarnemingen uit DONAR gebruikt voor analyse, indien vectoriele middeling is toegepast, behoudens eventuele bewerkingen buiten DONAR; &lt;nummer&gt; in 1 cijfer</t>
  </si>
  <si>
    <t>&lt;DONAR-locatie&gt;_ana.txt   analyseresultatenbestand gebruikt voor voorspelling 2019</t>
  </si>
  <si>
    <t>&lt;DONAR-locatie&gt;_pre.txt   DONAR Interface ASCII-bestand met extensie gewijzigd in .txt met 10 minuutvoorspellingen 2019</t>
  </si>
  <si>
    <t xml:space="preserve">CUXHVN Cuxhaven: astronomische waterstanden worden gebruikt voor plaatselijke stormvloedwaarschuwingsdienst. De contacten liepen via beheerders LMW (voorheen MSW). Het is al weer wat jaren geleden dat ik voor het laatst heb gevraagd of dit nog steeds zo werd gebruikt. Analyse met theoretische f.  Middenstand en Sa en SM herleid, niet meer bekend waaruit. </t>
  </si>
  <si>
    <t>ABDN</t>
  </si>
  <si>
    <t>AMLAHVN</t>
  </si>
  <si>
    <t>BAALHK</t>
  </si>
  <si>
    <t>BERGSDSWT</t>
  </si>
  <si>
    <t>BORSSLE</t>
  </si>
  <si>
    <t>BOURNMH</t>
  </si>
  <si>
    <t>BRESKS</t>
  </si>
  <si>
    <t>BROUWHVSGT02</t>
  </si>
  <si>
    <t>BROUWHVSGT08</t>
  </si>
  <si>
    <t>CADZD</t>
  </si>
  <si>
    <t>CROMR</t>
  </si>
  <si>
    <t>CUXHVN</t>
  </si>
  <si>
    <t>DENOVBTN</t>
  </si>
  <si>
    <t>DEVPT</t>
  </si>
  <si>
    <t>Aberdeen</t>
  </si>
  <si>
    <t>Amaliahaven</t>
  </si>
  <si>
    <t>Bergse Diepsluis West</t>
  </si>
  <si>
    <t>Borssele</t>
  </si>
  <si>
    <t>Bournemouth</t>
  </si>
  <si>
    <t>Breskens</t>
  </si>
  <si>
    <t>Brouwershavensche Gat 02</t>
  </si>
  <si>
    <t>Brouwershavensche Gat 08</t>
  </si>
  <si>
    <t>Cadzand</t>
  </si>
  <si>
    <t>Cromer</t>
  </si>
  <si>
    <t>Cuxhaven</t>
  </si>
  <si>
    <t>Den Oever buiten</t>
  </si>
  <si>
    <t>Devonport</t>
  </si>
  <si>
    <t>donar</t>
  </si>
  <si>
    <t>stationsnaaam</t>
  </si>
  <si>
    <t>comment Koos</t>
  </si>
  <si>
    <t>x</t>
  </si>
  <si>
    <t>Baalhoek</t>
  </si>
  <si>
    <t>vraag Deltares</t>
  </si>
  <si>
    <t>Bath</t>
  </si>
  <si>
    <t>BATH</t>
  </si>
  <si>
    <t>DELFZL</t>
  </si>
  <si>
    <t>Delfzijl</t>
  </si>
  <si>
    <t>DENHDR</t>
  </si>
  <si>
    <t>Den Helder</t>
  </si>
  <si>
    <t>astr04</t>
  </si>
  <si>
    <t>astr05</t>
  </si>
  <si>
    <t>GOIDSOD Goidschalxoord: middenstand is slotgemiddelde 1998.0.</t>
  </si>
  <si>
    <t>GOUDBG Gouda brug: middenstand is slotgemiddelde 1998.0. Sa en SM zijn vermoedelijk herleid: er bestaat een meetreeks Gouda ( RD X 108600 Y 446550 ) 1971 t/m 1977, Gouda Hanepraaisluis ( RD X 108790 Y 446750 ) 1978 t/m 1981 en Gouda brug ( RD X 109230 Y 446700 ) vanaf 1 juli 1981, waarmee een samengestelde reeks 1976 t/m 1994 had kunnen worden gemaakt, maar ik vermoed dat ik alleen Gouda brug 1982 t/m 1994 heb gebruikt.</t>
  </si>
  <si>
    <t>HAGSBNDN Hagestein beneden: middenstand is slotgemiddelde 1991.0. Sa en SM zijn die van Krimpen aan de Lek. Voor de bovenstroomse locaties in het benedenrivierengebied zijn Sa en SM voor Krimpen aan de Lek (Lek) c.q. Dordrecht (overige) aangehouden, vanuit de overweging dat tot en met Krimpen aan de Lek en Dordrecht de afvoerinvloed gering is en Sa grotendeels het seizoensverloop van de opzet weergeeft. Verder bovenstrooms gaat de afvoerinvloed overheersen; het modelleren van het seizoensverloop van de afvoerinvloed als Sa zou onzinnige resultaten opleveren.</t>
  </si>
  <si>
    <t>HARMSBG Harmsenbrug: meetpunt van HBR. Middenstand, Sa en SM geinterpoleerd.</t>
  </si>
  <si>
    <t>HARTBG Hartelbrug: meetpunt van HBR. Middenstand, Sa en SM geinterpoleerd.</t>
  </si>
  <si>
    <t>HARTHVN Hartelhaven: meetpunt van HBR. Analyse op 2010 t/m 2012 omdat 2013 te onvolledig was. Middenstand, Sa en SM geinterpoleerd.</t>
  </si>
  <si>
    <t>HARVT10 Haringvliet 10: middenstand is slotgemiddelde 2011.0. Sa en SM geinterpoleerd.</t>
  </si>
  <si>
    <t>GOIDSOD</t>
  </si>
  <si>
    <t>GOUDBG</t>
  </si>
  <si>
    <t>HAGSBNDN</t>
  </si>
  <si>
    <t>HARMSBG</t>
  </si>
  <si>
    <t>HARTBG</t>
  </si>
  <si>
    <t>HARTHVN</t>
  </si>
  <si>
    <t>HARVT10</t>
  </si>
  <si>
    <t>EEMHVN Eemhaven: meetpunt van Havenbedrijf Rotterdam (HBR). Wij hebben normaal geen toegang tot deze data, er zijn in de loop der jaren een aantal malen data aangevraagd om nieuwe analyses te maken. De locatie heet eigenlijk 1e Eemhaven. Middenstand, Sa en SM geinterpoleerd.</t>
  </si>
  <si>
    <t xml:space="preserve">EURPHVN Europahaven: meetpunt van HBR. Analyse over 2010 + 2012 omdat data 2011 en 2013 te onvolledig waren. Middenstand, Sa en SM geinterpoleerd. </t>
  </si>
  <si>
    <t>FELSWE</t>
  </si>
  <si>
    <t>GEULHVN Geulhaven: meetpunt van HBR. Middenstand, Sa en SM geinterpoleerd.</t>
  </si>
  <si>
    <t>DOVR</t>
  </si>
  <si>
    <t>EEMHVN</t>
  </si>
  <si>
    <t>EURPHVN</t>
  </si>
  <si>
    <t>FISHGD</t>
  </si>
  <si>
    <t>GEULHVN</t>
  </si>
  <si>
    <t>Dover</t>
  </si>
  <si>
    <t>Eemhaven</t>
  </si>
  <si>
    <t>Europahaven</t>
  </si>
  <si>
    <t>Fishguard</t>
  </si>
  <si>
    <t>Geulhaven</t>
  </si>
  <si>
    <t>Goidschalxoord</t>
  </si>
  <si>
    <t>Gouda Brug</t>
  </si>
  <si>
    <t>Hagestein Beneden</t>
  </si>
  <si>
    <t>Harmsenbrug</t>
  </si>
  <si>
    <t>Hartelbrug</t>
  </si>
  <si>
    <t>Hartelhaven</t>
  </si>
  <si>
    <t>Haringvliet 10</t>
  </si>
  <si>
    <t>Felixstowe</t>
  </si>
  <si>
    <t>obs
19</t>
  </si>
  <si>
    <t>obs
1-4</t>
  </si>
  <si>
    <t>ana
19</t>
  </si>
  <si>
    <t>ana
1-4</t>
  </si>
  <si>
    <t>ana
samengevoegd</t>
  </si>
  <si>
    <t>pre
2019</t>
  </si>
  <si>
    <t>obs
19
jaren</t>
  </si>
  <si>
    <t>obs
1-4
jaren</t>
  </si>
  <si>
    <t>HEESBN Heesbeen: middenstand is slotgemiddelde 1991.0. Sa en SM zijn overgenomen van Moerdijk, zie (de dus niet geheel accurate) eerdere opmerking bij Hagestein beneden.</t>
  </si>
  <si>
    <t>HELLVSS Hellevoetsluis: middenstand is slotgemiddelde 1991.0.</t>
  </si>
  <si>
    <t>HOLWD Holwerd: middenstand geinterpoleerd tussen slotgemiddelde 2011.0 voor omliggende locaties. Dit meetpunt was in 1998 opgeheven wegens voortschrijdende verzanding, en in 2012 opnieuw in gebruik genomen, nu met een radarniveaumeter. Ik denk nu dat Sa en SM zijn overgenomen van de oorspronkelijke berekening over 1976 t/m 1994 (niet nagetrokken).</t>
  </si>
  <si>
    <t>IJMDSMPL IJmuiden stroommeetpaal: de analyse is uitgevoerd op reeksen waarin de hiaten buiten DONAR waren opgevuld, kan dus niet worden gereproduceerd. Middenstand herleid via vergelijking met IJmuiden (hij lijkt mij te laag). Sa en SM overgenomen van IJmuiden.</t>
  </si>
  <si>
    <t>IMMHM Immingham: de analyse (zonder XFAC, dus met theoretische f)  is uitgevoerd op een reeks waarin de hiaten buiten DONAR waren opgevuld, kan dus niet worden gereproduceerd. Middenstand, Sa en SM zijn blijkbaar het resultaat van die analyse.</t>
  </si>
  <si>
    <t xml:space="preserve">KATSBTN Kats buiten: de analyse is uitgevoerd op reeksen waarin de hiaten buiten DONAR waren opgevuld, kan dus niet worden gereproduceerd. Middenstand herleid uit slotgemiddelde 2011.0 voor Stavenisse. Sa en SM blijkbaar overgenomen van Stavenisse, maar iets verder afgerond. </t>
  </si>
  <si>
    <t>KEIZVR Keizersveer: middenstand is slotgemiddelde 1991.0. Sa en SM zijn overgenomen van Moerdijk.</t>
  </si>
  <si>
    <t>HEESBN</t>
  </si>
  <si>
    <t>HELLVSS</t>
  </si>
  <si>
    <t>HOLWD</t>
  </si>
  <si>
    <t>IJMDSMPL</t>
  </si>
  <si>
    <t>IMMHM</t>
  </si>
  <si>
    <t>KATSBTN</t>
  </si>
  <si>
    <t>KEIZVR</t>
  </si>
  <si>
    <t>Heesbeen</t>
  </si>
  <si>
    <t>Hellevoetsluis</t>
  </si>
  <si>
    <t>Holwerd</t>
  </si>
  <si>
    <t>Ijmuiden Stroommeetpaal</t>
  </si>
  <si>
    <t>Immingham</t>
  </si>
  <si>
    <t>Kats buiten</t>
  </si>
  <si>
    <t>Keizersveer</t>
  </si>
  <si>
    <t>2013-2014</t>
  </si>
  <si>
    <t>astr06</t>
  </si>
  <si>
    <t>1976-1994</t>
  </si>
  <si>
    <t>KINLBVE Kinlochbervie: de analyse (zonder XFAC, dus met theoretische f)  is uitgevoerd op een reeks waarin de hiaten buiten DONAR waren opgevuld, kan dus niet worden gereproduceerd. Middenstand, Sa en SM zijn blijkbaar het resultaat van die analyse.</t>
  </si>
  <si>
    <t>KRAMMSZWT Krammersluizen west: middenstand is slotgemiddelde 2011.0.</t>
  </si>
  <si>
    <t>KRIMPADIJSL Krimpen aan den IJssel: middenstand is slotgemiddelde 1998.0.</t>
  </si>
  <si>
    <t>KRIMPADLK Krimpen aan de Lek: : middenstand is slotgemiddelde 1998.0.</t>
  </si>
  <si>
    <t>LITHDP Lith dorp: middenstand is slotgemiddelde 1991.0. Sa en SM zijn overgenomen van Moerdijk.</t>
  </si>
  <si>
    <t>astr07</t>
  </si>
  <si>
    <t>LOWST Lowestoft: de analyse (zonder XFAC, dus met theoretische f)  is uitgevoerd op een reeks waarin de hiaten buiten DONAR waren opgevuld, kan dus niet worden gereproduceerd. Middenstand, Sa en SM zijn blijkbaar het resultaat van die analyse.</t>
  </si>
  <si>
    <t>MAASMSMPL Maasmond stroommeetpaal: de analyse is uitgevoerd op een reeks waarin de hiaten buiten DONAR waren opgevuld, kan dus niet worden gereproduceerd. Middenstand, Sa en SM zijn overgenomen van Hoek van Holland. De metingen op de stroommeetpaal zijn al in mei 2014 beëindigd. Ze zouden worden vervangen door stromings- en golfmetingen met speciale boeien, maar daar is niets van terecht gekomen. Maar de waterstandsmetingen zijn dus in ieder geval definitief beëindigd. Aangezien er ook geen reden is waarom specifiek voor deze locatie getijvoorspellingen beschikbaar zouden moeten zijn, komt deze locatie in aanmerking voor beëindiging van uitgifte van getijvoorspellingen.</t>
  </si>
  <si>
    <t>MAASSS Maassluis: middenstand is slotgemiddelde 1998.0.</t>
  </si>
  <si>
    <t>MAESLKRZZDE Maeslantkering zeezijde: dit waterstandsmeetpunt was oorspronkelijk alleen bedoeld voor operationeel gebruik, d.w.z. de waterstanden werden niet opgeslagen. De analyse (analyses per maand met componentsplitsing, vervolgens vectorieel gemiddeld) is uitgevoerd op een reeks die was aangeleverd door het Hydro Meteo Centrum Noordzee, waarvan thans niet bekend is of de data nog ergens zijn opgeslagen (de waterstanden van dit meetpunt zijn pas in DONAR opgeslagen vanaf 26 september 2006), en kan dus niet worden gereproduceerd. De astronomische waterstanden werden oorspronkelijk niet in DONAR opgeslagen, maar alleen geleverd aan het Hydro Meteo Centrum Noordzee t.b.v. de seichesmonitoring. Middenstand herleid.</t>
  </si>
  <si>
    <t>MARLGT Marollegat: is uitgevoerd op reeksen waarin de hiaten buiten DONAR waren opgevuld, kan dus niet worden gereproduceerd. Middenstand, Sa en SM herleid.</t>
  </si>
  <si>
    <t>MOERDK Moerdijk: middenstand is slotgemiddelde 1991.0.</t>
  </si>
  <si>
    <t>NES Nes: middenstand is slotgemiddelde 2011.0.</t>
  </si>
  <si>
    <t>astr08</t>
  </si>
  <si>
    <t>astr09</t>
  </si>
  <si>
    <t>NEWHVN Newhaven: de analyse (zonder XFAC, dus met theoretische f)  is uitgevoerd op een reeks waarin de hiaten buiten DONAR waren opgevuld, kan dus niet worden gereproduceerd. Middenstand, Sa en SM zijn het resultaat van die analyse.</t>
  </si>
  <si>
    <t>NEWLN Newlyn: de analyse (zonder XFAC, dus met theoretische f)  is uitgevoerd op een reeks waarin de hiaten buiten DONAR waren opgevuld, kan dus niet worden gereproduceerd. Middenstand, Sa en SM zijn het resultaat van die analyse.</t>
  </si>
  <si>
    <t>NIEUWSTZL Nieuwe Statenzijl: door de ondiepte op deze locatie zijn de waarnemingen bij laagwater onbetrouwbaar. Om deze reden zijn van 1971 t/m 1978 ook geen uurwaarden gedigitaliseerd, zoals voor andere meetpunten in het getijgebied. Verder bestaan er geen standaardwaarden voor laagwater en gemiddelde waterstand voor dit meetpunt. Het blijkt echter dat getijvoorspellingen met harmonische analyse het verloop rond hoogwater wel redelijk goed weergeven. Vanaf 24 maart 2012 is hier gemeten met een radarniveaumeter, naast de metingen met de oude vlotterniveaumeter die nog tot 2 mei 2012 zijn voortgezet. Het is nu niet meer te achterhalen welke data zijn gebruikt voor de analyse van 2012. De analyse kan daarom niet worden gereproduceerd. Middenstand, Sa en SM herleid.</t>
  </si>
  <si>
    <t>NORTHSS North Shields: de analyse (zonder XFAC, dus met theoretische f)  is uitgevoerd op een reeks waarin de hiaten buiten DONAR waren opgevuld, kan dus niet worden gereproduceerd. Middenstand, Sa en SM zijn het resultaat van die analyse.</t>
  </si>
  <si>
    <t>OOSTSDE04 Oosterschelde 04: de analyse is uitgevoerd op reeksen waarin de hiaten buiten DONAR waren opgevuld, kan dus niet worden gereproduceerd. Middenstand, Sa en SM herleid.</t>
  </si>
  <si>
    <t>OOSTSDE11 Oosterschelde 11: de analyse is uitgevoerd op reeksen waarin de hiaten buiten DONAR waren opgevuld, kan dus niet worden gereproduceerd. Middenstand, Sa en SM herleid.</t>
  </si>
  <si>
    <t>OOSTSDE14 Oosterschelde 14: de analyse is uitgevoerd op reeksen waarin de hiaten buiten DONAR waren opgevuld, kan dus niet worden gereproduceerd. Middenstand, Sa en SM herleid.</t>
  </si>
  <si>
    <t>KINLBVE</t>
  </si>
  <si>
    <t>KRAMMSZWT</t>
  </si>
  <si>
    <t>KRIMPADIJSL</t>
  </si>
  <si>
    <t>KRIMPADLK</t>
  </si>
  <si>
    <t>LEITH</t>
  </si>
  <si>
    <t>LITHDP</t>
  </si>
  <si>
    <t>LLANDNO</t>
  </si>
  <si>
    <t>LOWST</t>
  </si>
  <si>
    <t>MAASMSMPL</t>
  </si>
  <si>
    <t>MAASSS</t>
  </si>
  <si>
    <t>MAESLKRZZDE</t>
  </si>
  <si>
    <t>MARLGT</t>
  </si>
  <si>
    <t>MOERDK</t>
  </si>
  <si>
    <t>NES</t>
  </si>
  <si>
    <t>NEWHVN</t>
  </si>
  <si>
    <t>NEWLN</t>
  </si>
  <si>
    <t>NIEUWSTZL</t>
  </si>
  <si>
    <t>NORTHSS</t>
  </si>
  <si>
    <t>OOSTSDE04</t>
  </si>
  <si>
    <t>OOSTSDE11</t>
  </si>
  <si>
    <t>OOSTSDE14</t>
  </si>
  <si>
    <t>Kinlochbervie</t>
  </si>
  <si>
    <t>Krammersluizen west</t>
  </si>
  <si>
    <t>Krimpen aan den Ijssel</t>
  </si>
  <si>
    <t>Krimpen aan de Lek</t>
  </si>
  <si>
    <t>Leith</t>
  </si>
  <si>
    <t>Lith dorp</t>
  </si>
  <si>
    <t>Llandudno</t>
  </si>
  <si>
    <t>Lowestoft</t>
  </si>
  <si>
    <t>Maasmond stroommeetpaal</t>
  </si>
  <si>
    <t>Maassluis</t>
  </si>
  <si>
    <t>Maeslantkering zeezijde</t>
  </si>
  <si>
    <t>Marollegat</t>
  </si>
  <si>
    <t>Moerdijk</t>
  </si>
  <si>
    <t>Nes</t>
  </si>
  <si>
    <t>Newlyn</t>
  </si>
  <si>
    <t>New haven</t>
  </si>
  <si>
    <t>Oosterschelde 04</t>
  </si>
  <si>
    <t>Oosterschelde 11</t>
  </si>
  <si>
    <t>Oosterschelde 14</t>
  </si>
  <si>
    <t>2009-2012, versch</t>
  </si>
  <si>
    <t>Nieuwe Statenzijl</t>
  </si>
  <si>
    <t>DORDT</t>
  </si>
  <si>
    <t>Dordrecht</t>
  </si>
  <si>
    <t>Eemshaven</t>
  </si>
  <si>
    <t>EEMSHVN</t>
  </si>
  <si>
    <t>EURPFM</t>
  </si>
  <si>
    <t>Euro platform</t>
  </si>
  <si>
    <t>HARLGN</t>
  </si>
  <si>
    <t>Harlingen</t>
  </si>
  <si>
    <t>HANSWT</t>
  </si>
  <si>
    <t>Hansweert</t>
  </si>
  <si>
    <t>IJmuiden buitenhaven</t>
  </si>
  <si>
    <t>KORNWDZBTN</t>
  </si>
  <si>
    <t>Kornwerderzand buiten</t>
  </si>
  <si>
    <t>LAUWOG</t>
  </si>
  <si>
    <t>Lauwersoog</t>
  </si>
  <si>
    <t>HUIBGT</t>
  </si>
  <si>
    <t>Huibertgat</t>
  </si>
  <si>
    <t>IJMDBTHVN</t>
  </si>
  <si>
    <t>HOEKVHLD</t>
  </si>
  <si>
    <t>Hoek van Holland</t>
  </si>
  <si>
    <t>K13APFM</t>
  </si>
  <si>
    <t>K13a platform</t>
  </si>
  <si>
    <t>LICHTELGRE</t>
  </si>
  <si>
    <t>Lichteiland Goeree</t>
  </si>
  <si>
    <t>OUDSD</t>
  </si>
  <si>
    <t>Oudeschild</t>
  </si>
  <si>
    <t>PETTZD</t>
  </si>
  <si>
    <t>Petten zuid</t>
  </si>
  <si>
    <t>Rak noord</t>
  </si>
  <si>
    <t>RAKND</t>
  </si>
  <si>
    <t>ROOMPBNN</t>
  </si>
  <si>
    <t>Roompot binnen</t>
  </si>
  <si>
    <t>Roompot buiten</t>
  </si>
  <si>
    <t>ROOMPBTN</t>
  </si>
  <si>
    <t>ROTTDM</t>
  </si>
  <si>
    <t>Rotterdam</t>
  </si>
  <si>
    <t>SCHEVNGN</t>
  </si>
  <si>
    <t>Scheveningen</t>
  </si>
  <si>
    <t>SCHIERMNOG</t>
  </si>
  <si>
    <t>Schiermonnikoog</t>
  </si>
  <si>
    <t>SCHOONHVN</t>
  </si>
  <si>
    <t>Schoonhoven</t>
  </si>
  <si>
    <t>SPIJKNSE</t>
  </si>
  <si>
    <t>Spijkenisse</t>
  </si>
  <si>
    <t>STAVNSE</t>
  </si>
  <si>
    <t>Stavenisse</t>
  </si>
  <si>
    <t>TERNZN</t>
  </si>
  <si>
    <t>Terneuzen</t>
  </si>
  <si>
    <t>TEXNZE</t>
  </si>
  <si>
    <t>Texel Noordzee</t>
  </si>
  <si>
    <t>TERSLNZE</t>
  </si>
  <si>
    <t>Terschelling Noordzee</t>
  </si>
  <si>
    <t>VLAARDGN</t>
  </si>
  <si>
    <t>Vlaardingen</t>
  </si>
  <si>
    <t>VLIELHVN</t>
  </si>
  <si>
    <t>Vlieland haven</t>
  </si>
  <si>
    <t>VLISSGN</t>
  </si>
  <si>
    <t>Vlissingen</t>
  </si>
  <si>
    <t>VURN</t>
  </si>
  <si>
    <t>Vuren</t>
  </si>
  <si>
    <t>WERKDBTN</t>
  </si>
  <si>
    <t>Werkendam buiten</t>
  </si>
  <si>
    <t>WIERMGDN</t>
  </si>
  <si>
    <t>Wierumergronden</t>
  </si>
  <si>
    <t>WESTKPLE</t>
  </si>
  <si>
    <t>Westkapelle</t>
  </si>
  <si>
    <t>WESTTSLG</t>
  </si>
  <si>
    <t>West-Terschelling</t>
  </si>
  <si>
    <t>STELLDBTN</t>
  </si>
  <si>
    <t>Stellendam buiten (Haringvlietsluizen)</t>
  </si>
  <si>
    <t>1999-2002</t>
  </si>
  <si>
    <t>1994-1997</t>
  </si>
  <si>
    <t>1976-1980</t>
  </si>
  <si>
    <t>~1999</t>
  </si>
  <si>
    <t>~1</t>
  </si>
  <si>
    <t>2010-2013</t>
  </si>
  <si>
    <t>2010en2012</t>
  </si>
  <si>
    <t>1976-1979</t>
  </si>
  <si>
    <t>~4</t>
  </si>
  <si>
    <t>2010-2012</t>
  </si>
  <si>
    <t>x, andere componentenset</t>
  </si>
  <si>
    <t>mail 19jan2018</t>
  </si>
  <si>
    <t>De O in STA betekent Ongevalideerd; alternatieven zijn G (Gevalideerd) en D (definitief).</t>
  </si>
  <si>
    <t>TYD bevat begindatum en -tijd, einddatum en -tijd, tijdstapeenheid en tijdstap.</t>
  </si>
  <si>
    <t>STA bevat de reeksstatus voor de opgegeven periode. Dit kan voor dit doel worden genegeerd.</t>
  </si>
  <si>
    <t>OUDSD Oudeschild: middenstand is slotgemiddelde 2011.0.</t>
  </si>
  <si>
    <t>OVLVHWT Overloop van Hansweert: de analyse is uitgevoerd op reeksen waarin de hiaten buiten DONAR waren opgevuld, kan dus niet worden gereproduceerd. Middenstand, Sa en SM herleid.</t>
  </si>
  <si>
    <t xml:space="preserve">PARKSS Parksluis: meetpunt van Havenbedrijf Rotterdam. De naam is ooit per abuis door mij geintroduceerd, de naam die het havenbedrijf gebruikt is altijd Parkhaven geweest (er is wel een sluis). Middenstand, Sa en SM herleid. </t>
  </si>
  <si>
    <t xml:space="preserve">PETTZD Petten zuid: middenstand is slotgemiddelde 2011.0. Sa en SM herleid. In verband met de aanpak van de Prioritaire Zwakke Schakel moest de meetpaal worden verwijderd; eind oktober 2013 is de waarneming gestaakt. Sindsdien worden de waterstanden berekend, de meetpaal is niet herplaatst. Er kan dus geen nieuwe analyse op echte meetgegevens worden uitgevoerd. </t>
  </si>
  <si>
    <t>ROOMPBNN Roompot binnen: middenstand is slotgemiddelde 2011.0. Sa en SM herleid.</t>
  </si>
  <si>
    <t>ROZBSSNZDE Rozenburgsesluis noordzijde: meetpunt van Havenbedrijf Rotterdam. Middenstand, Sa en SM herleid.</t>
  </si>
  <si>
    <t>ROZBSSZZDE Rozenburgsesluis zuidzijde: meetpunt van Havenbedrijf Rotterdam. Middenstand, Sa en SM herleid.</t>
  </si>
  <si>
    <t>SCHAARVDND Schaar van de Noord: de analyse is uitgevoerd op reeksen waarin de hiaten buiten DONAR waren opgevuld, kan dus niet worden gereproduceerd. Middenstand, Sa en SM herleid.</t>
  </si>
  <si>
    <t>SCHIERMNOG Schiermonnikoog: middenstand is slotgemiddelde 2011.0.</t>
  </si>
  <si>
    <t>SCHOONHVN: middenstand is slotgemiddelde 1991.0. Sa en SM overgenomen van Krimpen aan de Lek, zie opmerking bij Hagestein beneden.</t>
  </si>
  <si>
    <t>SHEERNS Sheerness: de analyse (zonder XFAC, dus met theoretische f)  is uitgevoerd op een reeks waarin de hiaten buiten DONAR waren opgevuld, kan dus niet worden gereproduceerd. Middenstand, Sa en SM zijn blijkbaar het resultaat van die analyse.</t>
  </si>
  <si>
    <t xml:space="preserve">SINTANLHVSGR Sint Annaland haven steiger: de analyse is uitgevoerd op een reeks waarin de hiaten buiten DONAR waren opgevuld, kan dus niet worden gereproduceerd. Middenstand, Sa en SM herleid. </t>
  </si>
  <si>
    <t>SPIJKNSE Spijkenisse: middenstand is slotgemiddelde 1998.0.</t>
  </si>
  <si>
    <t>STORNWY Stornoway: de analyse (zonder XFAC, dus met theoretische f)  is uitgevoerd op een reeks waarin de hiaten buiten DONAR waren opgevuld, kan dus niet worden gereproduceerd. Middenstand, Sa en SM zijn blijkbaar het resultaat van die analyse.</t>
  </si>
  <si>
    <t>SUURHBNZDE Suurhoffbrug noordzijde: meetpunt van Havenbedrijf Rotterdam. De overbodige toevoeging 'noordzijde' bestaat alleen bij Rijkswaterstaat en is waarschijnlijk per abuis ontstaan. Middenstand, Sa en SM herleid.</t>
  </si>
  <si>
    <t>TENNSHVN Tennesseehaven: meetpunt van Havenbedrijf Rotterdam. Middenstand, Sa en SM herleid.</t>
  </si>
  <si>
    <t>TERSLNZE Terschelling Noordzee: middenstand is slotgemiddelde 2011.0. Sa en SM herleid.</t>
  </si>
  <si>
    <t>TEXNZE Texel Noordzee: middenstand is slotgemiddelde 2011.0. Sa en SM herleid.</t>
  </si>
  <si>
    <t>VLAARDGN Vlaardingen: middenstand is slotgemiddelde 1998.0.</t>
  </si>
  <si>
    <t>astr10</t>
  </si>
  <si>
    <t>astr11</t>
  </si>
  <si>
    <t>astr12</t>
  </si>
  <si>
    <t>astr13</t>
  </si>
  <si>
    <t>astr14</t>
  </si>
  <si>
    <t>astr15</t>
  </si>
  <si>
    <t>astr16</t>
  </si>
  <si>
    <t>VLAKTVDRN Vlakte van de Raan: de analyse is uitgevoerd op reeksen waarin de hiaten buiten DONAR waren opgevuld, kan dus niet worden gereproduceerd. Middenstand, Sa en SM herleid.</t>
  </si>
  <si>
    <t>VLIELHVN Vlieland haven: middenstand is slotgemiddelde 2011.0.</t>
  </si>
  <si>
    <t>VURN Vuren: middenstand is slotgemiddelde 1991.0. Sa en SM overgenomen van Dordrecht, zie opmerking bij Hagestein beneden.</t>
  </si>
  <si>
    <t>WALSODN Walsoorden: de analyse is uitgevoerd op reeksen waarin de hiaten buiten DONAR waren opgevuld, kan dus niet worden gereproduceerd. Middenstand, Sa en SM herleid.</t>
  </si>
  <si>
    <t>WERKDBTN Werkendam buiten: middenstand is slotgemiddelde 1991.0. Sa en SM overgenomen van Dordrecht, zie opmerking bij Hagestein beneden.</t>
  </si>
  <si>
    <t>WESTKPLE Westkapelle: middenstand is slotgemiddelde 2011.0.</t>
  </si>
  <si>
    <t>WIERMGDN Wierumergronden: middenstand is slotgemiddelde 2011.0. Sa en SM herleid.</t>
  </si>
  <si>
    <t>YERSKE Yerseke: de analyse is uitgevoerd op reeksen waarin de hiaten buiten DONAR waren opgevuld, kan dus niet worden gereproduceerd. Middenstand, Sa en SM herleid.</t>
  </si>
  <si>
    <t>Yerseke</t>
  </si>
  <si>
    <t>WICK</t>
  </si>
  <si>
    <t>Wick</t>
  </si>
  <si>
    <t>YERSEKE</t>
  </si>
  <si>
    <t>WHITBY</t>
  </si>
  <si>
    <t>Whitby</t>
  </si>
  <si>
    <t>WEYMH</t>
  </si>
  <si>
    <t>Weymouth</t>
  </si>
  <si>
    <t>WALSODN</t>
  </si>
  <si>
    <t>Walsoorden</t>
  </si>
  <si>
    <t>VLAKTVDRN</t>
  </si>
  <si>
    <t>Vlakte van de Raan</t>
  </si>
  <si>
    <t>TENNSHVN</t>
  </si>
  <si>
    <t>Tennesseehaven</t>
  </si>
  <si>
    <t>SUURHBNZDE</t>
  </si>
  <si>
    <t>Suurhoffbrug noordzijde</t>
  </si>
  <si>
    <t>STORNWY</t>
  </si>
  <si>
    <t>Stornoway</t>
  </si>
  <si>
    <t>SHEERNS</t>
  </si>
  <si>
    <t>Sheerness</t>
  </si>
  <si>
    <t>SINTANLHVSGR</t>
  </si>
  <si>
    <t>Sint Annaland</t>
  </si>
  <si>
    <t>SCHAARVDND</t>
  </si>
  <si>
    <t>Schaar van de Noord</t>
  </si>
  <si>
    <t>ROZBSSZZDE</t>
  </si>
  <si>
    <t>Rozenburgsesluis zuidzijde</t>
  </si>
  <si>
    <t>ROZBSSNZDE</t>
  </si>
  <si>
    <t>Rozenburgsesluis noordzijde</t>
  </si>
  <si>
    <t>PORTSMH</t>
  </si>
  <si>
    <t>Portsmouth</t>
  </si>
  <si>
    <t>PARKSS</t>
  </si>
  <si>
    <t>Parksluis</t>
  </si>
  <si>
    <t>OVLVHWT</t>
  </si>
  <si>
    <t>Overloop van Hansweert</t>
  </si>
  <si>
    <t>A12 Platform A12: de analyse (zonder XFAC, dus met theoretische f) met componentsplitsing H1/P1, N2/NU2, 2MN2/LABDA2 en S2/K2/T2 is uitgevoerd op een reeks waarin de hiaten buiten DONAR waren opgevuld, kan dus niet worden gereproduceerd. Sa en SM herleid.</t>
  </si>
  <si>
    <t>AUKFPFM Aukfield platform: de analyse (zonder XFAC, dus met theoretische f)  is uitgevoerd op een reeks waarin de hiaten buiten DONAR waren opgevuld, kan dus niet worden gereproduceerd. Sa en SM herleid. De naam 'Aukfield' is volgens mij ooit per abuis bij RWS gevormd, de eigenlijke naam is Auk Alpha.</t>
  </si>
  <si>
    <t>AWGPFM Amelander Westgat platform: de analyse is uitgevoerd op een reeks waarin de hiaten buiten DONAR waren opgevuld, kan dus niet worden gereproduceerd. Sa en SM herleid. De combinatie code en omschrijving van de DONAR-locatie is hier wel heel vreemd uitgevallen.</t>
  </si>
  <si>
    <t>F16 Platform F16-A: de analyse (zonder XFAC, dus met theoretische f) met componentsplitsing H1/P1, N2/NU2, 2MN2/LABDA2 en S2/K2/T2 is uitgevoerd op een reeks waarin de hiaten buiten DONAR waren opgevuld, kan dus niet worden gereproduceerd. Sa en SM herleid.</t>
  </si>
  <si>
    <t>J6 Platform J6: de analyse (zonder XFAC, dus met theoretische f) met componentsplitsing H1/P1, N2/NU2, 2MN2/LABDA2 en S2/K2/T2 is uitgevoerd op een reeks waarin de hiaten buiten DONAR waren opgevuld, kan dus niet worden gereproduceerd. Sa en SM herleid.</t>
  </si>
  <si>
    <t>K13APFM K13a platform: analyse zonder XFAC, dus met theoretische f. Het is niet meer bekend welke reeks gebruikt was voor de analyse van 2012, maar in de overlap verschilden alleen de paar geinterpoleerde standen iets, zie de mail van 4 januari. Sa en SM herleid.</t>
  </si>
  <si>
    <t>L9PFM L9 platform: de analyse (zonder XFAC, dus met theoretische f) met componentsplitsing H1/P1, N2/NU2, 2MN2/LABDA2 en S2/K2/T2 is uitgevoerd op een reeks waarin de hiaten buiten DONAR waren opgevuld, kan dus niet worden gereproduceerd. Sa en SM herleid.</t>
  </si>
  <si>
    <t>LICHTELGRE Lichteiland Goeree: Het is niet meer bekend welke reeks gebruikt was voor de analyse van 2012, maar in de overlap verschilden alleen de paar geinterpoleerde standen iets, zie de mail van 4 januari. Sa en SM herleid. NB de opgetreden standen van deze locatie en Euro platform zijn sinds 2003 opgeslagen als t.o.v. NAP, maar dat is niet correct.</t>
  </si>
  <si>
    <t>NORTHCMRT North Cormorant: de analyse (zonder XFAC, dus met theoretische f) met componentsplitsing H1/P1, N2/NU2, 2MN2/LABDA2 en S2/K2/T2 is uitgevoerd op een reeks waarin de hiaten buiten DONAR waren opgevuld, kan dus niet worden gereproduceerd. Dit stamt nog uit de oude versie van het Meetnet Noordzee waarin gemiddelden over de vorige 10 minuten waren bepaald, daarom waren voor de analyse eerst begin- en eindtijd 5 min. vervroegd. Sa en SM herleid.</t>
  </si>
  <si>
    <t>Q1 Platform Hoorn Q1-A: de analyse met componentsplitsing H1/P1, N2/NU2, 2MN2/LABDA2 en S2/K2/T2 is uitgevoerd op een reeks waarin de hiaten buiten DONAR waren opgevuld, kan dus niet worden gereproduceerd. NB hier is destijds verzuimd de middenstand op nul te zetten, en het komt nu pas aan het licht. Sa en SM herleid.</t>
  </si>
  <si>
    <t>A12</t>
  </si>
  <si>
    <t>Platform A12</t>
  </si>
  <si>
    <t>AUKFPFM</t>
  </si>
  <si>
    <t>Aukfield platform</t>
  </si>
  <si>
    <t>AWGPFM</t>
  </si>
  <si>
    <t>Amelander Westgat platform</t>
  </si>
  <si>
    <t>D15</t>
  </si>
  <si>
    <t>Platform D15-A</t>
  </si>
  <si>
    <t>F16</t>
  </si>
  <si>
    <t>Platform F16-A</t>
  </si>
  <si>
    <t>F3PFM</t>
  </si>
  <si>
    <t>F3 platform</t>
  </si>
  <si>
    <t>J6</t>
  </si>
  <si>
    <t>Platform J6</t>
  </si>
  <si>
    <t>K14PFM</t>
  </si>
  <si>
    <t>K14 platform</t>
  </si>
  <si>
    <t>L9PFM</t>
  </si>
  <si>
    <t>L9 platform</t>
  </si>
  <si>
    <t>NORTHCMRT</t>
  </si>
  <si>
    <t>North Cormorant</t>
  </si>
  <si>
    <t>Q1</t>
  </si>
  <si>
    <t>Platform Hoorn Q1-A</t>
  </si>
  <si>
    <t>Dit waren de laatste gegevens voor locaties waarvoor voorspellingen t.o.v. NAP zijn uitgegeven.</t>
  </si>
  <si>
    <t>Er volgen nog waarschijnlijk twee mails met gegevens voor locaties waarvoor voorspellingen t.o.v. MSL zijn uitgegeven; daarbij staat de middenstand altijd per definitie op nul.</t>
  </si>
  <si>
    <t>ini volgorde (tm astr14 alfabetisch)</t>
  </si>
  <si>
    <t>[geen beschrijving, wel data]</t>
  </si>
  <si>
    <t>20100301-20100331</t>
  </si>
  <si>
    <t>19990121-19990219</t>
  </si>
  <si>
    <t>20120401-20120430</t>
  </si>
  <si>
    <t>Bergsediepsluis West</t>
  </si>
  <si>
    <t>Brouwershavensche Gat 2</t>
  </si>
  <si>
    <t>Brouwershavensche Gat 8</t>
  </si>
  <si>
    <t>Den Oever Buiten</t>
  </si>
  <si>
    <t>Europlatform</t>
  </si>
  <si>
    <t>Haringvlietsluizen</t>
  </si>
  <si>
    <t>Hedel (dichtbij Maas Crèvecoeur)</t>
  </si>
  <si>
    <t>IJmuiden Buitenhaven</t>
  </si>
  <si>
    <t>Kats</t>
  </si>
  <si>
    <t>Kornwerderzand Buiten</t>
  </si>
  <si>
    <t>Krammersluizen West</t>
  </si>
  <si>
    <t>Krimpen a/d IJssel</t>
  </si>
  <si>
    <t>Krimpen a/d Lek</t>
  </si>
  <si>
    <t>Lith Dorp</t>
  </si>
  <si>
    <t>Newhaven</t>
  </si>
  <si>
    <t>North Shields</t>
  </si>
  <si>
    <t>Oude Schild</t>
  </si>
  <si>
    <t>Petten Zuid</t>
  </si>
  <si>
    <t>Platform K13A</t>
  </si>
  <si>
    <t>Rak Noord</t>
  </si>
  <si>
    <t>Roompot Binnen</t>
  </si>
  <si>
    <t>Roompot Buiten</t>
  </si>
  <si>
    <t>Rotterdam (Boerengat)</t>
  </si>
  <si>
    <t>Rotterdam Eemhaven</t>
  </si>
  <si>
    <t>Rotterdam Geulhaven Radarpost 10</t>
  </si>
  <si>
    <t>Rotterdam Harmsenbrug</t>
  </si>
  <si>
    <t>Rotterdam Parksluis</t>
  </si>
  <si>
    <t>Rotterdam Tenesseehaven</t>
  </si>
  <si>
    <t>Rozenburgsesluis Calandkanaal</t>
  </si>
  <si>
    <t>Rozenburgsesluis Hartelkanaal</t>
  </si>
  <si>
    <t>Stellendam Buiten</t>
  </si>
  <si>
    <t>Vlieland Haven</t>
  </si>
  <si>
    <t>West Terschelling</t>
  </si>
  <si>
    <t>Zaltbommel</t>
  </si>
  <si>
    <t>list_robert</t>
  </si>
  <si>
    <t>vert ref</t>
  </si>
  <si>
    <t>NAP</t>
  </si>
  <si>
    <t>MSL</t>
  </si>
  <si>
    <t>zit in lijst pieter</t>
  </si>
  <si>
    <t>ZALTBML</t>
  </si>
  <si>
    <t>zit in stationconventions</t>
  </si>
  <si>
    <t>stationconventions.txt</t>
  </si>
  <si>
    <t>present</t>
  </si>
  <si>
    <t>ext</t>
  </si>
  <si>
    <t>HWLW0102</t>
  </si>
  <si>
    <t>Van een aantal locaties worden alleen 10 minuutwaarden bepaald, geen astronomische hoog- en laagwaters.</t>
  </si>
  <si>
    <t>De astronomische hoog- en laagwaters worden berekend uit de 10 minuutwaarden. T/m 2018 gebeurde dit met HARBEK10, voor 2019 met Melissa. Beide maken gebruik van spline-approximatie, maar de instellingen zijn net wat verschillend. Bij een andere bepalingswijze zullen de resultaten over het algemeen niet exact hetzelfde zijn.</t>
  </si>
  <si>
    <t>Op de jaarovergangen zijn soms ontbrekende hoog- of laagwaters handmatig toegevoegd. Er is niet bijgehouden welke dat zijn geweest.</t>
  </si>
  <si>
    <t>YERSKE</t>
  </si>
  <si>
    <t>suc</t>
  </si>
  <si>
    <t>xfac==0</t>
  </si>
  <si>
    <t>x, niet vermeld in comment Koos</t>
  </si>
  <si>
    <t>componentsplitsing</t>
  </si>
  <si>
    <t>andere componentenset</t>
  </si>
  <si>
    <t>SA/SM van andere locatie</t>
  </si>
  <si>
    <t>data ontbreekt nog</t>
  </si>
  <si>
    <t>suc_ex1</t>
  </si>
  <si>
    <t>suc_ex2</t>
  </si>
  <si>
    <t>gt01</t>
  </si>
  <si>
    <t>Eemshaven: waarneming begonnen 29 december 1978. Sa en SM herleid uit Delfzijl, zoals gebruikelijk is niet meer precies bekend hoe.</t>
  </si>
  <si>
    <t>~3</t>
  </si>
  <si>
    <t>197601-197809</t>
  </si>
  <si>
    <t>~2</t>
  </si>
  <si>
    <t>197601-197707</t>
  </si>
  <si>
    <t>197601-197810</t>
  </si>
  <si>
    <t>Euro platform: ten opzichte van MSL, dus middenstand staat per definitie op nul. Sa en SM herleid.
NB Als men de analyse hier precies wil naspelen, moet men in EURPFM_obs3.txt de waarde van 18-06-2011 7:00 uur MET
25 met kwaliteitscode 25 (zoals het nu in DONAR staat) vervangen door 999999999 met kwaliteitscode 99 (zoals het toen in DONAR stond); zie bijgevoegde e-mail.</t>
  </si>
  <si>
    <t>Huibertgat: pas complete reeksen vanaf 1982. Sa en SM herleid.</t>
  </si>
  <si>
    <t>IJmuiden: hier is vaak op meerdere plaatsen tegelijk de waterstand gemeten. Het standaardmeetpunt was t/m 1980 IJMDNDSS IJmuiden Noordersluis, en vanaf 1981 IJMDBTHVN IJmuiden buitenhaven. IJmuiden Noordersluis (wat volgens latere inzichten beter IJmuiden Noordersluis west had kunnen heten ) is nog tot begin 1984 blijven bestaan, maar voor allerlei doelen zijn vanaf 1981 de data van IJmuiden buitenhaven gebruikt, en ik weet wel zeker dat ik dat destijds voor de berekening over 19 jaar ook zo heb gedaan.</t>
  </si>
  <si>
    <t>Roompot buiten: Sa en SM herleid.</t>
  </si>
  <si>
    <t xml:space="preserve">Rotterdam: middenstand is slotgemiddelde 1998.0.  </t>
  </si>
  <si>
    <t>gt02</t>
  </si>
  <si>
    <t>gt03</t>
  </si>
  <si>
    <t>gt04</t>
  </si>
  <si>
    <t>2013-2016</t>
  </si>
  <si>
    <t>Stavenisse: Sa en SM herleid. Het waterstandsmeetpunt bestond wel al van voor 1976, maar ik wilde de data van voor de aanleg van de Compartimenteringswerken liever niet gebruiken voor de berekening op 19 jaar.</t>
  </si>
  <si>
    <t xml:space="preserve">Stellendam buiten ( = Haringvlietsluizen ): middenstand herleid uit slotgemiddelde 2011.0. Sa en SM vermoedelijk herleid. Er zijn meetreeksen van Stellendam buiten vanaf augustus 1984 en van het oude meetpunt Haringvlietsluizen buiten (aan de buitenzijde van het zuidelijk landhoofd) tot 28 maart 1988.
Stellendam buiten is een van de twee meetpunten waar bij het testen van HATYAN2.0 eind 2016 of begin 2017 verschillen waren gevonden.
De oorzaak was dat de voorspellingen t/m 2018 niet waren gebaseerd op een analyse op de waarnemingen 2009 t/m 2012, zoals die voor de overige locaties die voorkomen in Getijtafels voor Nederland, en de reeksen 2009 grote hiaten bevatte (en HATYAN 2.0 kende nog geen hiaatwaarde en las hier daardoor waarden 999999999). Naar aanleiding hiervan zijn de hiaten in 2013 t/m 2016 opgevuld en is een nieuwe analyse gemaakt op deze periode en gebruikt voor de voorspellingen voor 2019 en 2020.
</t>
  </si>
  <si>
    <t>gt05</t>
  </si>
  <si>
    <t>Middenstand is slotgemiddelde 1998.0.</t>
  </si>
  <si>
    <t>suc_ex3</t>
  </si>
  <si>
    <t>b01 all components and H0 (=slotgem) frommergedcomponents (stations: alles waar ana+pre2019 voor beschikbaar is, geen componentensplitsing en xfac=1, inclusief andere componentensets in exeptions, result: always succes, except when xfac=0, when SA/SM are taken from other stat)</t>
  </si>
  <si>
    <t>suc_ex5</t>
  </si>
  <si>
    <t>fail_ex1</t>
  </si>
  <si>
    <t>fail_ex6</t>
  </si>
  <si>
    <t>suc_ex8</t>
  </si>
  <si>
    <t>suc_ex7</t>
  </si>
  <si>
    <t>suc_ex10</t>
  </si>
  <si>
    <t>fail_ex2</t>
  </si>
  <si>
    <t>fail_ex3</t>
  </si>
  <si>
    <t>suc_ex4</t>
  </si>
  <si>
    <t>suc_ex11</t>
  </si>
  <si>
    <t>suc_ex9</t>
  </si>
  <si>
    <t>overlappende datasets, afgevangen in code</t>
  </si>
  <si>
    <t>moet met xfac=1</t>
  </si>
  <si>
    <t>1999, min 1u</t>
  </si>
  <si>
    <t>suc_ex12</t>
  </si>
  <si>
    <t>werkt als f wordt weggelaten uit DGAMMA bij componentensplitsing</t>
  </si>
  <si>
    <t>x?</t>
  </si>
  <si>
    <t>in metadatafile</t>
  </si>
  <si>
    <t>no</t>
  </si>
  <si>
    <t xml:space="preserve"> no</t>
  </si>
  <si>
    <t>yes</t>
  </si>
  <si>
    <t xml:space="preserve">ABDN Aberdeen: hiaten 2001 zijn blijkbaar destijds buiten DONAR opgevuld met geinterpoleerde waarden. Middenstand: vermoedelijk is het resultaat van de analyse aangehouden. Sa en SM: vermoedelijk is het resultaat van de analyse aangehouden.
ABDN Aberdeen (17 april 2019): de meetreeks waarop de analyse is uitgevoerd (met hiaten vervangen door geinterpoleerde waarden) is niet meer beschikbaar, de analyse kan daarom niet worden gereproduceerd. Ik had dus ook geen bestand &lt;locatiecode&gt;_obs.txt moeten bijvoegen. Dit was de eerste serie (e-mail 14 november 2018), later heb ik hier wel op gelet. Het destijds gebruikte programma om hiaten op te vullen (DIMNET41) werkte alleen op uurwaarden. Als er 10 minuutstanden in DONAR
zijn opgeslagen, is er geen eenvoudige methode beschikbaar om de geinterpoleerde standen op de hele uren te vervangen.
</t>
  </si>
  <si>
    <t xml:space="preserve">BAALHK: van 1999 tot voorjaar 2001 staan er twee 10 minuutreeksen in DONAR, een met beherende instantie (BHI) RIKZITSDHG en een met BHI ZLXXWVMMDBG, alleen de laatste beslaat de hele periode 1999 t/m 2002, waarschijnlijk heb ik de laatste gebruikt voor de hele periode. Hiaten zijn destijds buiten DONAR opgevuld met geinterpoleerde waarden. Middenstand: herleid uit Bath. Sa en SM: herleid uit Bath.
BAALHK Baalhoek (17 april 2019): zelfde opmerking als bij ABDN. BAALHK is een van de vroegere regionale meetpunten van Rijkswaterstaat Dienst Zeeland. Ik heb pas bij de analyse die ik in 2003 heb uitgevoerd op de waarnemingen 1999 t/m 2002 ook al deze meetpunten meegenomen, ook als ik ze zelf overbodig vond (bijvoorbeeld OOSTSDE04 Oosterschelde 04 is vrijwel hetzelfde als ROOMPBTN Roompot buiten). 
</t>
  </si>
  <si>
    <t xml:space="preserve">DEVPT Devonport: de analyse (zonder XFAC, dus met theoretische f) is uitgevoerd op een reeks uurwaarden zonder hiaten die net iets korter is dan een jaar; in HATYAN mag men het Rayleigh-criterium enigszins schenden zonder dat dit tot grote fouten leidt. Middenstand en Sa en SM zijn het resultaat van deze analyse.
DEVPT, DOVR, FELSWE, FISHGD, LEITH, LLANDNO, PORTSMH, WEYMH, WHITBY, WICK (17april 2019): hier heb ik onvoldoende bewaard om de verschillen te kunnen verklaren, zodat ook hier moet worden geconcludeerd dat de berekening van Sa en SM niet kan worden gereproduceerd. Ik was puur afgegaan op het feit dat de amplituden en fasen niet zijn afgerond. De groep valt uiteen in de locaties waarvoor de thans gebruikte analyse is uitgevoerd op astronomische waterstanden (o.a. DOVR) en overige (o.a. DEVPT). Misschien heb ik toch een of andere herleiding toegepast die ik mij niet meer kan herinneren.
</t>
  </si>
  <si>
    <t xml:space="preserve">DOVR Dover: vanaf het voorspeljaar 1997 zijn de astronomische waterstanden voor de UK locaties indien mogelijk opgevraagd bij UK Hydrographic Office (UKHO). UKHO bleek echter van sommige locaties geen astronomische 10 minuutstanden uit te geven, zodat voor die locaties alsnog gebruik moest worden gemaakt van eigen analyses; dit gold in ieder geval voor Newhaven. Verder bleek dat UKHO geen andere astro-HW/LW-data had dan zoals gepubliceerd in de British Admiralty Tide Tables (BATT), met de standen in decimeter t.o.v. LAT. Voor gebruik bij de Kalmanfiltering was een resolutie van een decimeter onbruikbaar, zodat ik alsnog met de eigen tool (HARBEK10) astro-HW/LW's uit de 10 minuutstanden moest blijven berekenen, waarbij de tijden dan dus niet overeenkwamen met die in BATT. Omdat het opvragen van astrodata ook nog veel tijd kostte, is dit met ingang van het voorspeljaar 2009 weer gestaakt. Vanaf toen is gebruik gemaakt van analyses op de meest recente astronomische waterstanden (2008) zoals aangeleverd door UK voor de locaties die gebruikt werden voor de Kalmanfiltering (of eigenlijk: die rond 2002 werden gebruikt voor de Kalmanfilering, het is zelfs mogelijk dat de selectie toen al was gewijzigd), en van eigen analyses op waarnemingen voor de andere UK locaties. Dover behoort tot de locaties die werden gebruikt voor de Kalmanfiltering. De analyse (zonder XFAC, dus met theoretische f) is uitgevoerd op astronomische waterstanden, waarbij om een foutmelding in HATYAN te vermijden de metagegevens in het dia-bestand moesten worden gewijzigd: WNS;1 in WNS;18 en PAR;WATHTBRKD in PAR;WATHTE. Middenstand, Sa en SM zijn het resultaat van die analyse.
DEVPT, DOVR, FELSWE, FISHGD, LEITH, LLANDNO, PORTSMH, WEYMH, WHITBY, WICK (17april 2019): hier heb ik onvoldoende bewaard om de verschillen te kunnen verklaren, zodat ook hier moet worden geconcludeerd dat de berekening van Sa en SM niet kan worden gereproduceerd. Ik was puur afgegaan op het feit dat de amplituden en fasen niet zijn afgerond. De groep valt uiteen in de locaties waarvoor de thans gebruikte analyse is uitgevoerd op astronomische waterstanden (o.a. DOVR) en overige (o.a. DEVPT). Misschien heb ik toch een of andere herleiding toegepast die ik mij niet meer kan herinneren.
</t>
  </si>
  <si>
    <t xml:space="preserve">FELSWE Felixstowe: de analyse (zonder XFAC, dus met theoretische f) is uitgevoerd op astronomische waterstanden. Middenstand, Sa en SM zijn het resultaat van die analyse.
DEVPT, DOVR, FELSWE, FISHGD, LEITH, LLANDNO, PORTSMH, WEYMH, WHITBY, WICK (17april 2019): hier heb ik onvoldoende bewaard om de verschillen te kunnen verklaren, zodat ook hier moet worden geconcludeerd dat de berekening van Sa en SM niet kan worden gereproduceerd. Ik was puur afgegaan op het feit dat de amplituden en fasen niet zijn afgerond. De groep valt uiteen in de locaties waarvoor de thans gebruikte analyse is uitgevoerd op astronomische waterstanden (o.a. DOVR) en overige (o.a. DEVPT). Misschien heb ik toch een of andere herleiding toegepast die ik mij niet meer kan herinneren.
</t>
  </si>
  <si>
    <t xml:space="preserve">FISHGD Fishguard: de analyse (zonder XFAC, dus met theoretische f) is uitgevoerd op astronomische waterstanden. Middenstand, Sa en SM zijn het resultaat van die analyse.
DEVPT, DOVR, FELSWE, FISHGD, LEITH, LLANDNO, PORTSMH, WEYMH, WHITBY, WICK (17april 2019): hier heb ik onvoldoende bewaard om de verschillen te kunnen verklaren, zodat ook hier moet worden geconcludeerd dat de berekening van Sa en SM niet kan worden gereproduceerd. Ik was puur afgegaan op het feit dat de amplituden en fasen niet zijn afgerond. De groep valt uiteen in de locaties waarvoor de thans gebruikte analyse is uitgevoerd op astronomische waterstanden (o.a. DOVR) en overige (o.a. DEVPT). Misschien heb ik toch een of andere herleiding toegepast die ik mij niet meer kan herinneren.
</t>
  </si>
  <si>
    <t xml:space="preserve">LEITH Leith: de analyse (zonder XFAC, dus met theoretische f) is uitgevoerd op astronomische waterstanden. Middenstand, Sa en SM zijn het resultaat van die analyse.
DEVPT, DOVR, FELSWE, FISHGD, LEITH, LLANDNO, PORTSMH, WEYMH, WHITBY, WICK (17april 2019): hier heb ik onvoldoende bewaard om de verschillen te kunnen verklaren, zodat ook hier moet worden geconcludeerd dat de berekening van Sa en SM niet kan worden gereproduceerd. Ik was puur afgegaan op het feit dat de amplituden en fasen niet zijn afgerond. De groep valt uiteen in de locaties waarvoor de thans gebruikte analyse is uitgevoerd op astronomische waterstanden (o.a. DOVR) en overige (o.a. DEVPT). Misschien heb ik toch een of andere herleiding toegepast die ik mij niet meer kan herinneren.
</t>
  </si>
  <si>
    <t xml:space="preserve">LLANDNO Llandudno: de analyse (zonder XFAC, dus met theoretische f) is uitgevoerd op astronomische waterstanden. Middenstand, Sa en SM zijn het resultaat van die analyse.
DEVPT, DOVR, FELSWE, FISHGD, LEITH, LLANDNO, PORTSMH, WEYMH, WHITBY, WICK (17april 2019): hier heb ik onvoldoende bewaard om de verschillen te kunnen verklaren, zodat ook hier moet worden geconcludeerd dat de berekening van Sa en SM niet kan worden gereproduceerd. Ik was puur afgegaan op het feit dat de amplituden en fasen niet zijn afgerond. De groep valt uiteen in de locaties waarvoor de thans gebruikte analyse is uitgevoerd op astronomische waterstanden (o.a. DOVR) en overige (o.a. DEVPT). Misschien heb ik toch een of andere herleiding toegepast die ik mij niet meer kan herinneren.
</t>
  </si>
  <si>
    <t xml:space="preserve">PORTSMH Portsmouth: de analyse (zonder XFAC, dus met theoretische f) is uitgevoerd op astronomische waterstanden. Middenstand, Sa en SM zijn het resultaat van die analyse.
DEVPT, DOVR, FELSWE, FISHGD, LEITH, LLANDNO, PORTSMH, WEYMH, WHITBY, WICK (17april 2019): hier heb ik onvoldoende bewaard om de verschillen te kunnen verklaren, zodat ook hier moet worden geconcludeerd dat de berekening van Sa en SM niet kan worden gereproduceerd. Ik was puur afgegaan op het feit dat de amplituden en fasen niet zijn afgerond. De groep valt uiteen in de locaties waarvoor de thans gebruikte analyse is uitgevoerd op astronomische waterstanden (o.a. DOVR) en overige (o.a. DEVPT). Misschien heb ik toch een of andere herleiding toegepast die ik mij niet meer kan herinneren.
</t>
  </si>
  <si>
    <t xml:space="preserve">WEYMH Weymouth: analyse met theoretische f. NB De geanalyseerde reeks begint om 1:00 uur MET. Middenstand, Sa en SM zijn blijkbaar het resultaat van deze analyse.
DEVPT, DOVR, FELSWE, FISHGD, LEITH, LLANDNO, PORTSMH, WEYMH, WHITBY, WICK (17april 2019): hier heb ik onvoldoende bewaard om de verschillen te kunnen verklaren, zodat ook hier moet worden geconcludeerd dat de berekening van Sa en SM niet kan worden gereproduceerd. Ik was puur afgegaan op het feit dat de amplituden en fasen niet zijn afgerond. De groep valt uiteen in de locaties waarvoor de thans gebruikte analyse is uitgevoerd op astronomische waterstanden (o.a. DOVR) en overige (o.a. DEVPT). Misschien heb ik toch een of andere herleiding toegepast die ik mij niet meer kan herinneren.
</t>
  </si>
  <si>
    <t xml:space="preserve">WHITBY Whitby: de analyse (zonder XFAC, dus met theoretische f) is uitgevoerd op astronomische waterstanden. Middenstand, Sa en SM zijn het resultaat van die analyse.
DEVPT, DOVR, FELSWE, FISHGD, LEITH, LLANDNO, PORTSMH, WEYMH, WHITBY, WICK (17april 2019): hier heb ik onvoldoende bewaard om de verschillen te kunnen verklaren, zodat ook hier moet worden geconcludeerd dat de berekening van Sa en SM niet kan worden gereproduceerd. Ik was puur afgegaan op het feit dat de amplituden en fasen niet zijn afgerond. De groep valt uiteen in de locaties waarvoor de thans gebruikte analyse is uitgevoerd op astronomische waterstanden (o.a. DOVR) en overige (o.a. DEVPT). Misschien heb ik toch een of andere herleiding toegepast die ik mij niet meer kan herinneren.
</t>
  </si>
  <si>
    <t xml:space="preserve">WICK Wick: de analyse (zonder XFAC, dus met theoretische f) is uitgevoerd op astronomische waterstanden. Middenstand, Sa en SM zijn het resultaat van die analyse.
DEVPT, DOVR, FELSWE, FISHGD, LEITH, LLANDNO, PORTSMH, WEYMH, WHITBY, WICK (17april 2019): hier heb ik onvoldoende bewaard om de verschillen te kunnen verklaren, zodat ook hier moet worden geconcludeerd dat de berekening van Sa en SM niet kan worden gereproduceerd. Ik was puur afgegaan op het feit dat de amplituden en fasen niet zijn afgerond. De groep valt uiteen in de locaties waarvoor de thans gebruikte analyse is uitgevoerd op astronomische waterstanden (o.a. DOVR) en overige (o.a. DEVPT). Misschien heb ik toch een of andere herleiding toegepast die ik mij niet meer kan herinneren.
</t>
  </si>
  <si>
    <t>b04: jaarlijkse en tweewekelijkse component in diff (dus SA en SM), is SA/SM echt uit deze observatiefile afgeleid? Koos weet niet alle details (zie comment) en xfac=0 analyse gaat bij CUXHVN en andere 4y analyses wel goed, dus de code is hoogstwaarschijnlijk in orde.</t>
  </si>
  <si>
    <t>b04: tweewekelijkse component in diff, is SA/SM echt uit deze observatiefile afgeleid want werkt wel (ongeveer) met b03_ex11? Koos weet niet alle details (zie comment) en xfac=0 analyse gaat bij CUXHVN en andere 4y analyses wel goed, dus de code is hoogstwaarschijnlijk in orde.</t>
  </si>
  <si>
    <t>b04: tweewekelijkse component in diff, is SA/SM echt uit deze observatiefile afgeleid want werkt wel met b03_ex11? Koos weet niet alle details (zie comment) en xfac=0 analyse gaat bij CUXHVN en andere 4y analyses wel goed, dus de code is hoogstwaarschijnlijk in orde.</t>
  </si>
  <si>
    <t>b04: tweewekelijkse component in diff, is SA/SM echt uit deze observatiefile afgeleid? Koos weet niet alle details (zie comment) en xfac=0 analyse gaat bij CUXHVN en andere 4y analyses wel goed, dus de code is hoogstwaarschijnlijk in orde.</t>
  </si>
  <si>
    <t>H0 validatiepredictie komt uit AMLAHVN_ana (2cm), is dit slotgemiddelde 2011.0? Middenstand HOEKVHLD = 0.09m</t>
  </si>
  <si>
    <t>suc_ex6</t>
  </si>
  <si>
    <t>b02 standaardmethodiek (standaardcomponentenset, vectoriele middeling analyse 4jaar observaties, samenvoegen met analyse 19jaar SA/SM uit ana/comp-file, H0 vervangen door H0 uit mergedcomponentfile which is often slotgem2011, predictie) (stations: alles waarvoor 4 jaar aan obsdata beschikbaar is voor 4Y period, geen componentensplitsing, xfac=1)</t>
  </si>
  <si>
    <t>b04 19+4j dia anyse, slotgem van valifile (stations: waarvoor data beschikbaar, is ook altijd xfac=1)</t>
  </si>
  <si>
    <t>b03 analyse measurements, with SA/SM/H0 van ana/comp-file (stations: meas available, compsplitsing=1, dus 3 stations)</t>
  </si>
  <si>
    <t>suc_ex13</t>
  </si>
  <si>
    <t>med_ex1</t>
  </si>
  <si>
    <t>med_ex3</t>
  </si>
  <si>
    <t xml:space="preserve">F3PFM F3 platform: analyse (zonder XFAC, dus met theoretische f) met componentsplitsing H1/P1, N2/NU2, 2MN2/LABDA2 en S2/K2/T2 op reeks met tijdstap 10 min. met
H(P1)/H(K1) = 0.36
g(P1)-g(K1) = 5
H(NU2)/H(N2) = 0.38
g(NU2)-g(N2) = -22
H(LABDA2)/H(2MN2) = 0.44
g(LABDA2)-g(2MN2) = 186
H(K2)/H(S2) = 0.30
g(K2)-g(S2) = 3
H(T2)/H(S2) = 0.07
g(T2)-g(S2) = -22
Sa en SM herleid.
Als ik me goed herinner werden destijds waterstandsmetingen op dit platform verricht door het KNMI, en waren de data aan mij geleverd via RWS Directie Noordzee. Er zijn nadien nooit meer data ingewonnen, ook niet offline, zodat deze locatie in aanmerking komt voor beeindiging van de uitgifte van getijvoorspellingen.
mail 24 mei 2019: Bij F3PFM, [...] was hier begin januari bij het terugrekenen van de gegevens voor de componentsplitsing een lelijke fout gemaakt: 
g(LABDA2) - g(2MN2) = 180, niet 186.
rest mail 24 mei 2019: In alle drie gevallen worden de resultaten van de oude analyses gereproduceerd.
Bij D15 en K14PFM blijkt destijds wel een fout gemaakt te zijn bij het toepassen van de uit K13APFM afgeleide gegevens voor de
componentsplitsing: bedoeld was g(K2)-g(S2) = -1 maar doordat de -1 een positie te ver naar links was geplaatst was 1 gebruikt
in plaats van -1. Maar hiermee kan ik niet verklaren waarom er verschillen zouden zijn tussen HATYAN en HATYAN 2.0; als men 1
gebruikt, levert HATYAN inderdaad deze resultaten op. De invoerdia's bevatten ook geen hiaten.
Bij F3PFM, daarentegen, zijn er twee redenen voor de verschillen. 
In de eerste plaats was hier begin januari bij het terugrekenen van de gegevens voor de componentsplitsing een lelijke fout gemaakt: 
g(LABDA2) - g(2MN2) = 180, niet 186.
In de tweede plaats ontdekte ik nu dat de eindtijd in het analyseresultatenbestand 2350 was, wat er op wees dat deze analyse
 (zeer lang geleden) was uitgevoerd op elle 10 minuutstanden, in plaats van zoals gebruikelijk alleen op de standen op de hele uren.
De nu geleverde invoerdia bevat dan ook 10 minuutwaarden.
mail 27 mei 2019: Er was aangenomen dat nu alleen de analyse nagespeeld hoefde te worden omdat verschillen waren gevonden bij de analyse bij
toepassing van componentsplitsing.
Als de analyseresultaten nu gelijk zijn aan de eerder geleverde, voor de getijvoorspelling voor 2019 gebruikte componenten, zal
de voorspelling ongetwijfeld gelijk zijn. 
Als er verschillen zijn, kunnen deze het gevolg zijn van wijzigingen van de opgetreden standen in DONAR; deze zijn niet meer 
precies te traceren. De resultaten van voorspellingen op basis van deze componenten zullen dan ongetwijfeld ook anders zijn, maar
dit lijkt dan geen toegevoegde waarde te hebben.
Sa en SM zijn geinterpoleerd, met als uitgangspunt dat de amplituden en fasen van deze componenten slechts een zeer zwakke
ruimtelijke gradient vertonen, wat door de resultaten van de meetpunten langs de Nederlandse kust lijkt te worden bevestigd.
Voor wat betreft locaties midden op de Noordzee is inderdaad maar weinig informatie beschikbaar. De laatste tien jaar zijn
er data beschikbaar van meer offshore meetpunten, maar er was nog niet veel mee gebeurd.
</t>
  </si>
  <si>
    <t>K14PFM K14 platform: analyse (zonder XFAC, dus met theoretische f) met componentsplitsing H1/P1, N2/NU2, 2MN2/LABDA2 en S2/K2/T2 met
H(P1)/H(K1) = 0.33
g(P1)-g(K1) = -11
H(NU2)/H(N2) = 0.22
g(NU2)-g(N2) = -24
H(LABDA2)/H(2MN2) = 0.48
g(LABDA2)-g(2MN2) = 174
H(K2)/H(S2) = 0.29
g(K2)-g(S2) = 1
H(T2)/H(S2) = 0.05
g(T2)-g(S2) = -24
Sa en SM herleid.
zie mails Koos bij F3PFM</t>
  </si>
  <si>
    <t>D15 Platform D15-A: analyse (zonder XFAC, dus met theoretische f) met componentsplitsing H1/P1, N2/NU2, 2MN2/LABDA2 en S2/K2/T2 met
H(P1)/H(K1) = 0.33
g(P1)-g(K1) = -11
H(NU2)/H(N2) = 0.22
g(NU2)-g(N2) = -24
H(LABDA2)/H(2MN2) = 0.48
g(LABDA2)-g(2MN2) = 174
H(K2)/H(S2) = 0.29
g(K2)-g(S2) = 1
H(T2)/H(S2) = 0.05
g(T2)-g(S2) = -24
Sa en SM herleid.
zie mails Koos bij F3PFM</t>
  </si>
  <si>
    <t>med_ex2</t>
  </si>
  <si>
    <t>b02: goede reproductie, H0 wijkt iets af maar zal met afronding te maken hebben
b04: tweewekelijkse component in diff, is SA/SM echt uit deze observatiefile afgeleid want werkt wel (ongeveer) met b03_ex11? Koos weet niet alle details (zie comment) en xfac=0 analyse gaat bij CUXHVN en andere 4y analyses wel goed, dus de code is hoogstwaarschijnlijk in orde.</t>
  </si>
  <si>
    <t>b02_fail: niet reproduceerbaar, want andere dataset gebruikt dan destijds, dus dit is volgens verwachting</t>
  </si>
  <si>
    <t>b02_fail: dataset komt niet overeen met die destijds is gebruikt, dataset bevat hiaaten. SA/SM lijkt niet uit BATH te komen. Niet reproduceerbaar</t>
  </si>
  <si>
    <t>fail_ex14</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</si>
</sst>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1"/>
      <name val="Arial"/>
      <family val="2"/>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2">
    <xf numFmtId="0" fontId="0" fillId="0" borderId="0" xfId="0"/>
    <xf numFmtId="0" fontId="0" fillId="0" borderId="0" xfId="0" applyFont="1"/>
    <xf numFmtId="0" fontId="0" fillId="0" borderId="0" xfId="0" applyFont="1" applyAlignment="1">
      <alignment vertical="top"/>
    </xf>
    <xf numFmtId="0" fontId="0" fillId="0" borderId="1" xfId="0" applyFont="1" applyBorder="1" applyAlignment="1">
      <alignment horizontal="left" vertical="top"/>
    </xf>
    <xf numFmtId="0" fontId="0" fillId="0" borderId="1" xfId="0" applyFont="1" applyFill="1" applyBorder="1" applyAlignment="1">
      <alignment horizontal="left" vertical="top"/>
    </xf>
    <xf numFmtId="0" fontId="0" fillId="0" borderId="1" xfId="0" applyFont="1" applyBorder="1" applyAlignment="1">
      <alignment horizontal="left" vertical="top" wrapText="1"/>
    </xf>
    <xf numFmtId="0" fontId="0" fillId="0" borderId="0" xfId="0" applyFont="1" applyAlignment="1">
      <alignment horizontal="left" vertical="top"/>
    </xf>
    <xf numFmtId="0" fontId="0" fillId="0" borderId="0" xfId="0" applyFont="1" applyFill="1" applyAlignment="1">
      <alignment horizontal="left" vertical="top"/>
    </xf>
    <xf numFmtId="0" fontId="0" fillId="0" borderId="1" xfId="0" applyFont="1" applyFill="1" applyBorder="1" applyAlignment="1">
      <alignment horizontal="left" vertical="top" wrapText="1"/>
    </xf>
    <xf numFmtId="3" fontId="0" fillId="0" borderId="1" xfId="0" applyNumberFormat="1" applyFont="1" applyFill="1" applyBorder="1" applyAlignment="1">
      <alignment horizontal="left" vertical="top"/>
    </xf>
    <xf numFmtId="0" fontId="0" fillId="2" borderId="1" xfId="0" applyFont="1" applyFill="1" applyBorder="1" applyAlignment="1">
      <alignment horizontal="left" vertical="top"/>
    </xf>
    <xf numFmtId="0" fontId="0" fillId="0" borderId="1" xfId="0" applyFont="1" applyBorder="1" applyAlignment="1">
      <alignment vertical="top"/>
    </xf>
    <xf numFmtId="0" fontId="0" fillId="0" borderId="1" xfId="0" applyFont="1" applyFill="1" applyBorder="1" applyAlignment="1">
      <alignment vertical="top"/>
    </xf>
    <xf numFmtId="0" fontId="0" fillId="0" borderId="0" xfId="0" applyFont="1" applyBorder="1" applyAlignment="1">
      <alignment horizontal="left" vertical="top"/>
    </xf>
    <xf numFmtId="0" fontId="0" fillId="0" borderId="0" xfId="0"/>
    <xf numFmtId="0" fontId="0" fillId="0" borderId="0" xfId="0"/>
    <xf numFmtId="0" fontId="0" fillId="0" borderId="0" xfId="0" applyFont="1" applyFill="1"/>
    <xf numFmtId="0" fontId="0" fillId="0" borderId="0" xfId="0" applyFont="1" applyFill="1" applyAlignment="1">
      <alignment horizontal="left" vertical="top" wrapText="1"/>
    </xf>
    <xf numFmtId="0" fontId="1" fillId="0" borderId="0" xfId="0" applyFont="1" applyFill="1" applyAlignment="1">
      <alignment vertical="top"/>
    </xf>
    <xf numFmtId="0" fontId="1" fillId="0" borderId="0" xfId="0" applyFont="1" applyFill="1" applyAlignment="1">
      <alignment vertical="center"/>
    </xf>
    <xf numFmtId="0" fontId="0" fillId="3" borderId="1" xfId="0" applyFont="1" applyFill="1" applyBorder="1" applyAlignment="1">
      <alignment horizontal="left" vertical="top"/>
    </xf>
    <xf numFmtId="0" fontId="0" fillId="3"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58"/>
  <sheetViews>
    <sheetView tabSelected="1" zoomScale="70" zoomScaleNormal="70" workbookViewId="0">
      <pane ySplit="1" topLeftCell="A2" activePane="bottomLeft" state="frozen"/>
      <selection pane="bottomLeft" activeCell="J4" sqref="J4"/>
    </sheetView>
  </sheetViews>
  <sheetFormatPr defaultRowHeight="15" x14ac:dyDescent="0.25"/>
  <cols>
    <col min="1" max="1" width="5.85546875" style="16" customWidth="1"/>
    <col min="2" max="3" width="6.140625" style="16" customWidth="1"/>
    <col min="4" max="4" width="7.7109375" style="7" customWidth="1"/>
    <col min="5" max="5" width="16.7109375" style="7" customWidth="1"/>
    <col min="6" max="6" width="22.5703125" style="7" customWidth="1"/>
    <col min="7" max="7" width="8.140625" style="7" customWidth="1"/>
    <col min="8" max="8" width="7.5703125" style="7" customWidth="1"/>
    <col min="9" max="17" width="7.28515625" style="7" customWidth="1"/>
    <col min="18" max="18" width="2.85546875" style="7" customWidth="1"/>
    <col min="19" max="23" width="7.28515625" style="7" customWidth="1"/>
    <col min="24" max="24" width="62.85546875" style="17" customWidth="1"/>
    <col min="25" max="28" width="7.28515625" style="7" customWidth="1"/>
    <col min="29" max="29" width="75.5703125" style="6" customWidth="1"/>
    <col min="30" max="16384" width="9.140625" style="1"/>
  </cols>
  <sheetData>
    <row r="1" spans="1:29" s="2" customFormat="1" ht="90.75" customHeight="1" x14ac:dyDescent="0.25">
      <c r="A1" s="12" t="s">
        <v>383</v>
      </c>
      <c r="B1" s="12" t="s">
        <v>426</v>
      </c>
      <c r="C1" s="12" t="s">
        <v>428</v>
      </c>
      <c r="D1" s="4" t="s">
        <v>0</v>
      </c>
      <c r="E1" s="4" t="s">
        <v>50</v>
      </c>
      <c r="F1" s="4" t="s">
        <v>51</v>
      </c>
      <c r="G1" s="4" t="s">
        <v>485</v>
      </c>
      <c r="H1" s="4" t="s">
        <v>423</v>
      </c>
      <c r="I1" s="8" t="s">
        <v>100</v>
      </c>
      <c r="J1" s="8" t="s">
        <v>106</v>
      </c>
      <c r="K1" s="8" t="s">
        <v>101</v>
      </c>
      <c r="L1" s="8" t="s">
        <v>107</v>
      </c>
      <c r="M1" s="8" t="s">
        <v>102</v>
      </c>
      <c r="N1" s="8" t="s">
        <v>103</v>
      </c>
      <c r="O1" s="8" t="s">
        <v>104</v>
      </c>
      <c r="P1" s="8" t="s">
        <v>105</v>
      </c>
      <c r="Q1" s="8" t="s">
        <v>431</v>
      </c>
      <c r="R1" s="8"/>
      <c r="S1" s="8" t="s">
        <v>438</v>
      </c>
      <c r="T1" s="8" t="s">
        <v>443</v>
      </c>
      <c r="U1" s="8" t="s">
        <v>442</v>
      </c>
      <c r="V1" s="8" t="s">
        <v>441</v>
      </c>
      <c r="W1" s="8" t="s">
        <v>440</v>
      </c>
      <c r="X1" s="8" t="s">
        <v>52</v>
      </c>
      <c r="Y1" s="8" t="s">
        <v>467</v>
      </c>
      <c r="Z1" s="8" t="s">
        <v>507</v>
      </c>
      <c r="AA1" s="8" t="s">
        <v>509</v>
      </c>
      <c r="AB1" s="8" t="s">
        <v>508</v>
      </c>
      <c r="AC1" s="3" t="s">
        <v>55</v>
      </c>
    </row>
    <row r="2" spans="1:29" ht="61.5" customHeight="1" x14ac:dyDescent="0.25">
      <c r="A2" s="11">
        <v>109</v>
      </c>
      <c r="B2" s="11">
        <f>COUNTIF(Sheet2!$A$2:$B$200,Sheet1!F110)</f>
        <v>1</v>
      </c>
      <c r="C2" s="11">
        <f>COUNTIF(Sheet3!$A$2:$A$200,Sheet1!E110)</f>
        <v>1</v>
      </c>
      <c r="D2" s="3" t="s">
        <v>305</v>
      </c>
      <c r="E2" s="3" t="s">
        <v>359</v>
      </c>
      <c r="F2" s="3" t="s">
        <v>360</v>
      </c>
      <c r="G2" s="3" t="s">
        <v>486</v>
      </c>
      <c r="H2" s="4" t="s">
        <v>425</v>
      </c>
      <c r="I2" s="3"/>
      <c r="J2" s="3"/>
      <c r="K2" s="3"/>
      <c r="L2" s="3"/>
      <c r="M2" s="4"/>
      <c r="N2" s="4"/>
      <c r="O2" s="3" t="s">
        <v>276</v>
      </c>
      <c r="P2" s="3" t="s">
        <v>53</v>
      </c>
      <c r="Q2" s="3"/>
      <c r="R2" s="3"/>
      <c r="S2" s="3" t="s">
        <v>53</v>
      </c>
      <c r="T2" s="3"/>
      <c r="U2" s="3"/>
      <c r="V2" s="3" t="s">
        <v>53</v>
      </c>
      <c r="W2" s="3" t="s">
        <v>53</v>
      </c>
      <c r="X2" s="8" t="s">
        <v>349</v>
      </c>
      <c r="Y2" s="3" t="s">
        <v>506</v>
      </c>
      <c r="Z2" s="3"/>
      <c r="AA2" s="3"/>
      <c r="AB2" s="3"/>
      <c r="AC2" s="3"/>
    </row>
    <row r="3" spans="1:29" ht="61.5" customHeight="1" x14ac:dyDescent="0.25">
      <c r="A3" s="12">
        <v>1</v>
      </c>
      <c r="B3" s="12">
        <f>COUNTIF(Sheet2!$A$2:$B$200,Sheet1!F2)</f>
        <v>0</v>
      </c>
      <c r="C3" s="12">
        <f>COUNTIF(Sheet3!$A$2:$A$200,Sheet1!E2)</f>
        <v>1</v>
      </c>
      <c r="D3" s="4" t="s">
        <v>1</v>
      </c>
      <c r="E3" s="4" t="s">
        <v>23</v>
      </c>
      <c r="F3" s="4" t="s">
        <v>37</v>
      </c>
      <c r="G3" s="4" t="s">
        <v>486</v>
      </c>
      <c r="H3" s="4" t="s">
        <v>424</v>
      </c>
      <c r="I3" s="4"/>
      <c r="J3" s="4"/>
      <c r="K3" s="4">
        <v>1</v>
      </c>
      <c r="L3" s="4">
        <v>2001</v>
      </c>
      <c r="M3" s="4"/>
      <c r="N3" s="4"/>
      <c r="O3" s="4" t="s">
        <v>53</v>
      </c>
      <c r="P3" s="4" t="s">
        <v>53</v>
      </c>
      <c r="Q3" s="4" t="s">
        <v>53</v>
      </c>
      <c r="R3" s="4"/>
      <c r="S3" s="4" t="s">
        <v>439</v>
      </c>
      <c r="T3" s="4"/>
      <c r="U3" s="4"/>
      <c r="V3" s="4"/>
      <c r="W3" s="4"/>
      <c r="X3" s="8" t="s">
        <v>489</v>
      </c>
      <c r="Y3" s="8" t="s">
        <v>468</v>
      </c>
      <c r="Z3" s="8" t="s">
        <v>520</v>
      </c>
      <c r="AA3" s="8"/>
      <c r="AB3" s="8"/>
      <c r="AC3" s="8" t="s">
        <v>518</v>
      </c>
    </row>
    <row r="4" spans="1:29" ht="61.5" customHeight="1" x14ac:dyDescent="0.25">
      <c r="A4" s="12">
        <v>2</v>
      </c>
      <c r="B4" s="12">
        <f>COUNTIF(Sheet2!$A$2:$B$200,Sheet1!F3)</f>
        <v>1</v>
      </c>
      <c r="C4" s="12">
        <f>COUNTIF(Sheet3!$A$2:$A$200,Sheet1!E3)</f>
        <v>1</v>
      </c>
      <c r="D4" s="4" t="s">
        <v>1</v>
      </c>
      <c r="E4" s="4" t="s">
        <v>24</v>
      </c>
      <c r="F4" s="4" t="s">
        <v>38</v>
      </c>
      <c r="G4" s="4" t="s">
        <v>488</v>
      </c>
      <c r="H4" s="4" t="s">
        <v>424</v>
      </c>
      <c r="I4" s="4"/>
      <c r="J4" s="4"/>
      <c r="K4" s="4">
        <v>1</v>
      </c>
      <c r="L4" s="4">
        <v>2014</v>
      </c>
      <c r="M4" s="4"/>
      <c r="N4" s="4"/>
      <c r="O4" s="4" t="s">
        <v>276</v>
      </c>
      <c r="P4" s="4" t="s">
        <v>53</v>
      </c>
      <c r="Q4" s="4" t="s">
        <v>53</v>
      </c>
      <c r="R4" s="4"/>
      <c r="S4" s="4"/>
      <c r="T4" s="4"/>
      <c r="U4" s="4" t="s">
        <v>53</v>
      </c>
      <c r="V4" s="4" t="s">
        <v>53</v>
      </c>
      <c r="W4" s="4"/>
      <c r="X4" s="8" t="s">
        <v>15</v>
      </c>
      <c r="Y4" s="8" t="s">
        <v>466</v>
      </c>
      <c r="Z4" s="8" t="s">
        <v>466</v>
      </c>
      <c r="AA4" s="8"/>
      <c r="AB4" s="8"/>
      <c r="AC4" s="21" t="s">
        <v>505</v>
      </c>
    </row>
    <row r="5" spans="1:29" ht="61.5" customHeight="1" x14ac:dyDescent="0.25">
      <c r="A5" s="11">
        <v>110</v>
      </c>
      <c r="B5" s="11">
        <f>COUNTIF(Sheet2!$A$2:$B$200,Sheet1!F111)</f>
        <v>1</v>
      </c>
      <c r="C5" s="11">
        <f>COUNTIF(Sheet3!$A$2:$A$200,Sheet1!E111)</f>
        <v>1</v>
      </c>
      <c r="D5" s="3" t="s">
        <v>305</v>
      </c>
      <c r="E5" s="3" t="s">
        <v>361</v>
      </c>
      <c r="F5" s="3" t="s">
        <v>362</v>
      </c>
      <c r="G5" s="4" t="s">
        <v>488</v>
      </c>
      <c r="H5" s="4" t="s">
        <v>425</v>
      </c>
      <c r="I5" s="3"/>
      <c r="J5" s="3"/>
      <c r="K5" s="3"/>
      <c r="L5" s="3"/>
      <c r="M5" s="4"/>
      <c r="N5" s="4"/>
      <c r="O5" s="3" t="s">
        <v>53</v>
      </c>
      <c r="P5" s="3" t="s">
        <v>53</v>
      </c>
      <c r="Q5" s="3" t="s">
        <v>53</v>
      </c>
      <c r="R5" s="3"/>
      <c r="S5" s="3" t="s">
        <v>53</v>
      </c>
      <c r="T5" s="3"/>
      <c r="U5" s="3"/>
      <c r="V5" s="3"/>
      <c r="W5" s="3"/>
      <c r="X5" s="8" t="s">
        <v>350</v>
      </c>
      <c r="Y5" s="8" t="s">
        <v>468</v>
      </c>
      <c r="Z5" s="3"/>
      <c r="AA5" s="3"/>
      <c r="AB5" s="3"/>
      <c r="AC5" s="3"/>
    </row>
    <row r="6" spans="1:29" ht="61.5" customHeight="1" x14ac:dyDescent="0.25">
      <c r="A6" s="11">
        <v>111</v>
      </c>
      <c r="B6" s="11">
        <f>COUNTIF(Sheet2!$A$2:$B$200,Sheet1!F112)</f>
        <v>1</v>
      </c>
      <c r="C6" s="11">
        <f>COUNTIF(Sheet3!$A$2:$A$200,Sheet1!E112)</f>
        <v>1</v>
      </c>
      <c r="D6" s="3" t="s">
        <v>305</v>
      </c>
      <c r="E6" s="3" t="s">
        <v>363</v>
      </c>
      <c r="F6" s="11" t="s">
        <v>364</v>
      </c>
      <c r="G6" s="11" t="s">
        <v>486</v>
      </c>
      <c r="H6" s="4" t="s">
        <v>425</v>
      </c>
      <c r="I6" s="3"/>
      <c r="J6" s="3"/>
      <c r="K6" s="3"/>
      <c r="L6" s="3"/>
      <c r="M6" s="4"/>
      <c r="N6" s="4"/>
      <c r="O6" s="3" t="s">
        <v>276</v>
      </c>
      <c r="P6" s="3" t="s">
        <v>53</v>
      </c>
      <c r="Q6" s="3"/>
      <c r="R6" s="3"/>
      <c r="S6" s="3"/>
      <c r="T6" s="3"/>
      <c r="U6" s="3"/>
      <c r="V6" s="3" t="s">
        <v>53</v>
      </c>
      <c r="W6" s="3"/>
      <c r="X6" s="8" t="s">
        <v>351</v>
      </c>
      <c r="Y6" s="5" t="s">
        <v>444</v>
      </c>
      <c r="Z6" s="3"/>
      <c r="AA6" s="3"/>
      <c r="AB6" s="3"/>
      <c r="AC6" s="3"/>
    </row>
    <row r="7" spans="1:29" ht="61.5" customHeight="1" x14ac:dyDescent="0.25">
      <c r="A7" s="12">
        <v>3</v>
      </c>
      <c r="B7" s="12">
        <f>COUNTIF(Sheet2!$A$2:$B$200,Sheet1!F4)</f>
        <v>1</v>
      </c>
      <c r="C7" s="12">
        <f>COUNTIF(Sheet3!$A$2:$A$200,Sheet1!E4)</f>
        <v>1</v>
      </c>
      <c r="D7" s="4" t="s">
        <v>1</v>
      </c>
      <c r="E7" s="4" t="s">
        <v>25</v>
      </c>
      <c r="F7" s="4" t="s">
        <v>54</v>
      </c>
      <c r="G7" s="4" t="s">
        <v>488</v>
      </c>
      <c r="H7" s="4" t="s">
        <v>424</v>
      </c>
      <c r="I7" s="4"/>
      <c r="J7" s="4"/>
      <c r="K7" s="4">
        <v>4</v>
      </c>
      <c r="L7" s="4" t="s">
        <v>266</v>
      </c>
      <c r="M7" s="4"/>
      <c r="N7" s="4"/>
      <c r="O7" s="4" t="s">
        <v>53</v>
      </c>
      <c r="P7" s="4" t="s">
        <v>53</v>
      </c>
      <c r="Q7" s="4" t="s">
        <v>53</v>
      </c>
      <c r="R7" s="4"/>
      <c r="S7" s="4"/>
      <c r="T7" s="4"/>
      <c r="U7" s="4"/>
      <c r="V7" s="4"/>
      <c r="W7" s="4"/>
      <c r="X7" s="8" t="s">
        <v>490</v>
      </c>
      <c r="Y7" s="8" t="s">
        <v>437</v>
      </c>
      <c r="Z7" s="8" t="s">
        <v>470</v>
      </c>
      <c r="AA7" s="8"/>
      <c r="AB7" s="8"/>
      <c r="AC7" s="8" t="s">
        <v>519</v>
      </c>
    </row>
    <row r="8" spans="1:29" ht="61.5" customHeight="1" x14ac:dyDescent="0.25">
      <c r="A8" s="11">
        <v>4</v>
      </c>
      <c r="B8" s="11">
        <f>COUNTIF(Sheet2!$A$2:$B$200,Sheet1!F5)</f>
        <v>0</v>
      </c>
      <c r="C8" s="11">
        <f>COUNTIF(Sheet3!$A$2:$A$200,Sheet1!E5)</f>
        <v>1</v>
      </c>
      <c r="D8" s="3" t="s">
        <v>446</v>
      </c>
      <c r="E8" s="3" t="s">
        <v>57</v>
      </c>
      <c r="F8" s="3" t="s">
        <v>56</v>
      </c>
      <c r="G8" s="4" t="s">
        <v>488</v>
      </c>
      <c r="H8" s="4" t="s">
        <v>424</v>
      </c>
      <c r="I8" s="3" t="s">
        <v>448</v>
      </c>
      <c r="J8" s="4" t="s">
        <v>452</v>
      </c>
      <c r="K8" s="4">
        <v>4</v>
      </c>
      <c r="L8" s="4" t="s">
        <v>194</v>
      </c>
      <c r="M8" s="4"/>
      <c r="N8" s="4"/>
      <c r="O8" s="3" t="s">
        <v>53</v>
      </c>
      <c r="P8" s="3" t="s">
        <v>53</v>
      </c>
      <c r="Q8" s="3" t="s">
        <v>53</v>
      </c>
      <c r="R8" s="3"/>
      <c r="S8" s="3"/>
      <c r="T8" s="3"/>
      <c r="U8" s="3"/>
      <c r="V8" s="3"/>
      <c r="W8" s="3"/>
      <c r="X8" s="8"/>
      <c r="Y8" s="5" t="s">
        <v>437</v>
      </c>
      <c r="Z8" s="5" t="s">
        <v>437</v>
      </c>
      <c r="AA8" s="5"/>
      <c r="AB8" s="5"/>
      <c r="AC8" s="8"/>
    </row>
    <row r="9" spans="1:29" ht="61.5" customHeight="1" x14ac:dyDescent="0.25">
      <c r="A9" s="11">
        <v>5</v>
      </c>
      <c r="B9" s="11">
        <f>COUNTIF(Sheet2!$A$2:$B$200,Sheet1!F6)</f>
        <v>0</v>
      </c>
      <c r="C9" s="11">
        <f>COUNTIF(Sheet3!$A$2:$A$200,Sheet1!E6)</f>
        <v>1</v>
      </c>
      <c r="D9" s="3" t="s">
        <v>2</v>
      </c>
      <c r="E9" s="3" t="s">
        <v>26</v>
      </c>
      <c r="F9" s="3" t="s">
        <v>39</v>
      </c>
      <c r="G9" s="4" t="s">
        <v>488</v>
      </c>
      <c r="H9" s="4" t="s">
        <v>424</v>
      </c>
      <c r="I9" s="3"/>
      <c r="J9" s="4"/>
      <c r="K9" s="4">
        <v>4</v>
      </c>
      <c r="L9" s="4" t="s">
        <v>194</v>
      </c>
      <c r="M9" s="4"/>
      <c r="N9" s="4"/>
      <c r="O9" s="3" t="s">
        <v>53</v>
      </c>
      <c r="P9" s="3" t="s">
        <v>53</v>
      </c>
      <c r="Q9" s="3" t="s">
        <v>53</v>
      </c>
      <c r="R9" s="3"/>
      <c r="S9" s="3"/>
      <c r="T9" s="3"/>
      <c r="U9" s="3"/>
      <c r="V9" s="3"/>
      <c r="W9" s="3"/>
      <c r="X9" s="8" t="s">
        <v>10</v>
      </c>
      <c r="Y9" s="5" t="s">
        <v>437</v>
      </c>
      <c r="Z9" s="5" t="s">
        <v>437</v>
      </c>
      <c r="AA9" s="5"/>
      <c r="AB9" s="5"/>
      <c r="AC9" s="5"/>
    </row>
    <row r="10" spans="1:29" ht="61.5" customHeight="1" x14ac:dyDescent="0.25">
      <c r="A10" s="11">
        <v>6</v>
      </c>
      <c r="B10" s="11">
        <f>COUNTIF(Sheet2!$A$2:$B$200,Sheet1!F7)</f>
        <v>1</v>
      </c>
      <c r="C10" s="11">
        <f>COUNTIF(Sheet3!$A$2:$A$200,Sheet1!E7)</f>
        <v>1</v>
      </c>
      <c r="D10" s="3" t="s">
        <v>2</v>
      </c>
      <c r="E10" s="3" t="s">
        <v>27</v>
      </c>
      <c r="F10" s="3" t="s">
        <v>40</v>
      </c>
      <c r="G10" s="4" t="s">
        <v>488</v>
      </c>
      <c r="H10" s="4" t="s">
        <v>424</v>
      </c>
      <c r="I10" s="3"/>
      <c r="J10" s="4"/>
      <c r="K10" s="4"/>
      <c r="L10" s="4"/>
      <c r="M10" s="4"/>
      <c r="N10" s="4"/>
      <c r="O10" s="3" t="s">
        <v>53</v>
      </c>
      <c r="P10" s="3" t="s">
        <v>53</v>
      </c>
      <c r="Q10" s="3" t="s">
        <v>53</v>
      </c>
      <c r="R10" s="3"/>
      <c r="S10" s="3"/>
      <c r="T10" s="3"/>
      <c r="U10" s="3"/>
      <c r="V10" s="3"/>
      <c r="W10" s="3"/>
      <c r="X10" s="8" t="s">
        <v>11</v>
      </c>
      <c r="Y10" s="5" t="s">
        <v>437</v>
      </c>
      <c r="Z10" s="5"/>
      <c r="AA10" s="5"/>
      <c r="AB10" s="5"/>
      <c r="AC10" s="5"/>
    </row>
    <row r="11" spans="1:29" ht="61.5" customHeight="1" x14ac:dyDescent="0.25">
      <c r="A11" s="11">
        <v>7</v>
      </c>
      <c r="B11" s="11">
        <f>COUNTIF(Sheet2!$A$2:$B$200,Sheet1!F8)</f>
        <v>1</v>
      </c>
      <c r="C11" s="11">
        <f>COUNTIF(Sheet3!$A$2:$A$200,Sheet1!E8)</f>
        <v>1</v>
      </c>
      <c r="D11" s="3" t="s">
        <v>2</v>
      </c>
      <c r="E11" s="3" t="s">
        <v>28</v>
      </c>
      <c r="F11" s="3" t="s">
        <v>41</v>
      </c>
      <c r="G11" s="3" t="s">
        <v>486</v>
      </c>
      <c r="H11" s="4" t="s">
        <v>424</v>
      </c>
      <c r="I11" s="3"/>
      <c r="J11" s="4"/>
      <c r="K11" s="4"/>
      <c r="L11" s="4"/>
      <c r="M11" s="4"/>
      <c r="N11" s="4"/>
      <c r="O11" s="3" t="s">
        <v>53</v>
      </c>
      <c r="P11" s="3" t="s">
        <v>53</v>
      </c>
      <c r="Q11" s="3"/>
      <c r="R11" s="3"/>
      <c r="S11" s="3" t="s">
        <v>53</v>
      </c>
      <c r="T11" s="3"/>
      <c r="U11" s="3"/>
      <c r="V11" s="3"/>
      <c r="W11" s="3"/>
      <c r="X11" s="8" t="s">
        <v>12</v>
      </c>
      <c r="Y11" s="8" t="s">
        <v>468</v>
      </c>
      <c r="Z11" s="5"/>
      <c r="AA11" s="5"/>
      <c r="AB11" s="5"/>
      <c r="AC11" s="5"/>
    </row>
    <row r="12" spans="1:29" ht="61.5" customHeight="1" x14ac:dyDescent="0.25">
      <c r="A12" s="11">
        <v>8</v>
      </c>
      <c r="B12" s="11">
        <f>COUNTIF(Sheet2!$A$2:$B$200,Sheet1!F9)</f>
        <v>1</v>
      </c>
      <c r="C12" s="11">
        <f>COUNTIF(Sheet3!$A$2:$A$200,Sheet1!E9)</f>
        <v>1</v>
      </c>
      <c r="D12" s="3" t="s">
        <v>2</v>
      </c>
      <c r="E12" s="3" t="s">
        <v>29</v>
      </c>
      <c r="F12" s="3" t="s">
        <v>42</v>
      </c>
      <c r="G12" s="4" t="s">
        <v>488</v>
      </c>
      <c r="H12" s="4" t="s">
        <v>424</v>
      </c>
      <c r="I12" s="3"/>
      <c r="J12" s="4"/>
      <c r="K12" s="4"/>
      <c r="L12" s="4"/>
      <c r="M12" s="4"/>
      <c r="N12" s="4"/>
      <c r="O12" s="3" t="s">
        <v>53</v>
      </c>
      <c r="P12" s="3" t="s">
        <v>53</v>
      </c>
      <c r="Q12" s="3" t="s">
        <v>53</v>
      </c>
      <c r="R12" s="3"/>
      <c r="S12" s="3"/>
      <c r="T12" s="3"/>
      <c r="U12" s="3"/>
      <c r="V12" s="3"/>
      <c r="W12" s="3"/>
      <c r="X12" s="8" t="s">
        <v>13</v>
      </c>
      <c r="Y12" s="5" t="s">
        <v>437</v>
      </c>
      <c r="Z12" s="5"/>
      <c r="AA12" s="5"/>
      <c r="AB12" s="5"/>
      <c r="AC12" s="5"/>
    </row>
    <row r="13" spans="1:29" ht="61.5" customHeight="1" x14ac:dyDescent="0.25">
      <c r="A13" s="11">
        <v>9</v>
      </c>
      <c r="B13" s="11">
        <f>COUNTIF(Sheet2!$A$2:$B$200,Sheet1!F10)</f>
        <v>1</v>
      </c>
      <c r="C13" s="11">
        <f>COUNTIF(Sheet3!$A$2:$A$200,Sheet1!E10)</f>
        <v>1</v>
      </c>
      <c r="D13" s="3" t="s">
        <v>2</v>
      </c>
      <c r="E13" s="3" t="s">
        <v>30</v>
      </c>
      <c r="F13" s="3" t="s">
        <v>43</v>
      </c>
      <c r="G13" s="4" t="s">
        <v>488</v>
      </c>
      <c r="H13" s="4" t="s">
        <v>424</v>
      </c>
      <c r="I13" s="3"/>
      <c r="J13" s="4"/>
      <c r="K13" s="4"/>
      <c r="L13" s="4"/>
      <c r="M13" s="4"/>
      <c r="N13" s="4"/>
      <c r="O13" s="3" t="s">
        <v>53</v>
      </c>
      <c r="P13" s="3" t="s">
        <v>53</v>
      </c>
      <c r="Q13" s="3" t="s">
        <v>53</v>
      </c>
      <c r="R13" s="3"/>
      <c r="S13" s="3"/>
      <c r="T13" s="3"/>
      <c r="U13" s="3"/>
      <c r="V13" s="3"/>
      <c r="W13" s="3"/>
      <c r="X13" s="8" t="s">
        <v>8</v>
      </c>
      <c r="Y13" s="5" t="s">
        <v>437</v>
      </c>
      <c r="Z13" s="5"/>
      <c r="AA13" s="5"/>
      <c r="AB13" s="5"/>
      <c r="AC13" s="5"/>
    </row>
    <row r="14" spans="1:29" ht="61.5" customHeight="1" x14ac:dyDescent="0.25">
      <c r="A14" s="11">
        <v>10</v>
      </c>
      <c r="B14" s="11">
        <f>COUNTIF(Sheet2!$A$2:$B$200,Sheet1!F11)</f>
        <v>0</v>
      </c>
      <c r="C14" s="11">
        <f>COUNTIF(Sheet3!$A$2:$A$200,Sheet1!E11)</f>
        <v>1</v>
      </c>
      <c r="D14" s="3" t="s">
        <v>2</v>
      </c>
      <c r="E14" s="3" t="s">
        <v>31</v>
      </c>
      <c r="F14" s="3" t="s">
        <v>44</v>
      </c>
      <c r="G14" s="4" t="s">
        <v>488</v>
      </c>
      <c r="H14" s="4" t="s">
        <v>424</v>
      </c>
      <c r="I14" s="3"/>
      <c r="J14" s="4"/>
      <c r="K14" s="4">
        <v>4</v>
      </c>
      <c r="L14" s="4" t="s">
        <v>194</v>
      </c>
      <c r="M14" s="4"/>
      <c r="N14" s="4"/>
      <c r="O14" s="3" t="s">
        <v>53</v>
      </c>
      <c r="P14" s="3" t="s">
        <v>53</v>
      </c>
      <c r="Q14" s="3" t="s">
        <v>53</v>
      </c>
      <c r="R14" s="3"/>
      <c r="S14" s="3"/>
      <c r="T14" s="3"/>
      <c r="U14" s="3"/>
      <c r="V14" s="3"/>
      <c r="W14" s="3"/>
      <c r="X14" s="8" t="s">
        <v>9</v>
      </c>
      <c r="Y14" s="5" t="s">
        <v>437</v>
      </c>
      <c r="Z14" s="5" t="s">
        <v>437</v>
      </c>
      <c r="AA14" s="5"/>
      <c r="AB14" s="5"/>
      <c r="AC14" s="5"/>
    </row>
    <row r="15" spans="1:29" ht="61.5" customHeight="1" x14ac:dyDescent="0.25">
      <c r="A15" s="12">
        <v>11</v>
      </c>
      <c r="B15" s="12">
        <f>COUNTIF(Sheet2!$A$2:$B$200,Sheet1!F12)</f>
        <v>1</v>
      </c>
      <c r="C15" s="12">
        <f>COUNTIF(Sheet3!$A$2:$A$200,Sheet1!E12)</f>
        <v>1</v>
      </c>
      <c r="D15" s="4" t="s">
        <v>3</v>
      </c>
      <c r="E15" s="4" t="s">
        <v>32</v>
      </c>
      <c r="F15" s="4" t="s">
        <v>45</v>
      </c>
      <c r="G15" s="4" t="s">
        <v>488</v>
      </c>
      <c r="H15" s="4" t="s">
        <v>424</v>
      </c>
      <c r="I15" s="4">
        <v>19</v>
      </c>
      <c r="J15" s="4" t="s">
        <v>131</v>
      </c>
      <c r="K15" s="4">
        <v>4</v>
      </c>
      <c r="L15" s="4" t="s">
        <v>194</v>
      </c>
      <c r="M15" s="4"/>
      <c r="N15" s="4"/>
      <c r="O15" s="4" t="s">
        <v>53</v>
      </c>
      <c r="P15" s="4" t="s">
        <v>53</v>
      </c>
      <c r="Q15" s="4" t="s">
        <v>53</v>
      </c>
      <c r="R15" s="4"/>
      <c r="S15" s="4"/>
      <c r="T15" s="4"/>
      <c r="U15" s="4"/>
      <c r="V15" s="4"/>
      <c r="W15" s="4"/>
      <c r="X15" s="8" t="s">
        <v>5</v>
      </c>
      <c r="Y15" s="8" t="s">
        <v>437</v>
      </c>
      <c r="Z15" s="8" t="s">
        <v>437</v>
      </c>
      <c r="AA15" s="8"/>
      <c r="AB15" s="8" t="s">
        <v>437</v>
      </c>
      <c r="AC15" s="8"/>
    </row>
    <row r="16" spans="1:29" ht="61.5" customHeight="1" x14ac:dyDescent="0.25">
      <c r="A16" s="11">
        <v>12</v>
      </c>
      <c r="B16" s="11">
        <f>COUNTIF(Sheet2!$A$2:$B$200,Sheet1!F13)</f>
        <v>1</v>
      </c>
      <c r="C16" s="11">
        <f>COUNTIF(Sheet3!$A$2:$A$200,Sheet1!E13)</f>
        <v>1</v>
      </c>
      <c r="D16" s="3" t="s">
        <v>3</v>
      </c>
      <c r="E16" s="3" t="s">
        <v>33</v>
      </c>
      <c r="F16" s="3" t="s">
        <v>46</v>
      </c>
      <c r="G16" s="3" t="s">
        <v>486</v>
      </c>
      <c r="H16" s="4" t="s">
        <v>424</v>
      </c>
      <c r="I16" s="3"/>
      <c r="J16" s="4"/>
      <c r="K16" s="4"/>
      <c r="L16" s="4"/>
      <c r="M16" s="4"/>
      <c r="N16" s="4"/>
      <c r="O16" s="3" t="s">
        <v>53</v>
      </c>
      <c r="P16" s="3" t="s">
        <v>53</v>
      </c>
      <c r="Q16" s="3"/>
      <c r="R16" s="3"/>
      <c r="S16" s="3" t="s">
        <v>53</v>
      </c>
      <c r="T16" s="3"/>
      <c r="U16" s="3"/>
      <c r="V16" s="3"/>
      <c r="W16" s="3"/>
      <c r="X16" s="8" t="s">
        <v>6</v>
      </c>
      <c r="Y16" s="8" t="s">
        <v>468</v>
      </c>
      <c r="Z16" s="5"/>
      <c r="AA16" s="5"/>
      <c r="AB16" s="5"/>
      <c r="AC16" s="5"/>
    </row>
    <row r="17" spans="1:29" ht="61.5" customHeight="1" x14ac:dyDescent="0.25">
      <c r="A17" s="11">
        <v>13</v>
      </c>
      <c r="B17" s="11">
        <f>COUNTIF(Sheet2!$A$2:$B$200,Sheet1!F14)</f>
        <v>1</v>
      </c>
      <c r="C17" s="11">
        <f>COUNTIF(Sheet3!$A$2:$A$200,Sheet1!E14)</f>
        <v>1</v>
      </c>
      <c r="D17" s="3" t="s">
        <v>3</v>
      </c>
      <c r="E17" s="3" t="s">
        <v>34</v>
      </c>
      <c r="F17" s="3" t="s">
        <v>47</v>
      </c>
      <c r="G17" s="3" t="s">
        <v>486</v>
      </c>
      <c r="H17" s="4" t="s">
        <v>424</v>
      </c>
      <c r="I17" s="3"/>
      <c r="J17" s="4"/>
      <c r="K17" s="4">
        <v>4</v>
      </c>
      <c r="L17" s="4" t="s">
        <v>267</v>
      </c>
      <c r="M17" s="4"/>
      <c r="N17" s="4"/>
      <c r="O17" s="3" t="s">
        <v>53</v>
      </c>
      <c r="P17" s="3" t="s">
        <v>53</v>
      </c>
      <c r="Q17" s="3" t="s">
        <v>53</v>
      </c>
      <c r="R17" s="3"/>
      <c r="S17" s="3" t="s">
        <v>53</v>
      </c>
      <c r="T17" s="3"/>
      <c r="U17" s="3"/>
      <c r="V17" s="3"/>
      <c r="W17" s="3"/>
      <c r="X17" s="8" t="s">
        <v>22</v>
      </c>
      <c r="Y17" s="8" t="s">
        <v>468</v>
      </c>
      <c r="Z17" s="5" t="s">
        <v>445</v>
      </c>
      <c r="AA17" s="5"/>
      <c r="AB17" s="5"/>
      <c r="AC17" s="5"/>
    </row>
    <row r="18" spans="1:29" ht="61.5" customHeight="1" x14ac:dyDescent="0.25">
      <c r="A18" s="12">
        <v>112</v>
      </c>
      <c r="B18" s="12">
        <f>COUNTIF(Sheet2!$A$2:$B$200,Sheet1!F113)</f>
        <v>1</v>
      </c>
      <c r="C18" s="12">
        <f>COUNTIF(Sheet3!$A$2:$A$200,Sheet1!E113)</f>
        <v>1</v>
      </c>
      <c r="D18" s="4" t="s">
        <v>305</v>
      </c>
      <c r="E18" s="4" t="s">
        <v>365</v>
      </c>
      <c r="F18" s="4" t="s">
        <v>366</v>
      </c>
      <c r="G18" s="4" t="s">
        <v>486</v>
      </c>
      <c r="H18" s="4" t="s">
        <v>425</v>
      </c>
      <c r="I18" s="4"/>
      <c r="J18" s="4"/>
      <c r="K18" s="4" t="s">
        <v>270</v>
      </c>
      <c r="L18" s="4" t="s">
        <v>385</v>
      </c>
      <c r="M18" s="4"/>
      <c r="N18" s="4"/>
      <c r="O18" s="4" t="s">
        <v>276</v>
      </c>
      <c r="P18" s="4" t="s">
        <v>53</v>
      </c>
      <c r="Q18" s="4"/>
      <c r="R18" s="4"/>
      <c r="S18" s="4" t="s">
        <v>53</v>
      </c>
      <c r="T18" s="4"/>
      <c r="U18" s="4"/>
      <c r="V18" s="4" t="s">
        <v>53</v>
      </c>
      <c r="W18" s="4" t="s">
        <v>53</v>
      </c>
      <c r="X18" s="8" t="s">
        <v>515</v>
      </c>
      <c r="Y18" s="3" t="s">
        <v>506</v>
      </c>
      <c r="Z18" s="4"/>
      <c r="AA18" s="4" t="s">
        <v>511</v>
      </c>
      <c r="AB18" s="4"/>
      <c r="AC18" s="10" t="s">
        <v>483</v>
      </c>
    </row>
    <row r="19" spans="1:29" ht="61.5" customHeight="1" x14ac:dyDescent="0.25">
      <c r="A19" s="11">
        <v>14</v>
      </c>
      <c r="B19" s="11">
        <f>COUNTIF(Sheet2!$A$2:$B$200,Sheet1!F15)</f>
        <v>1</v>
      </c>
      <c r="C19" s="11">
        <f>COUNTIF(Sheet3!$A$2:$A$200,Sheet1!E15)</f>
        <v>1</v>
      </c>
      <c r="D19" s="3" t="s">
        <v>446</v>
      </c>
      <c r="E19" s="3" t="s">
        <v>58</v>
      </c>
      <c r="F19" s="3" t="s">
        <v>59</v>
      </c>
      <c r="G19" s="4" t="s">
        <v>488</v>
      </c>
      <c r="H19" s="4" t="s">
        <v>424</v>
      </c>
      <c r="I19" s="3" t="s">
        <v>450</v>
      </c>
      <c r="J19" s="4" t="s">
        <v>451</v>
      </c>
      <c r="K19" s="4">
        <v>4</v>
      </c>
      <c r="L19" s="4" t="s">
        <v>194</v>
      </c>
      <c r="M19" s="4"/>
      <c r="N19" s="4"/>
      <c r="O19" s="3" t="s">
        <v>53</v>
      </c>
      <c r="P19" s="3" t="s">
        <v>53</v>
      </c>
      <c r="Q19" s="3" t="s">
        <v>53</v>
      </c>
      <c r="R19" s="3"/>
      <c r="S19" s="3"/>
      <c r="T19" s="3"/>
      <c r="U19" s="3"/>
      <c r="V19" s="3"/>
      <c r="W19" s="3"/>
      <c r="X19" s="8"/>
      <c r="Y19" s="5" t="s">
        <v>437</v>
      </c>
      <c r="Z19" s="5" t="s">
        <v>437</v>
      </c>
      <c r="AA19" s="5"/>
      <c r="AB19" s="5"/>
      <c r="AC19" s="8"/>
    </row>
    <row r="20" spans="1:29" ht="61.5" customHeight="1" x14ac:dyDescent="0.25">
      <c r="A20" s="11">
        <v>15</v>
      </c>
      <c r="B20" s="11">
        <f>COUNTIF(Sheet2!$A$2:$B$200,Sheet1!F16)</f>
        <v>0</v>
      </c>
      <c r="C20" s="11">
        <f>COUNTIF(Sheet3!$A$2:$A$200,Sheet1!E16)</f>
        <v>1</v>
      </c>
      <c r="D20" s="3" t="s">
        <v>446</v>
      </c>
      <c r="E20" s="3" t="s">
        <v>60</v>
      </c>
      <c r="F20" s="3" t="s">
        <v>61</v>
      </c>
      <c r="G20" s="4" t="s">
        <v>488</v>
      </c>
      <c r="H20" s="4" t="s">
        <v>424</v>
      </c>
      <c r="I20" s="3" t="s">
        <v>448</v>
      </c>
      <c r="J20" s="4" t="s">
        <v>449</v>
      </c>
      <c r="K20" s="4">
        <v>4</v>
      </c>
      <c r="L20" s="4" t="s">
        <v>194</v>
      </c>
      <c r="M20" s="4"/>
      <c r="N20" s="4"/>
      <c r="O20" s="3" t="s">
        <v>53</v>
      </c>
      <c r="P20" s="3" t="s">
        <v>53</v>
      </c>
      <c r="Q20" s="3" t="s">
        <v>53</v>
      </c>
      <c r="R20" s="3"/>
      <c r="S20" s="3"/>
      <c r="T20" s="3"/>
      <c r="U20" s="3"/>
      <c r="V20" s="3"/>
      <c r="W20" s="3"/>
      <c r="X20" s="8"/>
      <c r="Y20" s="5" t="s">
        <v>437</v>
      </c>
      <c r="Z20" s="5" t="s">
        <v>437</v>
      </c>
      <c r="AA20" s="5"/>
      <c r="AB20" s="5"/>
      <c r="AC20" s="8"/>
    </row>
    <row r="21" spans="1:29" ht="61.5" customHeight="1" x14ac:dyDescent="0.25">
      <c r="A21" s="11">
        <v>16</v>
      </c>
      <c r="B21" s="11">
        <f>COUNTIF(Sheet2!$A$2:$B$200,Sheet1!F17)</f>
        <v>1</v>
      </c>
      <c r="C21" s="11">
        <f>COUNTIF(Sheet3!$A$2:$A$200,Sheet1!E17)</f>
        <v>1</v>
      </c>
      <c r="D21" s="3" t="s">
        <v>3</v>
      </c>
      <c r="E21" s="3" t="s">
        <v>35</v>
      </c>
      <c r="F21" s="3" t="s">
        <v>48</v>
      </c>
      <c r="G21" s="4" t="s">
        <v>488</v>
      </c>
      <c r="H21" s="4" t="s">
        <v>424</v>
      </c>
      <c r="I21" s="3">
        <v>5</v>
      </c>
      <c r="J21" s="4" t="s">
        <v>268</v>
      </c>
      <c r="K21" s="4">
        <v>4</v>
      </c>
      <c r="L21" s="4" t="s">
        <v>194</v>
      </c>
      <c r="M21" s="4"/>
      <c r="N21" s="4"/>
      <c r="O21" s="3" t="s">
        <v>53</v>
      </c>
      <c r="P21" s="3" t="s">
        <v>53</v>
      </c>
      <c r="Q21" s="3" t="s">
        <v>53</v>
      </c>
      <c r="R21" s="3"/>
      <c r="S21" s="3"/>
      <c r="T21" s="3"/>
      <c r="U21" s="3"/>
      <c r="V21" s="3"/>
      <c r="W21" s="3"/>
      <c r="X21" s="8" t="s">
        <v>7</v>
      </c>
      <c r="Y21" s="5" t="s">
        <v>437</v>
      </c>
      <c r="Z21" s="5" t="s">
        <v>437</v>
      </c>
      <c r="AA21" s="5"/>
      <c r="AB21" s="5"/>
      <c r="AC21" s="5"/>
    </row>
    <row r="22" spans="1:29" ht="61.5" customHeight="1" x14ac:dyDescent="0.25">
      <c r="A22" s="12">
        <v>17</v>
      </c>
      <c r="B22" s="12">
        <f>COUNTIF(Sheet2!$A$2:$B$200,Sheet1!F18)</f>
        <v>0</v>
      </c>
      <c r="C22" s="12">
        <f>COUNTIF(Sheet3!$A$2:$A$200,Sheet1!E18)</f>
        <v>1</v>
      </c>
      <c r="D22" s="4" t="s">
        <v>3</v>
      </c>
      <c r="E22" s="4" t="s">
        <v>36</v>
      </c>
      <c r="F22" s="4" t="s">
        <v>49</v>
      </c>
      <c r="G22" s="4" t="s">
        <v>486</v>
      </c>
      <c r="H22" s="4" t="s">
        <v>424</v>
      </c>
      <c r="I22" s="4"/>
      <c r="J22" s="4"/>
      <c r="K22" s="4" t="s">
        <v>270</v>
      </c>
      <c r="L22" s="4" t="s">
        <v>269</v>
      </c>
      <c r="M22" s="4"/>
      <c r="N22" s="4"/>
      <c r="O22" s="4" t="s">
        <v>53</v>
      </c>
      <c r="P22" s="4" t="s">
        <v>53</v>
      </c>
      <c r="Q22" s="4"/>
      <c r="R22" s="4"/>
      <c r="S22" s="4" t="s">
        <v>53</v>
      </c>
      <c r="T22" s="4"/>
      <c r="U22" s="4"/>
      <c r="V22" s="4"/>
      <c r="W22" s="4"/>
      <c r="X22" s="8" t="s">
        <v>491</v>
      </c>
      <c r="Y22" s="8" t="s">
        <v>468</v>
      </c>
      <c r="Z22" s="8" t="s">
        <v>482</v>
      </c>
      <c r="AA22" s="8"/>
      <c r="AB22" s="8" t="s">
        <v>474</v>
      </c>
      <c r="AC22" s="8" t="s">
        <v>501</v>
      </c>
    </row>
    <row r="23" spans="1:29" ht="61.5" customHeight="1" x14ac:dyDescent="0.25">
      <c r="A23" s="11">
        <v>18</v>
      </c>
      <c r="B23" s="11">
        <f>COUNTIF(Sheet2!$A$2:$B$200,Sheet1!F19)</f>
        <v>1</v>
      </c>
      <c r="C23" s="11">
        <f>COUNTIF(Sheet3!$A$2:$A$200,Sheet1!E19)</f>
        <v>1</v>
      </c>
      <c r="D23" s="3" t="s">
        <v>464</v>
      </c>
      <c r="E23" s="3" t="s">
        <v>196</v>
      </c>
      <c r="F23" s="4" t="s">
        <v>197</v>
      </c>
      <c r="G23" s="4" t="s">
        <v>488</v>
      </c>
      <c r="H23" s="4" t="s">
        <v>424</v>
      </c>
      <c r="I23" s="3">
        <v>19</v>
      </c>
      <c r="J23" s="4" t="s">
        <v>131</v>
      </c>
      <c r="K23" s="4">
        <v>4</v>
      </c>
      <c r="L23" s="4" t="s">
        <v>194</v>
      </c>
      <c r="M23" s="4"/>
      <c r="N23" s="4"/>
      <c r="O23" s="3" t="s">
        <v>53</v>
      </c>
      <c r="P23" s="3" t="s">
        <v>53</v>
      </c>
      <c r="Q23" s="3" t="s">
        <v>53</v>
      </c>
      <c r="R23" s="3"/>
      <c r="S23" s="3"/>
      <c r="T23" s="3"/>
      <c r="U23" s="3"/>
      <c r="V23" s="3"/>
      <c r="W23" s="3"/>
      <c r="X23" s="8" t="s">
        <v>465</v>
      </c>
      <c r="Y23" s="5" t="s">
        <v>437</v>
      </c>
      <c r="Z23" s="5" t="s">
        <v>437</v>
      </c>
      <c r="AA23" s="5"/>
      <c r="AB23" s="5" t="s">
        <v>437</v>
      </c>
      <c r="AC23" s="8"/>
    </row>
    <row r="24" spans="1:29" ht="61.5" customHeight="1" x14ac:dyDescent="0.25">
      <c r="A24" s="12">
        <v>19</v>
      </c>
      <c r="B24" s="12">
        <f>COUNTIF(Sheet2!$A$2:$B$200,Sheet1!F20)</f>
        <v>1</v>
      </c>
      <c r="C24" s="12">
        <f>COUNTIF(Sheet3!$A$2:$A$200,Sheet1!E20)</f>
        <v>1</v>
      </c>
      <c r="D24" s="4" t="s">
        <v>62</v>
      </c>
      <c r="E24" s="4" t="s">
        <v>82</v>
      </c>
      <c r="F24" s="4" t="s">
        <v>87</v>
      </c>
      <c r="G24" s="4" t="s">
        <v>486</v>
      </c>
      <c r="H24" s="4" t="s">
        <v>424</v>
      </c>
      <c r="I24" s="4"/>
      <c r="J24" s="4"/>
      <c r="K24" s="4">
        <v>1</v>
      </c>
      <c r="L24" s="4">
        <v>2008</v>
      </c>
      <c r="M24" s="4"/>
      <c r="N24" s="4"/>
      <c r="O24" s="4" t="s">
        <v>53</v>
      </c>
      <c r="P24" s="4" t="s">
        <v>53</v>
      </c>
      <c r="Q24" s="4" t="s">
        <v>53</v>
      </c>
      <c r="R24" s="4"/>
      <c r="S24" s="4" t="s">
        <v>53</v>
      </c>
      <c r="T24" s="4"/>
      <c r="U24" s="4"/>
      <c r="V24" s="4"/>
      <c r="W24" s="4"/>
      <c r="X24" s="8" t="s">
        <v>492</v>
      </c>
      <c r="Y24" s="8" t="s">
        <v>468</v>
      </c>
      <c r="Z24" s="8" t="s">
        <v>477</v>
      </c>
      <c r="AA24" s="8"/>
      <c r="AB24" s="8" t="s">
        <v>469</v>
      </c>
      <c r="AC24" s="8" t="s">
        <v>517</v>
      </c>
    </row>
    <row r="25" spans="1:29" ht="61.5" customHeight="1" x14ac:dyDescent="0.25">
      <c r="A25" s="11">
        <v>20</v>
      </c>
      <c r="B25" s="11">
        <f>COUNTIF(Sheet2!$A$2:$B$200,Sheet1!F21)</f>
        <v>1</v>
      </c>
      <c r="C25" s="11">
        <f>COUNTIF(Sheet3!$A$2:$A$200,Sheet1!E21)</f>
        <v>1</v>
      </c>
      <c r="D25" s="3" t="s">
        <v>62</v>
      </c>
      <c r="E25" s="3" t="s">
        <v>83</v>
      </c>
      <c r="F25" s="3" t="s">
        <v>88</v>
      </c>
      <c r="G25" s="4" t="s">
        <v>488</v>
      </c>
      <c r="H25" s="4" t="s">
        <v>424</v>
      </c>
      <c r="I25" s="3"/>
      <c r="J25" s="4"/>
      <c r="K25" s="4">
        <v>4</v>
      </c>
      <c r="L25" s="4" t="s">
        <v>271</v>
      </c>
      <c r="M25" s="4"/>
      <c r="N25" s="4"/>
      <c r="O25" s="3" t="s">
        <v>53</v>
      </c>
      <c r="P25" s="3" t="s">
        <v>53</v>
      </c>
      <c r="Q25" s="3" t="s">
        <v>53</v>
      </c>
      <c r="R25" s="3"/>
      <c r="S25" s="3"/>
      <c r="T25" s="3"/>
      <c r="U25" s="3"/>
      <c r="V25" s="3"/>
      <c r="W25" s="3"/>
      <c r="X25" s="8" t="s">
        <v>78</v>
      </c>
      <c r="Y25" s="5" t="s">
        <v>437</v>
      </c>
      <c r="Z25" s="5" t="s">
        <v>444</v>
      </c>
      <c r="AA25" s="5"/>
      <c r="AB25" s="5"/>
      <c r="AC25" s="5"/>
    </row>
    <row r="26" spans="1:29" ht="61.5" customHeight="1" x14ac:dyDescent="0.25">
      <c r="A26" s="11">
        <v>21</v>
      </c>
      <c r="B26" s="11">
        <f>COUNTIF(Sheet2!$A$2:$B$200,Sheet1!F22)</f>
        <v>0</v>
      </c>
      <c r="C26" s="11">
        <f>COUNTIF(Sheet3!$A$2:$A$200,Sheet1!E22)</f>
        <v>1</v>
      </c>
      <c r="D26" s="3" t="s">
        <v>446</v>
      </c>
      <c r="E26" s="3" t="s">
        <v>199</v>
      </c>
      <c r="F26" s="4" t="s">
        <v>198</v>
      </c>
      <c r="G26" s="4" t="s">
        <v>488</v>
      </c>
      <c r="H26" s="4" t="s">
        <v>424</v>
      </c>
      <c r="I26" s="3"/>
      <c r="J26" s="4"/>
      <c r="K26" s="4">
        <v>4</v>
      </c>
      <c r="L26" s="4" t="s">
        <v>194</v>
      </c>
      <c r="M26" s="4"/>
      <c r="N26" s="4"/>
      <c r="O26" s="3" t="s">
        <v>53</v>
      </c>
      <c r="P26" s="3" t="s">
        <v>53</v>
      </c>
      <c r="Q26" s="3" t="s">
        <v>53</v>
      </c>
      <c r="R26" s="3"/>
      <c r="S26" s="3"/>
      <c r="T26" s="3"/>
      <c r="U26" s="3"/>
      <c r="V26" s="3"/>
      <c r="W26" s="3"/>
      <c r="X26" s="8" t="s">
        <v>447</v>
      </c>
      <c r="Y26" s="5" t="s">
        <v>437</v>
      </c>
      <c r="Z26" s="5" t="s">
        <v>437</v>
      </c>
      <c r="AA26" s="5"/>
      <c r="AB26" s="5"/>
      <c r="AC26" s="8"/>
    </row>
    <row r="27" spans="1:29" ht="61.5" customHeight="1" x14ac:dyDescent="0.25">
      <c r="A27" s="11">
        <v>23</v>
      </c>
      <c r="B27" s="11">
        <f>COUNTIF(Sheet2!$A$2:$B$200,Sheet1!F24)</f>
        <v>1</v>
      </c>
      <c r="C27" s="11">
        <f>COUNTIF(Sheet3!$A$2:$A$200,Sheet1!E24)</f>
        <v>1</v>
      </c>
      <c r="D27" s="3" t="s">
        <v>458</v>
      </c>
      <c r="E27" s="3" t="s">
        <v>200</v>
      </c>
      <c r="F27" s="4" t="s">
        <v>201</v>
      </c>
      <c r="G27" s="4" t="s">
        <v>488</v>
      </c>
      <c r="H27" s="4" t="s">
        <v>424</v>
      </c>
      <c r="I27" s="3"/>
      <c r="J27" s="4"/>
      <c r="K27" s="4">
        <v>4</v>
      </c>
      <c r="L27" s="4" t="s">
        <v>194</v>
      </c>
      <c r="M27" s="4"/>
      <c r="N27" s="4"/>
      <c r="O27" s="3" t="s">
        <v>53</v>
      </c>
      <c r="P27" s="3" t="s">
        <v>53</v>
      </c>
      <c r="Q27" s="3" t="s">
        <v>53</v>
      </c>
      <c r="R27" s="3"/>
      <c r="S27" s="3"/>
      <c r="T27" s="3"/>
      <c r="U27" s="3"/>
      <c r="V27" s="3"/>
      <c r="W27" s="3"/>
      <c r="X27" s="8" t="s">
        <v>453</v>
      </c>
      <c r="Y27" s="5" t="s">
        <v>437</v>
      </c>
      <c r="Z27" s="5" t="s">
        <v>437</v>
      </c>
      <c r="AA27" s="5"/>
      <c r="AB27" s="5"/>
      <c r="AC27" s="8"/>
    </row>
    <row r="28" spans="1:29" ht="61.5" customHeight="1" x14ac:dyDescent="0.25">
      <c r="A28" s="11">
        <v>22</v>
      </c>
      <c r="B28" s="11">
        <f>COUNTIF(Sheet2!$A$2:$B$200,Sheet1!F23)</f>
        <v>1</v>
      </c>
      <c r="C28" s="11">
        <f>COUNTIF(Sheet3!$A$2:$A$200,Sheet1!E23)</f>
        <v>1</v>
      </c>
      <c r="D28" s="3" t="s">
        <v>62</v>
      </c>
      <c r="E28" s="3" t="s">
        <v>84</v>
      </c>
      <c r="F28" s="3" t="s">
        <v>89</v>
      </c>
      <c r="G28" s="4" t="s">
        <v>488</v>
      </c>
      <c r="H28" s="4" t="s">
        <v>424</v>
      </c>
      <c r="I28" s="3"/>
      <c r="J28" s="4"/>
      <c r="K28" s="4">
        <v>2</v>
      </c>
      <c r="L28" s="9" t="s">
        <v>272</v>
      </c>
      <c r="M28" s="4"/>
      <c r="N28" s="4"/>
      <c r="O28" s="3" t="s">
        <v>53</v>
      </c>
      <c r="P28" s="3" t="s">
        <v>53</v>
      </c>
      <c r="Q28" s="3" t="s">
        <v>53</v>
      </c>
      <c r="R28" s="3"/>
      <c r="S28" s="3"/>
      <c r="T28" s="3"/>
      <c r="U28" s="3"/>
      <c r="V28" s="3"/>
      <c r="W28" s="3"/>
      <c r="X28" s="8" t="s">
        <v>79</v>
      </c>
      <c r="Y28" s="5" t="s">
        <v>437</v>
      </c>
      <c r="Z28" s="5" t="s">
        <v>472</v>
      </c>
      <c r="AA28" s="5"/>
      <c r="AB28" s="5"/>
      <c r="AC28" s="5"/>
    </row>
    <row r="29" spans="1:29" ht="61.5" customHeight="1" x14ac:dyDescent="0.25">
      <c r="A29" s="11">
        <v>113</v>
      </c>
      <c r="B29" s="11">
        <f>COUNTIF(Sheet2!$A$2:$B$200,Sheet1!F114)</f>
        <v>1</v>
      </c>
      <c r="C29" s="11">
        <f>COUNTIF(Sheet3!$A$2:$A$200,Sheet1!E114)</f>
        <v>1</v>
      </c>
      <c r="D29" s="3" t="s">
        <v>305</v>
      </c>
      <c r="E29" s="11" t="s">
        <v>367</v>
      </c>
      <c r="F29" s="11" t="s">
        <v>368</v>
      </c>
      <c r="G29" s="11" t="s">
        <v>486</v>
      </c>
      <c r="H29" s="4" t="s">
        <v>425</v>
      </c>
      <c r="I29" s="3"/>
      <c r="J29" s="3"/>
      <c r="K29" s="3"/>
      <c r="L29" s="3"/>
      <c r="M29" s="4"/>
      <c r="N29" s="4"/>
      <c r="O29" s="3" t="s">
        <v>276</v>
      </c>
      <c r="P29" s="3" t="s">
        <v>53</v>
      </c>
      <c r="Q29" s="3"/>
      <c r="R29" s="3"/>
      <c r="S29" s="3" t="s">
        <v>53</v>
      </c>
      <c r="T29" s="3"/>
      <c r="U29" s="3"/>
      <c r="V29" s="3" t="s">
        <v>53</v>
      </c>
      <c r="W29" s="3" t="s">
        <v>53</v>
      </c>
      <c r="X29" s="8" t="s">
        <v>352</v>
      </c>
      <c r="Y29" s="3" t="s">
        <v>506</v>
      </c>
      <c r="Z29" s="3"/>
      <c r="AA29" s="3"/>
      <c r="AB29" s="3"/>
      <c r="AC29" s="3"/>
    </row>
    <row r="30" spans="1:29" ht="61.5" customHeight="1" x14ac:dyDescent="0.25">
      <c r="A30" s="12">
        <v>114</v>
      </c>
      <c r="B30" s="12">
        <f>COUNTIF(Sheet2!$A$2:$B$200,Sheet1!F115)</f>
        <v>1</v>
      </c>
      <c r="C30" s="12">
        <f>COUNTIF(Sheet3!$A$2:$A$200,Sheet1!E115)</f>
        <v>1</v>
      </c>
      <c r="D30" s="4" t="s">
        <v>305</v>
      </c>
      <c r="E30" s="12" t="s">
        <v>369</v>
      </c>
      <c r="F30" s="12" t="s">
        <v>370</v>
      </c>
      <c r="G30" s="12" t="s">
        <v>486</v>
      </c>
      <c r="H30" s="4" t="s">
        <v>425</v>
      </c>
      <c r="I30" s="4"/>
      <c r="J30" s="4"/>
      <c r="K30" s="4" t="s">
        <v>270</v>
      </c>
      <c r="L30" s="4" t="s">
        <v>386</v>
      </c>
      <c r="M30" s="4"/>
      <c r="N30" s="4"/>
      <c r="O30" s="4" t="s">
        <v>276</v>
      </c>
      <c r="P30" s="4" t="s">
        <v>53</v>
      </c>
      <c r="Q30" s="4"/>
      <c r="R30" s="4"/>
      <c r="S30" s="4" t="s">
        <v>53</v>
      </c>
      <c r="T30" s="4"/>
      <c r="U30" s="4"/>
      <c r="V30" s="4" t="s">
        <v>53</v>
      </c>
      <c r="W30" s="4" t="s">
        <v>53</v>
      </c>
      <c r="X30" s="8" t="s">
        <v>513</v>
      </c>
      <c r="Y30" s="3" t="s">
        <v>506</v>
      </c>
      <c r="Z30" s="4"/>
      <c r="AA30" s="4" t="s">
        <v>516</v>
      </c>
      <c r="AB30" s="4"/>
      <c r="AC30" s="10" t="s">
        <v>483</v>
      </c>
    </row>
    <row r="31" spans="1:29" ht="61.5" customHeight="1" x14ac:dyDescent="0.25">
      <c r="A31" s="12">
        <v>24</v>
      </c>
      <c r="B31" s="12">
        <f>COUNTIF(Sheet2!$A$2:$B$200,Sheet1!F25)</f>
        <v>1</v>
      </c>
      <c r="C31" s="12">
        <f>COUNTIF(Sheet3!$A$2:$A$200,Sheet1!E25)</f>
        <v>1</v>
      </c>
      <c r="D31" s="4" t="s">
        <v>62</v>
      </c>
      <c r="E31" s="4" t="s">
        <v>80</v>
      </c>
      <c r="F31" s="4" t="s">
        <v>99</v>
      </c>
      <c r="G31" s="4" t="s">
        <v>486</v>
      </c>
      <c r="H31" s="4" t="s">
        <v>424</v>
      </c>
      <c r="I31" s="4"/>
      <c r="J31" s="4"/>
      <c r="K31" s="4">
        <v>1</v>
      </c>
      <c r="L31" s="4">
        <v>2008</v>
      </c>
      <c r="M31" s="4"/>
      <c r="N31" s="4"/>
      <c r="O31" s="4" t="s">
        <v>53</v>
      </c>
      <c r="P31" s="4" t="s">
        <v>53</v>
      </c>
      <c r="Q31" s="4" t="s">
        <v>53</v>
      </c>
      <c r="R31" s="4"/>
      <c r="S31" s="4" t="s">
        <v>53</v>
      </c>
      <c r="T31" s="4"/>
      <c r="U31" s="4"/>
      <c r="V31" s="4"/>
      <c r="W31" s="4"/>
      <c r="X31" s="8" t="s">
        <v>493</v>
      </c>
      <c r="Y31" s="8" t="s">
        <v>468</v>
      </c>
      <c r="Z31" s="8" t="s">
        <v>477</v>
      </c>
      <c r="AA31" s="8"/>
      <c r="AB31" s="8" t="s">
        <v>469</v>
      </c>
      <c r="AC31" s="8" t="s">
        <v>517</v>
      </c>
    </row>
    <row r="32" spans="1:29" ht="61.5" customHeight="1" x14ac:dyDescent="0.25">
      <c r="A32" s="12">
        <v>25</v>
      </c>
      <c r="B32" s="12">
        <f>COUNTIF(Sheet2!$A$2:$B$200,Sheet1!F26)</f>
        <v>1</v>
      </c>
      <c r="C32" s="12">
        <f>COUNTIF(Sheet3!$A$2:$A$200,Sheet1!E26)</f>
        <v>1</v>
      </c>
      <c r="D32" s="4" t="s">
        <v>62</v>
      </c>
      <c r="E32" s="4" t="s">
        <v>85</v>
      </c>
      <c r="F32" s="4" t="s">
        <v>90</v>
      </c>
      <c r="G32" s="4" t="s">
        <v>486</v>
      </c>
      <c r="H32" s="4" t="s">
        <v>424</v>
      </c>
      <c r="I32" s="4"/>
      <c r="J32" s="4"/>
      <c r="K32" s="4">
        <v>1</v>
      </c>
      <c r="L32" s="4">
        <v>2008</v>
      </c>
      <c r="M32" s="4"/>
      <c r="N32" s="4"/>
      <c r="O32" s="4" t="s">
        <v>53</v>
      </c>
      <c r="P32" s="4" t="s">
        <v>53</v>
      </c>
      <c r="Q32" s="4" t="s">
        <v>53</v>
      </c>
      <c r="R32" s="4"/>
      <c r="S32" s="4" t="s">
        <v>53</v>
      </c>
      <c r="T32" s="4"/>
      <c r="U32" s="4"/>
      <c r="V32" s="4"/>
      <c r="W32" s="4"/>
      <c r="X32" s="8" t="s">
        <v>494</v>
      </c>
      <c r="Y32" s="8" t="s">
        <v>468</v>
      </c>
      <c r="Z32" s="8" t="s">
        <v>477</v>
      </c>
      <c r="AA32" s="8"/>
      <c r="AB32" s="8" t="s">
        <v>469</v>
      </c>
      <c r="AC32" s="8" t="s">
        <v>502</v>
      </c>
    </row>
    <row r="33" spans="1:29" ht="61.5" customHeight="1" x14ac:dyDescent="0.25">
      <c r="A33" s="12">
        <v>26</v>
      </c>
      <c r="B33" s="12">
        <f>COUNTIF(Sheet2!$A$2:$B$200,Sheet1!F27)</f>
        <v>1</v>
      </c>
      <c r="C33" s="12">
        <f>COUNTIF(Sheet3!$A$2:$A$200,Sheet1!E27)</f>
        <v>1</v>
      </c>
      <c r="D33" s="4" t="s">
        <v>62</v>
      </c>
      <c r="E33" s="4" t="s">
        <v>86</v>
      </c>
      <c r="F33" s="4" t="s">
        <v>91</v>
      </c>
      <c r="G33" s="4" t="s">
        <v>488</v>
      </c>
      <c r="H33" s="4" t="s">
        <v>424</v>
      </c>
      <c r="I33" s="4"/>
      <c r="J33" s="4"/>
      <c r="K33" s="4">
        <v>4</v>
      </c>
      <c r="L33" s="4" t="s">
        <v>271</v>
      </c>
      <c r="M33" s="4"/>
      <c r="N33" s="4"/>
      <c r="O33" s="4" t="s">
        <v>53</v>
      </c>
      <c r="P33" s="4" t="s">
        <v>53</v>
      </c>
      <c r="Q33" s="4" t="s">
        <v>53</v>
      </c>
      <c r="R33" s="4"/>
      <c r="S33" s="4"/>
      <c r="T33" s="4"/>
      <c r="U33" s="4"/>
      <c r="V33" s="4"/>
      <c r="W33" s="4"/>
      <c r="X33" s="8" t="s">
        <v>81</v>
      </c>
      <c r="Y33" s="8" t="s">
        <v>437</v>
      </c>
      <c r="Z33" s="8" t="s">
        <v>444</v>
      </c>
      <c r="AA33" s="8"/>
      <c r="AB33" s="8"/>
      <c r="AC33" s="5"/>
    </row>
    <row r="34" spans="1:29" ht="61.5" customHeight="1" x14ac:dyDescent="0.25">
      <c r="A34" s="12">
        <v>27</v>
      </c>
      <c r="B34" s="12">
        <f>COUNTIF(Sheet2!$A$2:$B$200,Sheet1!F28)</f>
        <v>1</v>
      </c>
      <c r="C34" s="12">
        <f>COUNTIF(Sheet3!$A$2:$A$200,Sheet1!E28)</f>
        <v>1</v>
      </c>
      <c r="D34" s="4" t="s">
        <v>63</v>
      </c>
      <c r="E34" s="4" t="s">
        <v>71</v>
      </c>
      <c r="F34" s="4" t="s">
        <v>92</v>
      </c>
      <c r="G34" s="4" t="s">
        <v>488</v>
      </c>
      <c r="H34" s="4" t="s">
        <v>424</v>
      </c>
      <c r="I34" s="4" t="s">
        <v>274</v>
      </c>
      <c r="J34" s="4" t="s">
        <v>273</v>
      </c>
      <c r="K34" s="4">
        <v>4</v>
      </c>
      <c r="L34" s="4" t="s">
        <v>194</v>
      </c>
      <c r="M34" s="4"/>
      <c r="N34" s="4"/>
      <c r="O34" s="4" t="s">
        <v>53</v>
      </c>
      <c r="P34" s="4" t="s">
        <v>53</v>
      </c>
      <c r="Q34" s="4" t="s">
        <v>53</v>
      </c>
      <c r="R34" s="4"/>
      <c r="S34" s="4"/>
      <c r="T34" s="4"/>
      <c r="U34" s="4"/>
      <c r="V34" s="4"/>
      <c r="W34" s="4"/>
      <c r="X34" s="8" t="s">
        <v>64</v>
      </c>
      <c r="Y34" s="8" t="s">
        <v>437</v>
      </c>
      <c r="Z34" s="8" t="s">
        <v>437</v>
      </c>
      <c r="AA34" s="8"/>
      <c r="AB34" s="8"/>
      <c r="AC34" s="5"/>
    </row>
    <row r="35" spans="1:29" ht="61.5" customHeight="1" x14ac:dyDescent="0.25">
      <c r="A35" s="12">
        <v>28</v>
      </c>
      <c r="B35" s="12">
        <f>COUNTIF(Sheet2!$A$2:$B$200,Sheet1!F29)</f>
        <v>0</v>
      </c>
      <c r="C35" s="12">
        <f>COUNTIF(Sheet3!$A$2:$A$200,Sheet1!E29)</f>
        <v>1</v>
      </c>
      <c r="D35" s="4" t="s">
        <v>63</v>
      </c>
      <c r="E35" s="4" t="s">
        <v>72</v>
      </c>
      <c r="F35" s="4" t="s">
        <v>93</v>
      </c>
      <c r="G35" s="4" t="s">
        <v>488</v>
      </c>
      <c r="H35" s="4" t="s">
        <v>424</v>
      </c>
      <c r="I35" s="4"/>
      <c r="J35" s="4"/>
      <c r="K35" s="4">
        <v>4</v>
      </c>
      <c r="L35" s="4" t="s">
        <v>194</v>
      </c>
      <c r="M35" s="4"/>
      <c r="N35" s="4"/>
      <c r="O35" s="4" t="s">
        <v>53</v>
      </c>
      <c r="P35" s="4" t="s">
        <v>53</v>
      </c>
      <c r="Q35" s="4" t="s">
        <v>53</v>
      </c>
      <c r="R35" s="4"/>
      <c r="S35" s="4"/>
      <c r="T35" s="4"/>
      <c r="U35" s="4"/>
      <c r="V35" s="4"/>
      <c r="W35" s="4"/>
      <c r="X35" s="8" t="s">
        <v>65</v>
      </c>
      <c r="Y35" s="8" t="s">
        <v>437</v>
      </c>
      <c r="Z35" s="8" t="s">
        <v>437</v>
      </c>
      <c r="AA35" s="8"/>
      <c r="AB35" s="8"/>
      <c r="AC35" s="5"/>
    </row>
    <row r="36" spans="1:29" ht="61.5" customHeight="1" x14ac:dyDescent="0.25">
      <c r="A36" s="12">
        <v>29</v>
      </c>
      <c r="B36" s="12">
        <f>COUNTIF(Sheet2!$A$2:$B$200,Sheet1!F30)</f>
        <v>0</v>
      </c>
      <c r="C36" s="12">
        <f>COUNTIF(Sheet3!$A$2:$A$200,Sheet1!E30)</f>
        <v>1</v>
      </c>
      <c r="D36" s="4" t="s">
        <v>63</v>
      </c>
      <c r="E36" s="4" t="s">
        <v>73</v>
      </c>
      <c r="F36" s="4" t="s">
        <v>94</v>
      </c>
      <c r="G36" s="4" t="s">
        <v>488</v>
      </c>
      <c r="H36" s="4" t="s">
        <v>424</v>
      </c>
      <c r="I36" s="4"/>
      <c r="J36" s="4"/>
      <c r="K36" s="4">
        <v>4</v>
      </c>
      <c r="L36" s="4" t="s">
        <v>194</v>
      </c>
      <c r="M36" s="4"/>
      <c r="N36" s="4"/>
      <c r="O36" s="4" t="s">
        <v>53</v>
      </c>
      <c r="P36" s="4" t="s">
        <v>53</v>
      </c>
      <c r="Q36" s="4" t="s">
        <v>53</v>
      </c>
      <c r="R36" s="4"/>
      <c r="S36" s="4"/>
      <c r="T36" s="4"/>
      <c r="U36" s="4"/>
      <c r="V36" s="4"/>
      <c r="W36" s="4"/>
      <c r="X36" s="8" t="s">
        <v>66</v>
      </c>
      <c r="Y36" s="8" t="s">
        <v>437</v>
      </c>
      <c r="Z36" s="8" t="s">
        <v>437</v>
      </c>
      <c r="AA36" s="8"/>
      <c r="AB36" s="8"/>
      <c r="AC36" s="5"/>
    </row>
    <row r="37" spans="1:29" ht="61.5" customHeight="1" x14ac:dyDescent="0.25">
      <c r="A37" s="12">
        <v>32</v>
      </c>
      <c r="B37" s="12">
        <f>COUNTIF(Sheet2!$A$2:$B$200,Sheet1!F33)</f>
        <v>1</v>
      </c>
      <c r="C37" s="12">
        <f>COUNTIF(Sheet3!$A$2:$A$200,Sheet1!E33)</f>
        <v>1</v>
      </c>
      <c r="D37" s="4" t="s">
        <v>458</v>
      </c>
      <c r="E37" s="4" t="s">
        <v>204</v>
      </c>
      <c r="F37" s="4" t="s">
        <v>205</v>
      </c>
      <c r="G37" s="4" t="s">
        <v>488</v>
      </c>
      <c r="H37" s="4" t="s">
        <v>424</v>
      </c>
      <c r="I37" s="4">
        <v>19</v>
      </c>
      <c r="J37" s="4" t="s">
        <v>131</v>
      </c>
      <c r="K37" s="4">
        <v>4</v>
      </c>
      <c r="L37" s="4" t="s">
        <v>194</v>
      </c>
      <c r="M37" s="4"/>
      <c r="N37" s="4"/>
      <c r="O37" s="4" t="s">
        <v>53</v>
      </c>
      <c r="P37" s="4" t="s">
        <v>53</v>
      </c>
      <c r="Q37" s="4" t="s">
        <v>53</v>
      </c>
      <c r="R37" s="4"/>
      <c r="S37" s="4"/>
      <c r="T37" s="4"/>
      <c r="U37" s="4"/>
      <c r="V37" s="4"/>
      <c r="W37" s="4"/>
      <c r="X37" s="8"/>
      <c r="Y37" s="8" t="s">
        <v>437</v>
      </c>
      <c r="Z37" s="8" t="s">
        <v>437</v>
      </c>
      <c r="AA37" s="8"/>
      <c r="AB37" s="8" t="s">
        <v>437</v>
      </c>
      <c r="AC37" s="8"/>
    </row>
    <row r="38" spans="1:29" ht="61.5" customHeight="1" x14ac:dyDescent="0.25">
      <c r="A38" s="11">
        <v>30</v>
      </c>
      <c r="B38" s="11">
        <f>COUNTIF(Sheet2!$A$2:$B$200,Sheet1!F31)</f>
        <v>0</v>
      </c>
      <c r="C38" s="11">
        <f>COUNTIF(Sheet3!$A$2:$A$200,Sheet1!E31)</f>
        <v>1</v>
      </c>
      <c r="D38" s="3" t="s">
        <v>458</v>
      </c>
      <c r="E38" s="3" t="s">
        <v>202</v>
      </c>
      <c r="F38" s="4" t="s">
        <v>203</v>
      </c>
      <c r="G38" s="4" t="s">
        <v>488</v>
      </c>
      <c r="H38" s="4" t="s">
        <v>424</v>
      </c>
      <c r="I38" s="3">
        <v>19</v>
      </c>
      <c r="J38" s="4" t="s">
        <v>131</v>
      </c>
      <c r="K38" s="4">
        <v>4</v>
      </c>
      <c r="L38" s="4" t="s">
        <v>194</v>
      </c>
      <c r="M38" s="4"/>
      <c r="N38" s="4"/>
      <c r="O38" s="3" t="s">
        <v>53</v>
      </c>
      <c r="P38" s="3" t="s">
        <v>53</v>
      </c>
      <c r="Q38" s="3" t="s">
        <v>53</v>
      </c>
      <c r="R38" s="3"/>
      <c r="S38" s="3"/>
      <c r="T38" s="3"/>
      <c r="U38" s="3"/>
      <c r="V38" s="3"/>
      <c r="W38" s="3"/>
      <c r="X38" s="8"/>
      <c r="Y38" s="5" t="s">
        <v>437</v>
      </c>
      <c r="Z38" s="5" t="s">
        <v>437</v>
      </c>
      <c r="AA38" s="5"/>
      <c r="AB38" s="5" t="s">
        <v>437</v>
      </c>
      <c r="AC38" s="8"/>
    </row>
    <row r="39" spans="1:29" ht="61.5" customHeight="1" x14ac:dyDescent="0.25">
      <c r="A39" s="12">
        <v>31</v>
      </c>
      <c r="B39" s="12">
        <f>COUNTIF(Sheet2!$A$2:$B$200,Sheet1!F32)</f>
        <v>0</v>
      </c>
      <c r="C39" s="12">
        <f>COUNTIF(Sheet3!$A$2:$A$200,Sheet1!E32)</f>
        <v>1</v>
      </c>
      <c r="D39" s="4" t="s">
        <v>63</v>
      </c>
      <c r="E39" s="4" t="s">
        <v>74</v>
      </c>
      <c r="F39" s="4" t="s">
        <v>95</v>
      </c>
      <c r="G39" s="4" t="s">
        <v>488</v>
      </c>
      <c r="H39" s="4" t="s">
        <v>424</v>
      </c>
      <c r="I39" s="4"/>
      <c r="J39" s="4"/>
      <c r="K39" s="4">
        <v>4</v>
      </c>
      <c r="L39" s="4" t="s">
        <v>271</v>
      </c>
      <c r="M39" s="4"/>
      <c r="N39" s="4"/>
      <c r="O39" s="4" t="s">
        <v>53</v>
      </c>
      <c r="P39" s="4" t="s">
        <v>53</v>
      </c>
      <c r="Q39" s="4" t="s">
        <v>53</v>
      </c>
      <c r="R39" s="4"/>
      <c r="S39" s="4"/>
      <c r="T39" s="4"/>
      <c r="U39" s="4"/>
      <c r="V39" s="4"/>
      <c r="W39" s="4"/>
      <c r="X39" s="8" t="s">
        <v>67</v>
      </c>
      <c r="Y39" s="8" t="s">
        <v>437</v>
      </c>
      <c r="Z39" s="8" t="s">
        <v>444</v>
      </c>
      <c r="AA39" s="8"/>
      <c r="AB39" s="8"/>
      <c r="AC39" s="5"/>
    </row>
    <row r="40" spans="1:29" ht="61.5" customHeight="1" x14ac:dyDescent="0.25">
      <c r="A40" s="12">
        <v>33</v>
      </c>
      <c r="B40" s="12">
        <f>COUNTIF(Sheet2!$A$2:$B$200,Sheet1!F34)</f>
        <v>1</v>
      </c>
      <c r="C40" s="12">
        <f>COUNTIF(Sheet3!$A$2:$A$200,Sheet1!E34)</f>
        <v>1</v>
      </c>
      <c r="D40" s="4" t="s">
        <v>63</v>
      </c>
      <c r="E40" s="4" t="s">
        <v>75</v>
      </c>
      <c r="F40" s="4" t="s">
        <v>96</v>
      </c>
      <c r="G40" s="4" t="s">
        <v>488</v>
      </c>
      <c r="H40" s="4" t="s">
        <v>424</v>
      </c>
      <c r="I40" s="4"/>
      <c r="J40" s="4"/>
      <c r="K40" s="4">
        <v>4</v>
      </c>
      <c r="L40" s="4" t="s">
        <v>271</v>
      </c>
      <c r="M40" s="4"/>
      <c r="N40" s="4"/>
      <c r="O40" s="4" t="s">
        <v>53</v>
      </c>
      <c r="P40" s="4" t="s">
        <v>53</v>
      </c>
      <c r="Q40" s="4" t="s">
        <v>53</v>
      </c>
      <c r="R40" s="4"/>
      <c r="S40" s="4"/>
      <c r="T40" s="4"/>
      <c r="U40" s="4"/>
      <c r="V40" s="4"/>
      <c r="W40" s="4"/>
      <c r="X40" s="8" t="s">
        <v>68</v>
      </c>
      <c r="Y40" s="8" t="s">
        <v>437</v>
      </c>
      <c r="Z40" s="8" t="s">
        <v>444</v>
      </c>
      <c r="AA40" s="8"/>
      <c r="AB40" s="8"/>
      <c r="AC40" s="5"/>
    </row>
    <row r="41" spans="1:29" ht="61.5" customHeight="1" x14ac:dyDescent="0.25">
      <c r="A41" s="12">
        <v>34</v>
      </c>
      <c r="B41" s="12">
        <f>COUNTIF(Sheet2!$A$2:$B$200,Sheet1!F35)</f>
        <v>1</v>
      </c>
      <c r="C41" s="12">
        <f>COUNTIF(Sheet3!$A$2:$A$200,Sheet1!E35)</f>
        <v>1</v>
      </c>
      <c r="D41" s="4" t="s">
        <v>63</v>
      </c>
      <c r="E41" s="4" t="s">
        <v>76</v>
      </c>
      <c r="F41" s="4" t="s">
        <v>97</v>
      </c>
      <c r="G41" s="4" t="s">
        <v>488</v>
      </c>
      <c r="H41" s="4" t="s">
        <v>424</v>
      </c>
      <c r="I41" s="4"/>
      <c r="J41" s="4"/>
      <c r="K41" s="4">
        <v>3</v>
      </c>
      <c r="L41" s="4" t="s">
        <v>275</v>
      </c>
      <c r="M41" s="4"/>
      <c r="N41" s="4"/>
      <c r="O41" s="4" t="s">
        <v>53</v>
      </c>
      <c r="P41" s="4" t="s">
        <v>53</v>
      </c>
      <c r="Q41" s="4" t="s">
        <v>53</v>
      </c>
      <c r="R41" s="4"/>
      <c r="S41" s="4"/>
      <c r="T41" s="4"/>
      <c r="U41" s="4"/>
      <c r="V41" s="4"/>
      <c r="W41" s="4"/>
      <c r="X41" s="8" t="s">
        <v>69</v>
      </c>
      <c r="Y41" s="8" t="s">
        <v>437</v>
      </c>
      <c r="Z41" s="8" t="s">
        <v>471</v>
      </c>
      <c r="AA41" s="8"/>
      <c r="AB41" s="8"/>
      <c r="AC41" s="5"/>
    </row>
    <row r="42" spans="1:29" ht="61.5" customHeight="1" x14ac:dyDescent="0.25">
      <c r="A42" s="12">
        <v>35</v>
      </c>
      <c r="B42" s="12">
        <f>COUNTIF(Sheet2!$A$2:$B$200,Sheet1!F36)</f>
        <v>1</v>
      </c>
      <c r="C42" s="12">
        <f>COUNTIF(Sheet3!$A$2:$A$200,Sheet1!E36)</f>
        <v>1</v>
      </c>
      <c r="D42" s="4" t="s">
        <v>63</v>
      </c>
      <c r="E42" s="4" t="s">
        <v>77</v>
      </c>
      <c r="F42" s="4" t="s">
        <v>98</v>
      </c>
      <c r="G42" s="4" t="s">
        <v>488</v>
      </c>
      <c r="H42" s="4" t="s">
        <v>424</v>
      </c>
      <c r="I42" s="4"/>
      <c r="J42" s="4"/>
      <c r="K42" s="4">
        <v>4</v>
      </c>
      <c r="L42" s="4" t="s">
        <v>194</v>
      </c>
      <c r="M42" s="4"/>
      <c r="N42" s="4"/>
      <c r="O42" s="4" t="s">
        <v>53</v>
      </c>
      <c r="P42" s="4" t="s">
        <v>53</v>
      </c>
      <c r="Q42" s="4" t="s">
        <v>53</v>
      </c>
      <c r="R42" s="4"/>
      <c r="S42" s="4"/>
      <c r="T42" s="4"/>
      <c r="U42" s="4"/>
      <c r="V42" s="4"/>
      <c r="W42" s="4"/>
      <c r="X42" s="8" t="s">
        <v>70</v>
      </c>
      <c r="Y42" s="8" t="s">
        <v>437</v>
      </c>
      <c r="Z42" s="8" t="s">
        <v>437</v>
      </c>
      <c r="AA42" s="8"/>
      <c r="AB42" s="8"/>
      <c r="AC42" s="5"/>
    </row>
    <row r="43" spans="1:29" ht="61.5" customHeight="1" x14ac:dyDescent="0.25">
      <c r="A43" s="11">
        <v>36</v>
      </c>
      <c r="B43" s="11">
        <f>COUNTIF(Sheet2!$A$2:$B$200,Sheet1!F37)</f>
        <v>1</v>
      </c>
      <c r="C43" s="11">
        <f>COUNTIF(Sheet3!$A$2:$A$200,Sheet1!E37)</f>
        <v>1</v>
      </c>
      <c r="D43" s="3" t="s">
        <v>130</v>
      </c>
      <c r="E43" s="4" t="s">
        <v>115</v>
      </c>
      <c r="F43" s="4" t="s">
        <v>122</v>
      </c>
      <c r="G43" s="4" t="s">
        <v>488</v>
      </c>
      <c r="H43" s="4" t="s">
        <v>424</v>
      </c>
      <c r="I43" s="3"/>
      <c r="J43" s="4"/>
      <c r="K43" s="4">
        <v>4</v>
      </c>
      <c r="L43" s="4" t="s">
        <v>194</v>
      </c>
      <c r="M43" s="4"/>
      <c r="N43" s="4"/>
      <c r="O43" s="3" t="s">
        <v>53</v>
      </c>
      <c r="P43" s="3" t="s">
        <v>53</v>
      </c>
      <c r="Q43" s="3" t="s">
        <v>53</v>
      </c>
      <c r="R43" s="3"/>
      <c r="S43" s="3"/>
      <c r="T43" s="3"/>
      <c r="U43" s="3"/>
      <c r="V43" s="3"/>
      <c r="W43" s="3"/>
      <c r="X43" s="8" t="s">
        <v>108</v>
      </c>
      <c r="Y43" s="5" t="s">
        <v>437</v>
      </c>
      <c r="Z43" s="5" t="s">
        <v>437</v>
      </c>
      <c r="AA43" s="5"/>
      <c r="AB43" s="5"/>
      <c r="AC43" s="5"/>
    </row>
    <row r="44" spans="1:29" ht="61.5" customHeight="1" x14ac:dyDescent="0.25">
      <c r="A44" s="12">
        <v>37</v>
      </c>
      <c r="B44" s="12">
        <f>COUNTIF(Sheet2!$A$2:$B$200,Sheet1!F38)</f>
        <v>1</v>
      </c>
      <c r="C44" s="12">
        <f>COUNTIF(Sheet3!$A$2:$A$200,Sheet1!E38)</f>
        <v>1</v>
      </c>
      <c r="D44" s="4" t="s">
        <v>130</v>
      </c>
      <c r="E44" s="4" t="s">
        <v>116</v>
      </c>
      <c r="F44" s="4" t="s">
        <v>123</v>
      </c>
      <c r="G44" s="4" t="s">
        <v>488</v>
      </c>
      <c r="H44" s="4" t="s">
        <v>424</v>
      </c>
      <c r="I44" s="4">
        <v>19</v>
      </c>
      <c r="J44" s="4" t="s">
        <v>131</v>
      </c>
      <c r="K44" s="4">
        <v>4</v>
      </c>
      <c r="L44" s="4" t="s">
        <v>194</v>
      </c>
      <c r="M44" s="4"/>
      <c r="N44" s="4"/>
      <c r="O44" s="4" t="s">
        <v>53</v>
      </c>
      <c r="P44" s="4" t="s">
        <v>53</v>
      </c>
      <c r="Q44" s="4" t="s">
        <v>53</v>
      </c>
      <c r="R44" s="4"/>
      <c r="S44" s="4"/>
      <c r="T44" s="4"/>
      <c r="U44" s="4"/>
      <c r="V44" s="4"/>
      <c r="W44" s="4"/>
      <c r="X44" s="8" t="s">
        <v>109</v>
      </c>
      <c r="Y44" s="8" t="s">
        <v>437</v>
      </c>
      <c r="Z44" s="8" t="s">
        <v>437</v>
      </c>
      <c r="AA44" s="8"/>
      <c r="AB44" s="8" t="s">
        <v>437</v>
      </c>
      <c r="AC44" s="8"/>
    </row>
    <row r="45" spans="1:29" ht="61.5" customHeight="1" x14ac:dyDescent="0.25">
      <c r="A45" s="11">
        <v>38</v>
      </c>
      <c r="B45" s="11">
        <f>COUNTIF(Sheet2!$A$2:$B$200,Sheet1!F39)</f>
        <v>1</v>
      </c>
      <c r="C45" s="11">
        <f>COUNTIF(Sheet3!$A$2:$A$200,Sheet1!E39)</f>
        <v>1</v>
      </c>
      <c r="D45" s="3" t="s">
        <v>458</v>
      </c>
      <c r="E45" s="4" t="s">
        <v>214</v>
      </c>
      <c r="F45" s="4" t="s">
        <v>215</v>
      </c>
      <c r="G45" s="4" t="s">
        <v>488</v>
      </c>
      <c r="H45" s="4" t="s">
        <v>424</v>
      </c>
      <c r="I45" s="3">
        <v>19</v>
      </c>
      <c r="J45" s="4" t="s">
        <v>131</v>
      </c>
      <c r="K45" s="3">
        <v>4</v>
      </c>
      <c r="L45" s="3" t="s">
        <v>194</v>
      </c>
      <c r="M45" s="4"/>
      <c r="N45" s="4"/>
      <c r="O45" s="3" t="s">
        <v>53</v>
      </c>
      <c r="P45" s="3" t="s">
        <v>53</v>
      </c>
      <c r="Q45" s="3" t="s">
        <v>53</v>
      </c>
      <c r="R45" s="3"/>
      <c r="S45" s="3"/>
      <c r="T45" s="3"/>
      <c r="U45" s="3"/>
      <c r="V45" s="3"/>
      <c r="W45" s="3"/>
      <c r="X45" s="8"/>
      <c r="Y45" s="5" t="s">
        <v>437</v>
      </c>
      <c r="Z45" s="5" t="s">
        <v>437</v>
      </c>
      <c r="AA45" s="5"/>
      <c r="AB45" s="5" t="s">
        <v>437</v>
      </c>
      <c r="AC45" s="8"/>
    </row>
    <row r="46" spans="1:29" ht="61.5" customHeight="1" x14ac:dyDescent="0.25">
      <c r="A46" s="12">
        <v>39</v>
      </c>
      <c r="B46" s="12">
        <f>COUNTIF(Sheet2!$A$2:$B$200,Sheet1!F40)</f>
        <v>1</v>
      </c>
      <c r="C46" s="12">
        <f>COUNTIF(Sheet3!$A$2:$A$200,Sheet1!E40)</f>
        <v>1</v>
      </c>
      <c r="D46" s="4" t="s">
        <v>130</v>
      </c>
      <c r="E46" s="4" t="s">
        <v>117</v>
      </c>
      <c r="F46" s="4" t="s">
        <v>124</v>
      </c>
      <c r="G46" s="4" t="s">
        <v>488</v>
      </c>
      <c r="H46" s="4" t="s">
        <v>424</v>
      </c>
      <c r="I46" s="4">
        <v>19</v>
      </c>
      <c r="J46" s="4" t="s">
        <v>131</v>
      </c>
      <c r="K46" s="4">
        <v>2</v>
      </c>
      <c r="L46" s="4" t="s">
        <v>129</v>
      </c>
      <c r="M46" s="4"/>
      <c r="N46" s="4"/>
      <c r="O46" s="4" t="s">
        <v>53</v>
      </c>
      <c r="P46" s="4" t="s">
        <v>53</v>
      </c>
      <c r="Q46" s="4" t="s">
        <v>53</v>
      </c>
      <c r="R46" s="4"/>
      <c r="S46" s="4"/>
      <c r="T46" s="4"/>
      <c r="U46" s="4"/>
      <c r="V46" s="4"/>
      <c r="W46" s="4"/>
      <c r="X46" s="8" t="s">
        <v>110</v>
      </c>
      <c r="Y46" s="8" t="s">
        <v>437</v>
      </c>
      <c r="Z46" s="8" t="s">
        <v>478</v>
      </c>
      <c r="AA46" s="8"/>
      <c r="AB46" s="8"/>
      <c r="AC46" s="20" t="s">
        <v>479</v>
      </c>
    </row>
    <row r="47" spans="1:29" ht="61.5" customHeight="1" x14ac:dyDescent="0.25">
      <c r="A47" s="11">
        <v>40</v>
      </c>
      <c r="B47" s="11">
        <f>COUNTIF(Sheet2!$A$2:$B$200,Sheet1!F41)</f>
        <v>1</v>
      </c>
      <c r="C47" s="11">
        <f>COUNTIF(Sheet3!$A$2:$A$200,Sheet1!E41)</f>
        <v>1</v>
      </c>
      <c r="D47" s="3" t="s">
        <v>458</v>
      </c>
      <c r="E47" s="4" t="s">
        <v>211</v>
      </c>
      <c r="F47" s="4" t="s">
        <v>212</v>
      </c>
      <c r="G47" s="4" t="s">
        <v>488</v>
      </c>
      <c r="H47" s="4" t="s">
        <v>424</v>
      </c>
      <c r="I47" s="3"/>
      <c r="J47" s="4"/>
      <c r="K47" s="3">
        <v>4</v>
      </c>
      <c r="L47" s="3" t="s">
        <v>194</v>
      </c>
      <c r="M47" s="4"/>
      <c r="N47" s="4"/>
      <c r="O47" s="3" t="s">
        <v>53</v>
      </c>
      <c r="P47" s="3" t="s">
        <v>53</v>
      </c>
      <c r="Q47" s="3" t="s">
        <v>53</v>
      </c>
      <c r="R47" s="3"/>
      <c r="S47" s="3"/>
      <c r="T47" s="3"/>
      <c r="U47" s="3"/>
      <c r="V47" s="3"/>
      <c r="W47" s="3"/>
      <c r="X47" s="8" t="s">
        <v>454</v>
      </c>
      <c r="Y47" s="5" t="s">
        <v>437</v>
      </c>
      <c r="Z47" s="5" t="s">
        <v>437</v>
      </c>
      <c r="AA47" s="5"/>
      <c r="AB47" s="5"/>
      <c r="AC47" s="8"/>
    </row>
    <row r="48" spans="1:29" ht="61.5" customHeight="1" x14ac:dyDescent="0.25">
      <c r="A48" s="11">
        <v>41</v>
      </c>
      <c r="B48" s="11">
        <f>COUNTIF(Sheet2!$A$2:$B$200,Sheet1!F42)</f>
        <v>1</v>
      </c>
      <c r="C48" s="11">
        <f>COUNTIF(Sheet3!$A$2:$A$200,Sheet1!E42)</f>
        <v>1</v>
      </c>
      <c r="D48" s="3" t="s">
        <v>459</v>
      </c>
      <c r="E48" s="4" t="s">
        <v>213</v>
      </c>
      <c r="F48" s="4" t="s">
        <v>206</v>
      </c>
      <c r="G48" s="4" t="s">
        <v>488</v>
      </c>
      <c r="H48" s="4" t="s">
        <v>424</v>
      </c>
      <c r="I48" s="3">
        <v>19</v>
      </c>
      <c r="J48" s="4" t="s">
        <v>131</v>
      </c>
      <c r="K48" s="3">
        <v>4</v>
      </c>
      <c r="L48" s="3" t="s">
        <v>194</v>
      </c>
      <c r="M48" s="4"/>
      <c r="N48" s="4"/>
      <c r="O48" s="3" t="s">
        <v>53</v>
      </c>
      <c r="P48" s="3" t="s">
        <v>53</v>
      </c>
      <c r="Q48" s="3" t="s">
        <v>53</v>
      </c>
      <c r="R48" s="3"/>
      <c r="S48" s="3"/>
      <c r="T48" s="3"/>
      <c r="U48" s="3"/>
      <c r="V48" s="3"/>
      <c r="W48" s="3"/>
      <c r="X48" s="8" t="s">
        <v>455</v>
      </c>
      <c r="Y48" s="5" t="s">
        <v>437</v>
      </c>
      <c r="Z48" s="5" t="s">
        <v>437</v>
      </c>
      <c r="AA48" s="5"/>
      <c r="AB48" s="5" t="s">
        <v>437</v>
      </c>
      <c r="AC48" s="8"/>
    </row>
    <row r="49" spans="1:29" ht="61.5" customHeight="1" x14ac:dyDescent="0.25">
      <c r="A49" s="11">
        <v>42</v>
      </c>
      <c r="B49" s="11">
        <f>COUNTIF(Sheet2!$A$2:$B$200,Sheet1!F43)</f>
        <v>1</v>
      </c>
      <c r="C49" s="11">
        <f>COUNTIF(Sheet3!$A$2:$A$200,Sheet1!E43)</f>
        <v>1</v>
      </c>
      <c r="D49" s="3" t="s">
        <v>130</v>
      </c>
      <c r="E49" s="4" t="s">
        <v>118</v>
      </c>
      <c r="F49" s="4" t="s">
        <v>125</v>
      </c>
      <c r="G49" s="4" t="s">
        <v>486</v>
      </c>
      <c r="H49" s="4" t="s">
        <v>424</v>
      </c>
      <c r="I49" s="3"/>
      <c r="J49" s="4"/>
      <c r="K49" s="3"/>
      <c r="L49" s="4"/>
      <c r="M49" s="4"/>
      <c r="N49" s="4"/>
      <c r="O49" s="3" t="s">
        <v>53</v>
      </c>
      <c r="P49" s="3" t="s">
        <v>53</v>
      </c>
      <c r="Q49" s="3"/>
      <c r="R49" s="3"/>
      <c r="S49" s="3"/>
      <c r="T49" s="3"/>
      <c r="U49" s="3"/>
      <c r="V49" s="3"/>
      <c r="W49" s="3"/>
      <c r="X49" s="8" t="s">
        <v>111</v>
      </c>
      <c r="Y49" s="5" t="s">
        <v>437</v>
      </c>
      <c r="Z49" s="5"/>
      <c r="AA49" s="5"/>
      <c r="AB49" s="5"/>
      <c r="AC49" s="3"/>
    </row>
    <row r="50" spans="1:29" ht="61.5" customHeight="1" x14ac:dyDescent="0.25">
      <c r="A50" s="11">
        <v>43</v>
      </c>
      <c r="B50" s="11">
        <f>COUNTIF(Sheet2!$A$2:$B$200,Sheet1!F44)</f>
        <v>1</v>
      </c>
      <c r="C50" s="11">
        <f>COUNTIF(Sheet3!$A$2:$A$200,Sheet1!E44)</f>
        <v>1</v>
      </c>
      <c r="D50" s="3" t="s">
        <v>130</v>
      </c>
      <c r="E50" s="4" t="s">
        <v>119</v>
      </c>
      <c r="F50" s="4" t="s">
        <v>126</v>
      </c>
      <c r="G50" s="4" t="s">
        <v>486</v>
      </c>
      <c r="H50" s="4" t="s">
        <v>424</v>
      </c>
      <c r="I50" s="3"/>
      <c r="J50" s="4"/>
      <c r="K50" s="3"/>
      <c r="L50" s="4"/>
      <c r="M50" s="4"/>
      <c r="N50" s="4"/>
      <c r="O50" s="3" t="s">
        <v>53</v>
      </c>
      <c r="P50" s="3" t="s">
        <v>53</v>
      </c>
      <c r="Q50" s="3" t="s">
        <v>53</v>
      </c>
      <c r="R50" s="3"/>
      <c r="S50" s="3" t="s">
        <v>53</v>
      </c>
      <c r="T50" s="3"/>
      <c r="U50" s="3"/>
      <c r="V50" s="3"/>
      <c r="W50" s="3"/>
      <c r="X50" s="8" t="s">
        <v>112</v>
      </c>
      <c r="Y50" s="8" t="s">
        <v>468</v>
      </c>
      <c r="Z50" s="5"/>
      <c r="AA50" s="5"/>
      <c r="AB50" s="5"/>
      <c r="AC50" s="3"/>
    </row>
    <row r="51" spans="1:29" ht="61.5" customHeight="1" x14ac:dyDescent="0.25">
      <c r="A51" s="11">
        <v>115</v>
      </c>
      <c r="B51" s="11">
        <f>COUNTIF(Sheet2!$A$2:$B$200,Sheet1!F116)</f>
        <v>1</v>
      </c>
      <c r="C51" s="11">
        <f>COUNTIF(Sheet3!$A$2:$A$200,Sheet1!E116)</f>
        <v>1</v>
      </c>
      <c r="D51" s="3" t="s">
        <v>305</v>
      </c>
      <c r="E51" s="3" t="s">
        <v>371</v>
      </c>
      <c r="F51" s="4" t="s">
        <v>372</v>
      </c>
      <c r="G51" s="4" t="s">
        <v>486</v>
      </c>
      <c r="H51" s="4" t="s">
        <v>425</v>
      </c>
      <c r="I51" s="3"/>
      <c r="J51" s="3"/>
      <c r="K51" s="3"/>
      <c r="L51" s="3"/>
      <c r="M51" s="4"/>
      <c r="N51" s="4"/>
      <c r="O51" s="3" t="s">
        <v>276</v>
      </c>
      <c r="P51" s="3" t="s">
        <v>53</v>
      </c>
      <c r="Q51" s="3"/>
      <c r="R51" s="3"/>
      <c r="S51" s="3" t="s">
        <v>53</v>
      </c>
      <c r="T51" s="3"/>
      <c r="U51" s="3"/>
      <c r="V51" s="3" t="s">
        <v>53</v>
      </c>
      <c r="W51" s="3" t="s">
        <v>53</v>
      </c>
      <c r="X51" s="8" t="s">
        <v>353</v>
      </c>
      <c r="Y51" s="3" t="s">
        <v>506</v>
      </c>
      <c r="Z51" s="3"/>
      <c r="AA51" s="3"/>
      <c r="AB51" s="3"/>
      <c r="AC51" s="3"/>
    </row>
    <row r="52" spans="1:29" ht="61.5" customHeight="1" x14ac:dyDescent="0.25">
      <c r="A52" s="11">
        <v>116</v>
      </c>
      <c r="B52" s="11">
        <f>COUNTIF(Sheet2!$A$2:$B$200,Sheet1!F117)</f>
        <v>1</v>
      </c>
      <c r="C52" s="11">
        <f>COUNTIF(Sheet3!$A$2:$A$200,Sheet1!E117)</f>
        <v>1</v>
      </c>
      <c r="D52" s="3" t="s">
        <v>306</v>
      </c>
      <c r="E52" s="3" t="s">
        <v>216</v>
      </c>
      <c r="F52" s="4" t="s">
        <v>217</v>
      </c>
      <c r="G52" s="4" t="s">
        <v>488</v>
      </c>
      <c r="H52" s="4" t="s">
        <v>425</v>
      </c>
      <c r="I52" s="3"/>
      <c r="J52" s="3"/>
      <c r="K52" s="3">
        <v>4</v>
      </c>
      <c r="L52" s="3" t="s">
        <v>194</v>
      </c>
      <c r="M52" s="4"/>
      <c r="N52" s="4"/>
      <c r="O52" s="3" t="s">
        <v>53</v>
      </c>
      <c r="P52" s="3" t="s">
        <v>53</v>
      </c>
      <c r="Q52" s="3" t="s">
        <v>53</v>
      </c>
      <c r="R52" s="3"/>
      <c r="S52" s="3" t="s">
        <v>53</v>
      </c>
      <c r="T52" s="3"/>
      <c r="U52" s="3"/>
      <c r="V52" s="3"/>
      <c r="W52" s="3"/>
      <c r="X52" s="8" t="s">
        <v>354</v>
      </c>
      <c r="Y52" s="8" t="s">
        <v>468</v>
      </c>
      <c r="Z52" s="5" t="s">
        <v>468</v>
      </c>
      <c r="AA52" s="3"/>
      <c r="AB52" s="3"/>
      <c r="AC52" s="3"/>
    </row>
    <row r="53" spans="1:29" ht="61.5" customHeight="1" x14ac:dyDescent="0.25">
      <c r="A53" s="12">
        <v>117</v>
      </c>
      <c r="B53" s="12">
        <f>COUNTIF(Sheet2!$A$2:$B$200,Sheet1!F118)</f>
        <v>0</v>
      </c>
      <c r="C53" s="12">
        <f>COUNTIF(Sheet3!$A$2:$A$200,Sheet1!E118)</f>
        <v>1</v>
      </c>
      <c r="D53" s="4" t="s">
        <v>306</v>
      </c>
      <c r="E53" s="4" t="s">
        <v>373</v>
      </c>
      <c r="F53" s="4" t="s">
        <v>374</v>
      </c>
      <c r="G53" s="4" t="s">
        <v>487</v>
      </c>
      <c r="H53" s="4" t="s">
        <v>425</v>
      </c>
      <c r="I53" s="4"/>
      <c r="J53" s="4"/>
      <c r="K53" s="4" t="s">
        <v>270</v>
      </c>
      <c r="L53" s="4" t="s">
        <v>387</v>
      </c>
      <c r="M53" s="4"/>
      <c r="N53" s="4"/>
      <c r="O53" s="4" t="s">
        <v>276</v>
      </c>
      <c r="P53" s="4" t="s">
        <v>53</v>
      </c>
      <c r="Q53" s="4"/>
      <c r="R53" s="4"/>
      <c r="S53" s="4" t="s">
        <v>53</v>
      </c>
      <c r="T53" s="4"/>
      <c r="U53" s="4"/>
      <c r="V53" s="4" t="s">
        <v>53</v>
      </c>
      <c r="W53" s="4" t="s">
        <v>53</v>
      </c>
      <c r="X53" s="8" t="s">
        <v>514</v>
      </c>
      <c r="Y53" s="3" t="s">
        <v>506</v>
      </c>
      <c r="Z53" s="4"/>
      <c r="AA53" s="4" t="s">
        <v>512</v>
      </c>
      <c r="AB53" s="4"/>
      <c r="AC53" s="10" t="s">
        <v>483</v>
      </c>
    </row>
    <row r="54" spans="1:29" ht="61.5" customHeight="1" x14ac:dyDescent="0.25">
      <c r="A54" s="11">
        <v>44</v>
      </c>
      <c r="B54" s="11">
        <f>COUNTIF(Sheet2!$A$2:$B$200,Sheet1!F45)</f>
        <v>1</v>
      </c>
      <c r="C54" s="11">
        <f>COUNTIF(Sheet3!$A$2:$A$200,Sheet1!E45)</f>
        <v>1</v>
      </c>
      <c r="D54" s="3" t="s">
        <v>130</v>
      </c>
      <c r="E54" s="4" t="s">
        <v>120</v>
      </c>
      <c r="F54" s="4" t="s">
        <v>127</v>
      </c>
      <c r="G54" s="4" t="s">
        <v>488</v>
      </c>
      <c r="H54" s="4" t="s">
        <v>424</v>
      </c>
      <c r="I54" s="3"/>
      <c r="J54" s="4"/>
      <c r="K54" s="3"/>
      <c r="L54" s="4"/>
      <c r="M54" s="4"/>
      <c r="N54" s="4"/>
      <c r="O54" s="3" t="s">
        <v>53</v>
      </c>
      <c r="P54" s="3" t="s">
        <v>53</v>
      </c>
      <c r="Q54" s="3" t="s">
        <v>53</v>
      </c>
      <c r="R54" s="3"/>
      <c r="S54" s="3"/>
      <c r="T54" s="3"/>
      <c r="U54" s="3"/>
      <c r="V54" s="3"/>
      <c r="W54" s="3"/>
      <c r="X54" s="8" t="s">
        <v>113</v>
      </c>
      <c r="Y54" s="5" t="s">
        <v>437</v>
      </c>
      <c r="Z54" s="5"/>
      <c r="AA54" s="5"/>
      <c r="AB54" s="5"/>
      <c r="AC54" s="3"/>
    </row>
    <row r="55" spans="1:29" ht="61.5" customHeight="1" x14ac:dyDescent="0.25">
      <c r="A55" s="11">
        <v>45</v>
      </c>
      <c r="B55" s="11">
        <f>COUNTIF(Sheet2!$A$2:$B$200,Sheet1!F46)</f>
        <v>1</v>
      </c>
      <c r="C55" s="11">
        <f>COUNTIF(Sheet3!$A$2:$A$200,Sheet1!E46)</f>
        <v>1</v>
      </c>
      <c r="D55" s="3" t="s">
        <v>130</v>
      </c>
      <c r="E55" s="4" t="s">
        <v>121</v>
      </c>
      <c r="F55" s="4" t="s">
        <v>128</v>
      </c>
      <c r="G55" s="4" t="s">
        <v>488</v>
      </c>
      <c r="H55" s="4" t="s">
        <v>424</v>
      </c>
      <c r="I55" s="3"/>
      <c r="J55" s="4"/>
      <c r="K55" s="3">
        <v>4</v>
      </c>
      <c r="L55" s="3" t="s">
        <v>194</v>
      </c>
      <c r="M55" s="4"/>
      <c r="N55" s="4"/>
      <c r="O55" s="3" t="s">
        <v>53</v>
      </c>
      <c r="P55" s="3" t="s">
        <v>53</v>
      </c>
      <c r="Q55" s="3" t="s">
        <v>53</v>
      </c>
      <c r="R55" s="3"/>
      <c r="S55" s="3"/>
      <c r="T55" s="3"/>
      <c r="U55" s="3"/>
      <c r="V55" s="3"/>
      <c r="W55" s="3"/>
      <c r="X55" s="8" t="s">
        <v>114</v>
      </c>
      <c r="Y55" s="5" t="s">
        <v>437</v>
      </c>
      <c r="Z55" s="5" t="s">
        <v>437</v>
      </c>
      <c r="AA55" s="5"/>
      <c r="AB55" s="5"/>
      <c r="AC55" s="4"/>
    </row>
    <row r="56" spans="1:29" ht="61.5" customHeight="1" x14ac:dyDescent="0.25">
      <c r="A56" s="11">
        <v>46</v>
      </c>
      <c r="B56" s="11">
        <f>COUNTIF(Sheet2!$A$2:$B$200,Sheet1!F47)</f>
        <v>1</v>
      </c>
      <c r="C56" s="11">
        <f>COUNTIF(Sheet3!$A$2:$A$200,Sheet1!E47)</f>
        <v>1</v>
      </c>
      <c r="D56" s="3" t="s">
        <v>137</v>
      </c>
      <c r="E56" s="4" t="s">
        <v>154</v>
      </c>
      <c r="F56" s="4" t="s">
        <v>175</v>
      </c>
      <c r="G56" s="4" t="s">
        <v>486</v>
      </c>
      <c r="H56" s="4" t="s">
        <v>424</v>
      </c>
      <c r="I56" s="3"/>
      <c r="J56" s="3"/>
      <c r="K56" s="3"/>
      <c r="L56" s="3"/>
      <c r="M56" s="4"/>
      <c r="N56" s="4"/>
      <c r="O56" s="3" t="s">
        <v>53</v>
      </c>
      <c r="P56" s="3" t="s">
        <v>53</v>
      </c>
      <c r="Q56" s="3"/>
      <c r="R56" s="3"/>
      <c r="S56" s="3" t="s">
        <v>53</v>
      </c>
      <c r="T56" s="3"/>
      <c r="U56" s="3"/>
      <c r="V56" s="3"/>
      <c r="W56" s="3"/>
      <c r="X56" s="8" t="s">
        <v>132</v>
      </c>
      <c r="Y56" s="8" t="s">
        <v>468</v>
      </c>
      <c r="Z56" s="5"/>
      <c r="AA56" s="5"/>
      <c r="AB56" s="5"/>
      <c r="AC56" s="3"/>
    </row>
    <row r="57" spans="1:29" ht="61.5" customHeight="1" x14ac:dyDescent="0.25">
      <c r="A57" s="11">
        <v>47</v>
      </c>
      <c r="B57" s="11">
        <f>COUNTIF(Sheet2!$A$2:$B$200,Sheet1!F48)</f>
        <v>1</v>
      </c>
      <c r="C57" s="11">
        <f>COUNTIF(Sheet3!$A$2:$A$200,Sheet1!E48)</f>
        <v>1</v>
      </c>
      <c r="D57" s="3" t="s">
        <v>459</v>
      </c>
      <c r="E57" s="4" t="s">
        <v>207</v>
      </c>
      <c r="F57" s="4" t="s">
        <v>208</v>
      </c>
      <c r="G57" s="4" t="s">
        <v>488</v>
      </c>
      <c r="H57" s="4" t="s">
        <v>424</v>
      </c>
      <c r="I57" s="3">
        <v>19</v>
      </c>
      <c r="J57" s="4" t="s">
        <v>131</v>
      </c>
      <c r="K57" s="3">
        <v>4</v>
      </c>
      <c r="L57" s="3" t="s">
        <v>194</v>
      </c>
      <c r="M57" s="4"/>
      <c r="N57" s="4"/>
      <c r="O57" s="3" t="s">
        <v>53</v>
      </c>
      <c r="P57" s="3" t="s">
        <v>53</v>
      </c>
      <c r="Q57" s="3" t="s">
        <v>53</v>
      </c>
      <c r="R57" s="3"/>
      <c r="S57" s="3"/>
      <c r="T57" s="3"/>
      <c r="U57" s="3"/>
      <c r="V57" s="3"/>
      <c r="W57" s="3"/>
      <c r="X57" s="8"/>
      <c r="Y57" s="5" t="s">
        <v>437</v>
      </c>
      <c r="Z57" s="5" t="s">
        <v>437</v>
      </c>
      <c r="AA57" s="5"/>
      <c r="AB57" s="5" t="s">
        <v>437</v>
      </c>
      <c r="AC57" s="8"/>
    </row>
    <row r="58" spans="1:29" ht="61.5" customHeight="1" x14ac:dyDescent="0.25">
      <c r="A58" s="11">
        <v>48</v>
      </c>
      <c r="B58" s="11">
        <f>COUNTIF(Sheet2!$A$2:$B$200,Sheet1!F49)</f>
        <v>0</v>
      </c>
      <c r="C58" s="11">
        <f>COUNTIF(Sheet3!$A$2:$A$200,Sheet1!E49)</f>
        <v>1</v>
      </c>
      <c r="D58" s="3" t="s">
        <v>137</v>
      </c>
      <c r="E58" s="4" t="s">
        <v>155</v>
      </c>
      <c r="F58" s="4" t="s">
        <v>176</v>
      </c>
      <c r="G58" s="4" t="s">
        <v>488</v>
      </c>
      <c r="H58" s="4" t="s">
        <v>424</v>
      </c>
      <c r="I58" s="3"/>
      <c r="J58" s="3"/>
      <c r="K58" s="3">
        <v>4</v>
      </c>
      <c r="L58" s="3" t="s">
        <v>194</v>
      </c>
      <c r="M58" s="4"/>
      <c r="N58" s="4"/>
      <c r="O58" s="3" t="s">
        <v>53</v>
      </c>
      <c r="P58" s="3" t="s">
        <v>53</v>
      </c>
      <c r="Q58" s="3" t="s">
        <v>53</v>
      </c>
      <c r="R58" s="3"/>
      <c r="S58" s="3"/>
      <c r="T58" s="3"/>
      <c r="U58" s="3"/>
      <c r="V58" s="3"/>
      <c r="W58" s="3"/>
      <c r="X58" s="8" t="s">
        <v>133</v>
      </c>
      <c r="Y58" s="5" t="s">
        <v>437</v>
      </c>
      <c r="Z58" s="5" t="s">
        <v>437</v>
      </c>
      <c r="AA58" s="5"/>
      <c r="AB58" s="5"/>
      <c r="AC58" s="5"/>
    </row>
    <row r="59" spans="1:29" ht="61.5" customHeight="1" x14ac:dyDescent="0.25">
      <c r="A59" s="11">
        <v>49</v>
      </c>
      <c r="B59" s="11">
        <f>COUNTIF(Sheet2!$A$2:$B$200,Sheet1!F50)</f>
        <v>0</v>
      </c>
      <c r="C59" s="11">
        <f>COUNTIF(Sheet3!$A$2:$A$200,Sheet1!E50)</f>
        <v>1</v>
      </c>
      <c r="D59" s="3" t="s">
        <v>137</v>
      </c>
      <c r="E59" s="4" t="s">
        <v>156</v>
      </c>
      <c r="F59" s="4" t="s">
        <v>177</v>
      </c>
      <c r="G59" s="4" t="s">
        <v>488</v>
      </c>
      <c r="H59" s="4" t="s">
        <v>424</v>
      </c>
      <c r="I59" s="3">
        <v>19</v>
      </c>
      <c r="J59" s="4" t="s">
        <v>131</v>
      </c>
      <c r="K59" s="3">
        <v>4</v>
      </c>
      <c r="L59" s="3" t="s">
        <v>194</v>
      </c>
      <c r="M59" s="4"/>
      <c r="N59" s="4"/>
      <c r="O59" s="3" t="s">
        <v>53</v>
      </c>
      <c r="P59" s="3" t="s">
        <v>53</v>
      </c>
      <c r="Q59" s="3" t="s">
        <v>53</v>
      </c>
      <c r="R59" s="3"/>
      <c r="S59" s="3"/>
      <c r="T59" s="3"/>
      <c r="U59" s="3"/>
      <c r="V59" s="3"/>
      <c r="W59" s="3"/>
      <c r="X59" s="8" t="s">
        <v>134</v>
      </c>
      <c r="Y59" s="5" t="s">
        <v>437</v>
      </c>
      <c r="Z59" s="5" t="s">
        <v>437</v>
      </c>
      <c r="AA59" s="3"/>
      <c r="AB59" s="3" t="s">
        <v>437</v>
      </c>
      <c r="AC59" s="3"/>
    </row>
    <row r="60" spans="1:29" ht="61.5" customHeight="1" x14ac:dyDescent="0.25">
      <c r="A60" s="12">
        <v>50</v>
      </c>
      <c r="B60" s="12">
        <f>COUNTIF(Sheet2!$A$2:$B$200,Sheet1!F51)</f>
        <v>0</v>
      </c>
      <c r="C60" s="12">
        <f>COUNTIF(Sheet3!$A$2:$A$200,Sheet1!E51)</f>
        <v>1</v>
      </c>
      <c r="D60" s="4" t="s">
        <v>137</v>
      </c>
      <c r="E60" s="4" t="s">
        <v>157</v>
      </c>
      <c r="F60" s="4" t="s">
        <v>178</v>
      </c>
      <c r="G60" s="4" t="s">
        <v>488</v>
      </c>
      <c r="H60" s="4" t="s">
        <v>424</v>
      </c>
      <c r="I60" s="4">
        <v>19</v>
      </c>
      <c r="J60" s="4" t="s">
        <v>131</v>
      </c>
      <c r="K60" s="4">
        <v>4</v>
      </c>
      <c r="L60" s="4" t="s">
        <v>194</v>
      </c>
      <c r="M60" s="4"/>
      <c r="N60" s="4"/>
      <c r="O60" s="4" t="s">
        <v>53</v>
      </c>
      <c r="P60" s="4" t="s">
        <v>53</v>
      </c>
      <c r="Q60" s="4" t="s">
        <v>53</v>
      </c>
      <c r="R60" s="4"/>
      <c r="S60" s="4"/>
      <c r="T60" s="4"/>
      <c r="U60" s="4"/>
      <c r="V60" s="4"/>
      <c r="W60" s="4"/>
      <c r="X60" s="8" t="s">
        <v>135</v>
      </c>
      <c r="Y60" s="8" t="s">
        <v>437</v>
      </c>
      <c r="Z60" s="8" t="s">
        <v>437</v>
      </c>
      <c r="AA60" s="4"/>
      <c r="AB60" s="4" t="s">
        <v>437</v>
      </c>
      <c r="AC60" s="8"/>
    </row>
    <row r="61" spans="1:29" ht="61.5" customHeight="1" x14ac:dyDescent="0.25">
      <c r="A61" s="12">
        <v>118</v>
      </c>
      <c r="B61" s="12">
        <f>COUNTIF(Sheet2!$A$2:$B$200,Sheet1!F119)</f>
        <v>0</v>
      </c>
      <c r="C61" s="12">
        <f>COUNTIF(Sheet3!$A$2:$A$200,Sheet1!E119)</f>
        <v>1</v>
      </c>
      <c r="D61" s="4" t="s">
        <v>306</v>
      </c>
      <c r="E61" s="4" t="s">
        <v>375</v>
      </c>
      <c r="F61" s="4" t="s">
        <v>376</v>
      </c>
      <c r="G61" s="4" t="s">
        <v>486</v>
      </c>
      <c r="H61" s="4" t="s">
        <v>425</v>
      </c>
      <c r="I61" s="4"/>
      <c r="J61" s="4"/>
      <c r="K61" s="4"/>
      <c r="L61" s="4"/>
      <c r="M61" s="4"/>
      <c r="N61" s="4"/>
      <c r="O61" s="4" t="s">
        <v>276</v>
      </c>
      <c r="P61" s="4" t="s">
        <v>53</v>
      </c>
      <c r="Q61" s="4"/>
      <c r="R61" s="4"/>
      <c r="S61" s="4"/>
      <c r="T61" s="4"/>
      <c r="U61" s="4"/>
      <c r="V61" s="4" t="s">
        <v>53</v>
      </c>
      <c r="W61" s="4" t="s">
        <v>53</v>
      </c>
      <c r="X61" s="8" t="s">
        <v>355</v>
      </c>
      <c r="Y61" s="4" t="s">
        <v>476</v>
      </c>
      <c r="Z61" s="4"/>
      <c r="AA61" s="4"/>
      <c r="AB61" s="4"/>
      <c r="AC61" s="20" t="s">
        <v>480</v>
      </c>
    </row>
    <row r="62" spans="1:29" ht="61.5" customHeight="1" x14ac:dyDescent="0.25">
      <c r="A62" s="11">
        <v>51</v>
      </c>
      <c r="B62" s="11">
        <f>COUNTIF(Sheet2!$A$2:$B$200,Sheet1!F52)</f>
        <v>1</v>
      </c>
      <c r="C62" s="11">
        <f>COUNTIF(Sheet3!$A$2:$A$200,Sheet1!E52)</f>
        <v>1</v>
      </c>
      <c r="D62" s="3" t="s">
        <v>459</v>
      </c>
      <c r="E62" s="4" t="s">
        <v>209</v>
      </c>
      <c r="F62" s="4" t="s">
        <v>210</v>
      </c>
      <c r="G62" s="4" t="s">
        <v>488</v>
      </c>
      <c r="H62" s="4" t="s">
        <v>424</v>
      </c>
      <c r="I62" s="3">
        <v>19</v>
      </c>
      <c r="J62" s="4" t="s">
        <v>131</v>
      </c>
      <c r="K62" s="3">
        <v>4</v>
      </c>
      <c r="L62" s="3" t="s">
        <v>194</v>
      </c>
      <c r="M62" s="4"/>
      <c r="N62" s="4"/>
      <c r="O62" s="3" t="s">
        <v>53</v>
      </c>
      <c r="P62" s="3" t="s">
        <v>53</v>
      </c>
      <c r="Q62" s="3" t="s">
        <v>53</v>
      </c>
      <c r="R62" s="3"/>
      <c r="S62" s="3"/>
      <c r="T62" s="3"/>
      <c r="U62" s="3"/>
      <c r="V62" s="3"/>
      <c r="W62" s="3"/>
      <c r="X62" s="8"/>
      <c r="Y62" s="3" t="s">
        <v>437</v>
      </c>
      <c r="Z62" s="3" t="s">
        <v>437</v>
      </c>
      <c r="AA62" s="3"/>
      <c r="AB62" s="3" t="s">
        <v>437</v>
      </c>
      <c r="AC62" s="8"/>
    </row>
    <row r="63" spans="1:29" ht="61.5" customHeight="1" x14ac:dyDescent="0.25">
      <c r="A63" s="12">
        <v>52</v>
      </c>
      <c r="B63" s="12">
        <f>COUNTIF(Sheet2!$A$2:$B$200,Sheet1!F53)</f>
        <v>0</v>
      </c>
      <c r="C63" s="12">
        <f>COUNTIF(Sheet3!$A$2:$A$200,Sheet1!E53)</f>
        <v>1</v>
      </c>
      <c r="D63" s="4" t="s">
        <v>137</v>
      </c>
      <c r="E63" s="4" t="s">
        <v>158</v>
      </c>
      <c r="F63" s="4" t="s">
        <v>179</v>
      </c>
      <c r="G63" s="4" t="s">
        <v>486</v>
      </c>
      <c r="H63" s="4" t="s">
        <v>424</v>
      </c>
      <c r="I63" s="4"/>
      <c r="J63" s="4"/>
      <c r="K63" s="4">
        <v>1</v>
      </c>
      <c r="L63" s="4">
        <v>2008</v>
      </c>
      <c r="M63" s="4"/>
      <c r="N63" s="4"/>
      <c r="O63" s="4" t="s">
        <v>53</v>
      </c>
      <c r="P63" s="4" t="s">
        <v>53</v>
      </c>
      <c r="Q63" s="4" t="s">
        <v>53</v>
      </c>
      <c r="R63" s="4"/>
      <c r="S63" s="4" t="s">
        <v>53</v>
      </c>
      <c r="T63" s="4"/>
      <c r="U63" s="4"/>
      <c r="V63" s="4"/>
      <c r="W63" s="4"/>
      <c r="X63" s="8" t="s">
        <v>495</v>
      </c>
      <c r="Y63" s="8" t="s">
        <v>468</v>
      </c>
      <c r="Z63" s="8" t="s">
        <v>477</v>
      </c>
      <c r="AA63" s="8"/>
      <c r="AB63" s="8" t="s">
        <v>469</v>
      </c>
      <c r="AC63" s="8" t="s">
        <v>517</v>
      </c>
    </row>
    <row r="64" spans="1:29" ht="61.5" customHeight="1" x14ac:dyDescent="0.25">
      <c r="A64" s="11">
        <v>119</v>
      </c>
      <c r="B64" s="11">
        <f>COUNTIF(Sheet2!$A$2:$B$200,Sheet1!F120)</f>
        <v>1</v>
      </c>
      <c r="C64" s="11">
        <f>COUNTIF(Sheet3!$A$2:$A$200,Sheet1!E120)</f>
        <v>1</v>
      </c>
      <c r="D64" s="3" t="s">
        <v>306</v>
      </c>
      <c r="E64" s="3" t="s">
        <v>218</v>
      </c>
      <c r="F64" s="3" t="s">
        <v>219</v>
      </c>
      <c r="G64" s="4" t="s">
        <v>488</v>
      </c>
      <c r="H64" s="4" t="s">
        <v>425</v>
      </c>
      <c r="I64" s="3"/>
      <c r="J64" s="3"/>
      <c r="K64" s="3">
        <v>4</v>
      </c>
      <c r="L64" s="3" t="s">
        <v>194</v>
      </c>
      <c r="M64" s="4"/>
      <c r="N64" s="4"/>
      <c r="O64" s="3" t="s">
        <v>53</v>
      </c>
      <c r="P64" s="3" t="s">
        <v>53</v>
      </c>
      <c r="Q64" s="3" t="s">
        <v>53</v>
      </c>
      <c r="R64" s="3"/>
      <c r="S64" s="3"/>
      <c r="T64" s="3"/>
      <c r="U64" s="3"/>
      <c r="V64" s="3"/>
      <c r="W64" s="3"/>
      <c r="X64" s="8" t="s">
        <v>356</v>
      </c>
      <c r="Y64" s="5" t="s">
        <v>437</v>
      </c>
      <c r="Z64" s="5" t="s">
        <v>437</v>
      </c>
      <c r="AA64" s="3"/>
      <c r="AB64" s="3"/>
      <c r="AC64" s="3"/>
    </row>
    <row r="65" spans="1:29" ht="61.5" customHeight="1" x14ac:dyDescent="0.25">
      <c r="A65" s="11">
        <v>53</v>
      </c>
      <c r="B65" s="11">
        <f>COUNTIF(Sheet2!$A$2:$B$200,Sheet1!F54)</f>
        <v>1</v>
      </c>
      <c r="C65" s="11">
        <f>COUNTIF(Sheet3!$A$2:$A$200,Sheet1!E54)</f>
        <v>1</v>
      </c>
      <c r="D65" s="3" t="s">
        <v>137</v>
      </c>
      <c r="E65" s="3" t="s">
        <v>159</v>
      </c>
      <c r="F65" s="3" t="s">
        <v>180</v>
      </c>
      <c r="G65" s="4" t="s">
        <v>488</v>
      </c>
      <c r="H65" s="4" t="s">
        <v>424</v>
      </c>
      <c r="I65" s="3"/>
      <c r="J65" s="3"/>
      <c r="K65" s="3">
        <v>4</v>
      </c>
      <c r="L65" s="3" t="s">
        <v>194</v>
      </c>
      <c r="M65" s="4"/>
      <c r="N65" s="4"/>
      <c r="O65" s="3" t="s">
        <v>53</v>
      </c>
      <c r="P65" s="3" t="s">
        <v>53</v>
      </c>
      <c r="Q65" s="3" t="s">
        <v>53</v>
      </c>
      <c r="R65" s="3"/>
      <c r="S65" s="3"/>
      <c r="T65" s="3"/>
      <c r="U65" s="3"/>
      <c r="V65" s="3"/>
      <c r="W65" s="3"/>
      <c r="X65" s="8" t="s">
        <v>136</v>
      </c>
      <c r="Y65" s="5" t="s">
        <v>437</v>
      </c>
      <c r="Z65" s="5" t="s">
        <v>437</v>
      </c>
      <c r="AA65" s="3"/>
      <c r="AB65" s="3"/>
      <c r="AC65" s="3"/>
    </row>
    <row r="66" spans="1:29" ht="61.5" customHeight="1" x14ac:dyDescent="0.25">
      <c r="A66" s="12">
        <v>54</v>
      </c>
      <c r="B66" s="12">
        <f>COUNTIF(Sheet2!$A$2:$B$200,Sheet1!F55)</f>
        <v>1</v>
      </c>
      <c r="C66" s="12">
        <f>COUNTIF(Sheet3!$A$2:$A$200,Sheet1!E55)</f>
        <v>1</v>
      </c>
      <c r="D66" s="4" t="s">
        <v>137</v>
      </c>
      <c r="E66" s="4" t="s">
        <v>160</v>
      </c>
      <c r="F66" s="4" t="s">
        <v>181</v>
      </c>
      <c r="G66" s="4" t="s">
        <v>486</v>
      </c>
      <c r="H66" s="4" t="s">
        <v>424</v>
      </c>
      <c r="I66" s="4"/>
      <c r="J66" s="4"/>
      <c r="K66" s="4">
        <v>1</v>
      </c>
      <c r="L66" s="4">
        <v>2008</v>
      </c>
      <c r="M66" s="4"/>
      <c r="N66" s="4"/>
      <c r="O66" s="4" t="s">
        <v>53</v>
      </c>
      <c r="P66" s="4" t="s">
        <v>53</v>
      </c>
      <c r="Q66" s="4" t="s">
        <v>53</v>
      </c>
      <c r="R66" s="4"/>
      <c r="S66" s="4" t="s">
        <v>53</v>
      </c>
      <c r="T66" s="4"/>
      <c r="U66" s="4"/>
      <c r="V66" s="4"/>
      <c r="W66" s="4"/>
      <c r="X66" s="8" t="s">
        <v>496</v>
      </c>
      <c r="Y66" s="8" t="s">
        <v>468</v>
      </c>
      <c r="Z66" s="8" t="s">
        <v>477</v>
      </c>
      <c r="AA66" s="8"/>
      <c r="AB66" s="8" t="s">
        <v>469</v>
      </c>
      <c r="AC66" s="8" t="s">
        <v>503</v>
      </c>
    </row>
    <row r="67" spans="1:29" ht="61.5" customHeight="1" x14ac:dyDescent="0.25">
      <c r="A67" s="11">
        <v>55</v>
      </c>
      <c r="B67" s="11">
        <f>COUNTIF(Sheet2!$A$2:$B$200,Sheet1!F56)</f>
        <v>0</v>
      </c>
      <c r="C67" s="11">
        <f>COUNTIF(Sheet3!$A$2:$A$200,Sheet1!E56)</f>
        <v>1</v>
      </c>
      <c r="D67" s="3" t="s">
        <v>145</v>
      </c>
      <c r="E67" s="3" t="s">
        <v>161</v>
      </c>
      <c r="F67" s="3" t="s">
        <v>182</v>
      </c>
      <c r="G67" s="3" t="s">
        <v>486</v>
      </c>
      <c r="H67" s="4" t="s">
        <v>424</v>
      </c>
      <c r="I67" s="3"/>
      <c r="J67" s="3"/>
      <c r="K67" s="3"/>
      <c r="L67" s="3"/>
      <c r="M67" s="4"/>
      <c r="N67" s="4"/>
      <c r="O67" s="3" t="s">
        <v>53</v>
      </c>
      <c r="P67" s="3" t="s">
        <v>53</v>
      </c>
      <c r="Q67" s="3" t="s">
        <v>53</v>
      </c>
      <c r="R67" s="3"/>
      <c r="S67" s="3" t="s">
        <v>53</v>
      </c>
      <c r="T67" s="3"/>
      <c r="U67" s="3"/>
      <c r="V67" s="3"/>
      <c r="W67" s="3"/>
      <c r="X67" s="8" t="s">
        <v>138</v>
      </c>
      <c r="Y67" s="8" t="s">
        <v>468</v>
      </c>
      <c r="Z67" s="3"/>
      <c r="AA67" s="3"/>
      <c r="AB67" s="3"/>
      <c r="AC67" s="3"/>
    </row>
    <row r="68" spans="1:29" ht="61.5" customHeight="1" x14ac:dyDescent="0.25">
      <c r="A68" s="11">
        <v>56</v>
      </c>
      <c r="B68" s="11">
        <f>COUNTIF(Sheet2!$A$2:$B$200,Sheet1!F57)</f>
        <v>1</v>
      </c>
      <c r="C68" s="11">
        <f>COUNTIF(Sheet3!$A$2:$A$200,Sheet1!E57)</f>
        <v>1</v>
      </c>
      <c r="D68" s="3" t="s">
        <v>145</v>
      </c>
      <c r="E68" s="3" t="s">
        <v>162</v>
      </c>
      <c r="F68" s="3" t="s">
        <v>183</v>
      </c>
      <c r="G68" s="3" t="s">
        <v>486</v>
      </c>
      <c r="H68" s="4" t="s">
        <v>424</v>
      </c>
      <c r="I68" s="3"/>
      <c r="J68" s="3"/>
      <c r="K68" s="3"/>
      <c r="L68" s="3"/>
      <c r="M68" s="4"/>
      <c r="N68" s="4"/>
      <c r="O68" s="3" t="s">
        <v>53</v>
      </c>
      <c r="P68" s="3" t="s">
        <v>53</v>
      </c>
      <c r="Q68" s="3"/>
      <c r="R68" s="3"/>
      <c r="S68" s="3"/>
      <c r="T68" s="3"/>
      <c r="U68" s="3"/>
      <c r="V68" s="3"/>
      <c r="W68" s="3"/>
      <c r="X68" s="8" t="s">
        <v>139</v>
      </c>
      <c r="Y68" s="5" t="s">
        <v>437</v>
      </c>
      <c r="Z68" s="3"/>
      <c r="AA68" s="3"/>
      <c r="AB68" s="3"/>
      <c r="AC68" s="3"/>
    </row>
    <row r="69" spans="1:29" ht="61.5" customHeight="1" x14ac:dyDescent="0.25">
      <c r="A69" s="12">
        <v>57</v>
      </c>
      <c r="B69" s="12">
        <f>COUNTIF(Sheet2!$A$2:$B$200,Sheet1!F58)</f>
        <v>1</v>
      </c>
      <c r="C69" s="12">
        <f>COUNTIF(Sheet3!$A$2:$A$200,Sheet1!E58)</f>
        <v>1</v>
      </c>
      <c r="D69" s="4" t="s">
        <v>145</v>
      </c>
      <c r="E69" s="4" t="s">
        <v>163</v>
      </c>
      <c r="F69" s="4" t="s">
        <v>184</v>
      </c>
      <c r="G69" s="4" t="s">
        <v>488</v>
      </c>
      <c r="H69" s="4" t="s">
        <v>424</v>
      </c>
      <c r="I69" s="4">
        <v>19</v>
      </c>
      <c r="J69" s="4" t="s">
        <v>131</v>
      </c>
      <c r="K69" s="4">
        <v>4</v>
      </c>
      <c r="L69" s="4" t="s">
        <v>194</v>
      </c>
      <c r="M69" s="4"/>
      <c r="N69" s="4"/>
      <c r="O69" s="4" t="s">
        <v>53</v>
      </c>
      <c r="P69" s="4" t="s">
        <v>53</v>
      </c>
      <c r="Q69" s="4" t="s">
        <v>53</v>
      </c>
      <c r="R69" s="4"/>
      <c r="S69" s="4"/>
      <c r="T69" s="4"/>
      <c r="U69" s="4"/>
      <c r="V69" s="4"/>
      <c r="W69" s="4"/>
      <c r="X69" s="8" t="s">
        <v>140</v>
      </c>
      <c r="Y69" s="8" t="s">
        <v>437</v>
      </c>
      <c r="Z69" s="8" t="s">
        <v>437</v>
      </c>
      <c r="AA69" s="4"/>
      <c r="AB69" s="4" t="s">
        <v>437</v>
      </c>
      <c r="AC69" s="4"/>
    </row>
    <row r="70" spans="1:29" ht="61.5" customHeight="1" x14ac:dyDescent="0.25">
      <c r="A70" s="11">
        <v>58</v>
      </c>
      <c r="B70" s="11">
        <f>COUNTIF(Sheet2!$A$2:$B$200,Sheet1!F59)</f>
        <v>1</v>
      </c>
      <c r="C70" s="11">
        <f>COUNTIF(Sheet3!$A$2:$A$200,Sheet1!E59)</f>
        <v>1</v>
      </c>
      <c r="D70" s="3" t="s">
        <v>145</v>
      </c>
      <c r="E70" s="3" t="s">
        <v>164</v>
      </c>
      <c r="F70" s="3" t="s">
        <v>185</v>
      </c>
      <c r="G70" s="3" t="s">
        <v>486</v>
      </c>
      <c r="H70" s="4" t="s">
        <v>424</v>
      </c>
      <c r="I70" s="3"/>
      <c r="J70" s="3"/>
      <c r="K70" s="3"/>
      <c r="L70" s="3"/>
      <c r="M70" s="4"/>
      <c r="N70" s="4"/>
      <c r="O70" s="3" t="s">
        <v>276</v>
      </c>
      <c r="P70" s="3" t="s">
        <v>53</v>
      </c>
      <c r="Q70" s="3" t="s">
        <v>53</v>
      </c>
      <c r="R70" s="3"/>
      <c r="S70" s="3"/>
      <c r="T70" s="3"/>
      <c r="U70" s="3"/>
      <c r="V70" s="3" t="s">
        <v>53</v>
      </c>
      <c r="W70" s="3"/>
      <c r="X70" s="8" t="s">
        <v>141</v>
      </c>
      <c r="Y70" s="3" t="s">
        <v>445</v>
      </c>
      <c r="Z70" s="3"/>
      <c r="AA70" s="3"/>
      <c r="AB70" s="4"/>
      <c r="AC70" s="3"/>
    </row>
    <row r="71" spans="1:29" ht="61.5" customHeight="1" x14ac:dyDescent="0.25">
      <c r="A71" s="11">
        <v>59</v>
      </c>
      <c r="B71" s="11">
        <f>COUNTIF(Sheet2!$A$2:$B$200,Sheet1!F60)</f>
        <v>1</v>
      </c>
      <c r="C71" s="11">
        <f>COUNTIF(Sheet3!$A$2:$A$200,Sheet1!E60)</f>
        <v>1</v>
      </c>
      <c r="D71" s="3" t="s">
        <v>145</v>
      </c>
      <c r="E71" s="3" t="s">
        <v>165</v>
      </c>
      <c r="F71" s="3" t="s">
        <v>186</v>
      </c>
      <c r="G71" s="4" t="s">
        <v>488</v>
      </c>
      <c r="H71" s="4" t="s">
        <v>424</v>
      </c>
      <c r="I71" s="3"/>
      <c r="J71" s="3"/>
      <c r="K71" s="3"/>
      <c r="L71" s="3"/>
      <c r="M71" s="4"/>
      <c r="N71" s="4"/>
      <c r="O71" s="3" t="s">
        <v>53</v>
      </c>
      <c r="P71" s="3" t="s">
        <v>53</v>
      </c>
      <c r="Q71" s="3" t="s">
        <v>53</v>
      </c>
      <c r="R71" s="3"/>
      <c r="S71" s="3"/>
      <c r="T71" s="3"/>
      <c r="U71" s="3"/>
      <c r="V71" s="3"/>
      <c r="W71" s="3"/>
      <c r="X71" s="8" t="s">
        <v>142</v>
      </c>
      <c r="Y71" s="5" t="s">
        <v>437</v>
      </c>
      <c r="Z71" s="3"/>
      <c r="AA71" s="3"/>
      <c r="AB71" s="4"/>
      <c r="AC71" s="3"/>
    </row>
    <row r="72" spans="1:29" ht="61.5" customHeight="1" x14ac:dyDescent="0.25">
      <c r="A72" s="12">
        <v>60</v>
      </c>
      <c r="B72" s="12">
        <f>COUNTIF(Sheet2!$A$2:$B$200,Sheet1!F61)</f>
        <v>0</v>
      </c>
      <c r="C72" s="12">
        <f>COUNTIF(Sheet3!$A$2:$A$200,Sheet1!E61)</f>
        <v>1</v>
      </c>
      <c r="D72" s="4" t="s">
        <v>145</v>
      </c>
      <c r="E72" s="4" t="s">
        <v>166</v>
      </c>
      <c r="F72" s="4" t="s">
        <v>187</v>
      </c>
      <c r="G72" s="4" t="s">
        <v>488</v>
      </c>
      <c r="H72" s="4" t="s">
        <v>424</v>
      </c>
      <c r="I72" s="4">
        <v>19</v>
      </c>
      <c r="J72" s="4" t="s">
        <v>131</v>
      </c>
      <c r="K72" s="4">
        <v>4</v>
      </c>
      <c r="L72" s="4" t="s">
        <v>194</v>
      </c>
      <c r="M72" s="4"/>
      <c r="N72" s="4"/>
      <c r="O72" s="4" t="s">
        <v>53</v>
      </c>
      <c r="P72" s="4" t="s">
        <v>53</v>
      </c>
      <c r="Q72" s="4" t="s">
        <v>53</v>
      </c>
      <c r="R72" s="4"/>
      <c r="S72" s="4"/>
      <c r="T72" s="4"/>
      <c r="U72" s="4"/>
      <c r="V72" s="4"/>
      <c r="W72" s="4"/>
      <c r="X72" s="8" t="s">
        <v>143</v>
      </c>
      <c r="Y72" s="8" t="s">
        <v>437</v>
      </c>
      <c r="Z72" s="8" t="s">
        <v>437</v>
      </c>
      <c r="AA72" s="4"/>
      <c r="AB72" s="4" t="s">
        <v>437</v>
      </c>
      <c r="AC72" s="4"/>
    </row>
    <row r="73" spans="1:29" ht="61.5" customHeight="1" x14ac:dyDescent="0.25">
      <c r="A73" s="11">
        <v>61</v>
      </c>
      <c r="B73" s="11">
        <f>COUNTIF(Sheet2!$A$2:$B$200,Sheet1!F62)</f>
        <v>1</v>
      </c>
      <c r="C73" s="11">
        <f>COUNTIF(Sheet3!$A$2:$A$200,Sheet1!E62)</f>
        <v>1</v>
      </c>
      <c r="D73" s="3" t="s">
        <v>145</v>
      </c>
      <c r="E73" s="3" t="s">
        <v>167</v>
      </c>
      <c r="F73" s="3" t="s">
        <v>188</v>
      </c>
      <c r="G73" s="4" t="s">
        <v>488</v>
      </c>
      <c r="H73" s="4" t="s">
        <v>424</v>
      </c>
      <c r="I73" s="3">
        <v>19</v>
      </c>
      <c r="J73" s="4" t="s">
        <v>131</v>
      </c>
      <c r="K73" s="3">
        <v>4</v>
      </c>
      <c r="L73" s="3" t="s">
        <v>194</v>
      </c>
      <c r="M73" s="4"/>
      <c r="N73" s="4"/>
      <c r="O73" s="3" t="s">
        <v>53</v>
      </c>
      <c r="P73" s="3" t="s">
        <v>53</v>
      </c>
      <c r="Q73" s="3" t="s">
        <v>53</v>
      </c>
      <c r="R73" s="3"/>
      <c r="S73" s="3"/>
      <c r="T73" s="3"/>
      <c r="U73" s="3"/>
      <c r="V73" s="3"/>
      <c r="W73" s="3"/>
      <c r="X73" s="8" t="s">
        <v>144</v>
      </c>
      <c r="Y73" s="5" t="s">
        <v>437</v>
      </c>
      <c r="Z73" s="5" t="s">
        <v>437</v>
      </c>
      <c r="AA73" s="3"/>
      <c r="AB73" s="4" t="s">
        <v>437</v>
      </c>
      <c r="AC73" s="3"/>
    </row>
    <row r="74" spans="1:29" ht="61.5" customHeight="1" x14ac:dyDescent="0.25">
      <c r="A74" s="11">
        <v>62</v>
      </c>
      <c r="B74" s="11">
        <f>COUNTIF(Sheet2!$A$2:$B$200,Sheet1!F63)</f>
        <v>0</v>
      </c>
      <c r="C74" s="11">
        <f>COUNTIF(Sheet3!$A$2:$A$200,Sheet1!E63)</f>
        <v>1</v>
      </c>
      <c r="D74" s="3" t="s">
        <v>146</v>
      </c>
      <c r="E74" s="3" t="s">
        <v>168</v>
      </c>
      <c r="F74" s="3" t="s">
        <v>190</v>
      </c>
      <c r="G74" s="3" t="s">
        <v>486</v>
      </c>
      <c r="H74" s="4" t="s">
        <v>424</v>
      </c>
      <c r="I74" s="3"/>
      <c r="J74" s="3"/>
      <c r="K74" s="3"/>
      <c r="L74" s="3"/>
      <c r="M74" s="4"/>
      <c r="N74" s="4"/>
      <c r="O74" s="3" t="s">
        <v>53</v>
      </c>
      <c r="P74" s="3" t="s">
        <v>53</v>
      </c>
      <c r="Q74" s="3" t="s">
        <v>53</v>
      </c>
      <c r="R74" s="3"/>
      <c r="S74" s="3" t="s">
        <v>53</v>
      </c>
      <c r="T74" s="3"/>
      <c r="U74" s="3"/>
      <c r="V74" s="3"/>
      <c r="W74" s="3"/>
      <c r="X74" s="8" t="s">
        <v>147</v>
      </c>
      <c r="Y74" s="8" t="s">
        <v>468</v>
      </c>
      <c r="Z74" s="3"/>
      <c r="AA74" s="3"/>
      <c r="AB74" s="3"/>
      <c r="AC74" s="3"/>
    </row>
    <row r="75" spans="1:29" ht="61.5" customHeight="1" x14ac:dyDescent="0.25">
      <c r="A75" s="11">
        <v>63</v>
      </c>
      <c r="B75" s="11">
        <f>COUNTIF(Sheet2!$A$2:$B$200,Sheet1!F64)</f>
        <v>1</v>
      </c>
      <c r="C75" s="11">
        <f>COUNTIF(Sheet3!$A$2:$A$200,Sheet1!E64)</f>
        <v>1</v>
      </c>
      <c r="D75" s="3" t="s">
        <v>146</v>
      </c>
      <c r="E75" s="3" t="s">
        <v>169</v>
      </c>
      <c r="F75" s="3" t="s">
        <v>189</v>
      </c>
      <c r="G75" s="3" t="s">
        <v>486</v>
      </c>
      <c r="H75" s="4" t="s">
        <v>424</v>
      </c>
      <c r="I75" s="3"/>
      <c r="J75" s="3"/>
      <c r="K75" s="3"/>
      <c r="L75" s="3"/>
      <c r="M75" s="4"/>
      <c r="N75" s="4"/>
      <c r="O75" s="3" t="s">
        <v>53</v>
      </c>
      <c r="P75" s="3" t="s">
        <v>53</v>
      </c>
      <c r="Q75" s="3" t="s">
        <v>53</v>
      </c>
      <c r="R75" s="3"/>
      <c r="S75" s="3" t="s">
        <v>53</v>
      </c>
      <c r="T75" s="3"/>
      <c r="U75" s="3"/>
      <c r="V75" s="3"/>
      <c r="W75" s="3"/>
      <c r="X75" s="8" t="s">
        <v>148</v>
      </c>
      <c r="Y75" s="8" t="s">
        <v>468</v>
      </c>
      <c r="Z75" s="3"/>
      <c r="AA75" s="3"/>
      <c r="AB75" s="3"/>
      <c r="AC75" s="3"/>
    </row>
    <row r="76" spans="1:29" ht="61.5" customHeight="1" x14ac:dyDescent="0.25">
      <c r="A76" s="11">
        <v>64</v>
      </c>
      <c r="B76" s="11">
        <f>COUNTIF(Sheet2!$A$2:$B$200,Sheet1!F65)</f>
        <v>1</v>
      </c>
      <c r="C76" s="11">
        <f>COUNTIF(Sheet3!$A$2:$A$200,Sheet1!E65)</f>
        <v>1</v>
      </c>
      <c r="D76" s="3" t="s">
        <v>146</v>
      </c>
      <c r="E76" s="3" t="s">
        <v>170</v>
      </c>
      <c r="F76" s="3" t="s">
        <v>195</v>
      </c>
      <c r="G76" s="4" t="s">
        <v>488</v>
      </c>
      <c r="H76" s="4" t="s">
        <v>424</v>
      </c>
      <c r="I76" s="3"/>
      <c r="J76" s="3"/>
      <c r="K76" s="3"/>
      <c r="L76" s="3"/>
      <c r="M76" s="4"/>
      <c r="N76" s="4"/>
      <c r="O76" s="3" t="s">
        <v>53</v>
      </c>
      <c r="P76" s="3" t="s">
        <v>53</v>
      </c>
      <c r="Q76" s="3" t="s">
        <v>53</v>
      </c>
      <c r="R76" s="3"/>
      <c r="S76" s="3"/>
      <c r="T76" s="3"/>
      <c r="U76" s="3"/>
      <c r="V76" s="3"/>
      <c r="W76" s="3"/>
      <c r="X76" s="8" t="s">
        <v>149</v>
      </c>
      <c r="Y76" s="5" t="s">
        <v>437</v>
      </c>
      <c r="Z76" s="3"/>
      <c r="AA76" s="3"/>
      <c r="AB76" s="3"/>
      <c r="AC76" s="3"/>
    </row>
    <row r="77" spans="1:29" ht="61.5" customHeight="1" x14ac:dyDescent="0.25">
      <c r="A77" s="11">
        <v>120</v>
      </c>
      <c r="B77" s="11">
        <f>COUNTIF(Sheet2!$A$2:$B$200,Sheet1!F121)</f>
        <v>1</v>
      </c>
      <c r="C77" s="11">
        <f>COUNTIF(Sheet3!$A$2:$A$200,Sheet1!E121)</f>
        <v>1</v>
      </c>
      <c r="D77" s="3" t="s">
        <v>306</v>
      </c>
      <c r="E77" s="3" t="s">
        <v>377</v>
      </c>
      <c r="F77" s="3" t="s">
        <v>378</v>
      </c>
      <c r="G77" s="3" t="s">
        <v>486</v>
      </c>
      <c r="H77" s="4" t="s">
        <v>425</v>
      </c>
      <c r="I77" s="3"/>
      <c r="J77" s="3"/>
      <c r="K77" s="3"/>
      <c r="L77" s="3"/>
      <c r="M77" s="4"/>
      <c r="N77" s="4"/>
      <c r="O77" s="3" t="s">
        <v>53</v>
      </c>
      <c r="P77" s="3" t="s">
        <v>53</v>
      </c>
      <c r="Q77" s="3" t="s">
        <v>53</v>
      </c>
      <c r="R77" s="3"/>
      <c r="S77" s="3" t="s">
        <v>53</v>
      </c>
      <c r="T77" s="3"/>
      <c r="U77" s="3"/>
      <c r="V77" s="3"/>
      <c r="W77" s="3" t="s">
        <v>484</v>
      </c>
      <c r="X77" s="8" t="s">
        <v>357</v>
      </c>
      <c r="Y77" s="8" t="s">
        <v>468</v>
      </c>
      <c r="Z77" s="3"/>
      <c r="AA77" s="3"/>
      <c r="AB77" s="3"/>
      <c r="AC77" s="3"/>
    </row>
    <row r="78" spans="1:29" ht="61.5" customHeight="1" x14ac:dyDescent="0.25">
      <c r="A78" s="11">
        <v>65</v>
      </c>
      <c r="B78" s="11">
        <f>COUNTIF(Sheet2!$A$2:$B$200,Sheet1!F66)</f>
        <v>0</v>
      </c>
      <c r="C78" s="11">
        <f>COUNTIF(Sheet3!$A$2:$A$200,Sheet1!E66)</f>
        <v>1</v>
      </c>
      <c r="D78" s="3" t="s">
        <v>146</v>
      </c>
      <c r="E78" s="3" t="s">
        <v>171</v>
      </c>
      <c r="F78" s="3" t="s">
        <v>403</v>
      </c>
      <c r="G78" s="3" t="s">
        <v>486</v>
      </c>
      <c r="H78" s="4" t="s">
        <v>424</v>
      </c>
      <c r="I78" s="3"/>
      <c r="J78" s="3"/>
      <c r="K78" s="3"/>
      <c r="L78" s="3"/>
      <c r="M78" s="4"/>
      <c r="N78" s="4"/>
      <c r="O78" s="3" t="s">
        <v>53</v>
      </c>
      <c r="P78" s="3" t="s">
        <v>53</v>
      </c>
      <c r="Q78" s="3" t="s">
        <v>53</v>
      </c>
      <c r="R78" s="3"/>
      <c r="S78" s="3" t="s">
        <v>53</v>
      </c>
      <c r="T78" s="3"/>
      <c r="U78" s="3"/>
      <c r="V78" s="3"/>
      <c r="W78" s="3"/>
      <c r="X78" s="8" t="s">
        <v>150</v>
      </c>
      <c r="Y78" s="8" t="s">
        <v>468</v>
      </c>
      <c r="Z78" s="3"/>
      <c r="AA78" s="3"/>
      <c r="AB78" s="3"/>
      <c r="AC78" s="3"/>
    </row>
    <row r="79" spans="1:29" ht="61.5" customHeight="1" x14ac:dyDescent="0.25">
      <c r="A79" s="11">
        <v>66</v>
      </c>
      <c r="B79" s="11">
        <f>COUNTIF(Sheet2!$A$2:$B$200,Sheet1!F67)</f>
        <v>1</v>
      </c>
      <c r="C79" s="11">
        <f>COUNTIF(Sheet3!$A$2:$A$200,Sheet1!E67)</f>
        <v>1</v>
      </c>
      <c r="D79" s="3" t="s">
        <v>146</v>
      </c>
      <c r="E79" s="3" t="s">
        <v>172</v>
      </c>
      <c r="F79" s="3" t="s">
        <v>191</v>
      </c>
      <c r="G79" s="4" t="s">
        <v>488</v>
      </c>
      <c r="H79" s="4" t="s">
        <v>424</v>
      </c>
      <c r="I79" s="3"/>
      <c r="J79" s="3"/>
      <c r="K79" s="3"/>
      <c r="L79" s="3"/>
      <c r="M79" s="4"/>
      <c r="N79" s="4"/>
      <c r="O79" s="3" t="s">
        <v>53</v>
      </c>
      <c r="P79" s="3" t="s">
        <v>53</v>
      </c>
      <c r="Q79" s="3" t="s">
        <v>53</v>
      </c>
      <c r="R79" s="3"/>
      <c r="S79" s="3"/>
      <c r="T79" s="3"/>
      <c r="U79" s="3"/>
      <c r="V79" s="3"/>
      <c r="W79" s="3"/>
      <c r="X79" s="8" t="s">
        <v>151</v>
      </c>
      <c r="Y79" s="5" t="s">
        <v>437</v>
      </c>
      <c r="Z79" s="3"/>
      <c r="AA79" s="3"/>
      <c r="AB79" s="3"/>
      <c r="AC79" s="3"/>
    </row>
    <row r="80" spans="1:29" ht="61.5" customHeight="1" x14ac:dyDescent="0.25">
      <c r="A80" s="11">
        <v>67</v>
      </c>
      <c r="B80" s="11">
        <f>COUNTIF(Sheet2!$A$2:$B$200,Sheet1!F68)</f>
        <v>0</v>
      </c>
      <c r="C80" s="11">
        <f>COUNTIF(Sheet3!$A$2:$A$200,Sheet1!E68)</f>
        <v>1</v>
      </c>
      <c r="D80" s="3" t="s">
        <v>146</v>
      </c>
      <c r="E80" s="3" t="s">
        <v>173</v>
      </c>
      <c r="F80" s="3" t="s">
        <v>192</v>
      </c>
      <c r="G80" s="4" t="s">
        <v>488</v>
      </c>
      <c r="H80" s="4" t="s">
        <v>424</v>
      </c>
      <c r="I80" s="3"/>
      <c r="J80" s="3"/>
      <c r="K80" s="3"/>
      <c r="L80" s="3"/>
      <c r="M80" s="4"/>
      <c r="N80" s="4"/>
      <c r="O80" s="3" t="s">
        <v>53</v>
      </c>
      <c r="P80" s="3" t="s">
        <v>53</v>
      </c>
      <c r="Q80" s="3" t="s">
        <v>53</v>
      </c>
      <c r="R80" s="3"/>
      <c r="S80" s="3"/>
      <c r="T80" s="3"/>
      <c r="U80" s="3"/>
      <c r="V80" s="3"/>
      <c r="W80" s="3"/>
      <c r="X80" s="8" t="s">
        <v>152</v>
      </c>
      <c r="Y80" s="5" t="s">
        <v>437</v>
      </c>
      <c r="Z80" s="3"/>
      <c r="AA80" s="3"/>
      <c r="AB80" s="3"/>
      <c r="AC80" s="3"/>
    </row>
    <row r="81" spans="1:29" ht="61.5" customHeight="1" x14ac:dyDescent="0.25">
      <c r="A81" s="11">
        <v>68</v>
      </c>
      <c r="B81" s="11">
        <f>COUNTIF(Sheet2!$A$2:$B$200,Sheet1!F69)</f>
        <v>1</v>
      </c>
      <c r="C81" s="11">
        <f>COUNTIF(Sheet3!$A$2:$A$200,Sheet1!E69)</f>
        <v>1</v>
      </c>
      <c r="D81" s="3" t="s">
        <v>146</v>
      </c>
      <c r="E81" s="3" t="s">
        <v>174</v>
      </c>
      <c r="F81" s="3" t="s">
        <v>193</v>
      </c>
      <c r="G81" s="4" t="s">
        <v>488</v>
      </c>
      <c r="H81" s="4" t="s">
        <v>424</v>
      </c>
      <c r="I81" s="3"/>
      <c r="J81" s="3"/>
      <c r="K81" s="3"/>
      <c r="L81" s="3"/>
      <c r="M81" s="4"/>
      <c r="N81" s="4"/>
      <c r="O81" s="3" t="s">
        <v>53</v>
      </c>
      <c r="P81" s="3" t="s">
        <v>53</v>
      </c>
      <c r="Q81" s="3" t="s">
        <v>53</v>
      </c>
      <c r="R81" s="3"/>
      <c r="S81" s="3"/>
      <c r="T81" s="3"/>
      <c r="U81" s="3"/>
      <c r="V81" s="3"/>
      <c r="W81" s="3"/>
      <c r="X81" s="8" t="s">
        <v>153</v>
      </c>
      <c r="Y81" s="5" t="s">
        <v>437</v>
      </c>
      <c r="Z81" s="3"/>
      <c r="AA81" s="3"/>
      <c r="AB81" s="3"/>
      <c r="AC81" s="3"/>
    </row>
    <row r="82" spans="1:29" ht="61.5" customHeight="1" x14ac:dyDescent="0.25">
      <c r="A82" s="11">
        <v>69</v>
      </c>
      <c r="B82" s="11">
        <f>COUNTIF(Sheet2!$A$2:$B$200,Sheet1!F70)</f>
        <v>0</v>
      </c>
      <c r="C82" s="11">
        <f>COUNTIF(Sheet3!$A$2:$A$200,Sheet1!E70)</f>
        <v>1</v>
      </c>
      <c r="D82" s="3" t="s">
        <v>300</v>
      </c>
      <c r="E82" s="3" t="s">
        <v>220</v>
      </c>
      <c r="F82" s="3" t="s">
        <v>221</v>
      </c>
      <c r="G82" s="4" t="s">
        <v>488</v>
      </c>
      <c r="H82" s="4" t="s">
        <v>424</v>
      </c>
      <c r="I82" s="3">
        <v>19</v>
      </c>
      <c r="J82" s="4" t="s">
        <v>131</v>
      </c>
      <c r="K82" s="3">
        <v>4</v>
      </c>
      <c r="L82" s="3" t="s">
        <v>194</v>
      </c>
      <c r="M82" s="4"/>
      <c r="N82" s="4"/>
      <c r="O82" s="3" t="s">
        <v>53</v>
      </c>
      <c r="P82" s="3" t="s">
        <v>53</v>
      </c>
      <c r="Q82" s="3" t="s">
        <v>53</v>
      </c>
      <c r="R82" s="3"/>
      <c r="S82" s="3"/>
      <c r="T82" s="3"/>
      <c r="U82" s="3"/>
      <c r="V82" s="3"/>
      <c r="W82" s="3"/>
      <c r="X82" s="8" t="s">
        <v>281</v>
      </c>
      <c r="Y82" s="5" t="s">
        <v>437</v>
      </c>
      <c r="Z82" s="5" t="s">
        <v>437</v>
      </c>
      <c r="AA82" s="3"/>
      <c r="AB82" s="3" t="s">
        <v>437</v>
      </c>
      <c r="AC82" s="3"/>
    </row>
    <row r="83" spans="1:29" ht="61.5" customHeight="1" x14ac:dyDescent="0.25">
      <c r="A83" s="11">
        <v>70</v>
      </c>
      <c r="B83" s="11">
        <f>COUNTIF(Sheet2!$A$2:$B$200,Sheet1!F71)</f>
        <v>1</v>
      </c>
      <c r="C83" s="11">
        <f>COUNTIF(Sheet3!$A$2:$A$200,Sheet1!E71)</f>
        <v>1</v>
      </c>
      <c r="D83" s="3" t="s">
        <v>300</v>
      </c>
      <c r="E83" s="3" t="s">
        <v>347</v>
      </c>
      <c r="F83" s="3" t="s">
        <v>348</v>
      </c>
      <c r="G83" s="4" t="s">
        <v>488</v>
      </c>
      <c r="H83" s="4" t="s">
        <v>424</v>
      </c>
      <c r="I83" s="3"/>
      <c r="J83" s="3"/>
      <c r="K83" s="3"/>
      <c r="L83" s="3"/>
      <c r="M83" s="4"/>
      <c r="N83" s="4"/>
      <c r="O83" s="3" t="s">
        <v>53</v>
      </c>
      <c r="P83" s="3" t="s">
        <v>53</v>
      </c>
      <c r="Q83" s="3" t="s">
        <v>53</v>
      </c>
      <c r="R83" s="3"/>
      <c r="S83" s="3"/>
      <c r="T83" s="3"/>
      <c r="U83" s="3"/>
      <c r="V83" s="3"/>
      <c r="W83" s="3"/>
      <c r="X83" s="8" t="s">
        <v>282</v>
      </c>
      <c r="Y83" s="5" t="s">
        <v>437</v>
      </c>
      <c r="Z83" s="3"/>
      <c r="AA83" s="3"/>
      <c r="AB83" s="3"/>
      <c r="AC83" s="3"/>
    </row>
    <row r="84" spans="1:29" ht="61.5" customHeight="1" x14ac:dyDescent="0.25">
      <c r="A84" s="11">
        <v>71</v>
      </c>
      <c r="B84" s="11">
        <f>COUNTIF(Sheet2!$A$2:$B$200,Sheet1!F72)</f>
        <v>1</v>
      </c>
      <c r="C84" s="11">
        <f>COUNTIF(Sheet3!$A$2:$A$200,Sheet1!E72)</f>
        <v>1</v>
      </c>
      <c r="D84" s="3" t="s">
        <v>300</v>
      </c>
      <c r="E84" s="3" t="s">
        <v>345</v>
      </c>
      <c r="F84" s="3" t="s">
        <v>346</v>
      </c>
      <c r="G84" s="4" t="s">
        <v>488</v>
      </c>
      <c r="H84" s="4" t="s">
        <v>424</v>
      </c>
      <c r="I84" s="3"/>
      <c r="J84" s="3"/>
      <c r="K84" s="3">
        <v>4</v>
      </c>
      <c r="L84" s="3" t="s">
        <v>271</v>
      </c>
      <c r="M84" s="4"/>
      <c r="N84" s="4"/>
      <c r="O84" s="3" t="s">
        <v>53</v>
      </c>
      <c r="P84" s="3" t="s">
        <v>53</v>
      </c>
      <c r="Q84" s="3" t="s">
        <v>53</v>
      </c>
      <c r="R84" s="3"/>
      <c r="S84" s="3"/>
      <c r="T84" s="3"/>
      <c r="U84" s="3"/>
      <c r="V84" s="3"/>
      <c r="W84" s="3"/>
      <c r="X84" s="8" t="s">
        <v>283</v>
      </c>
      <c r="Y84" s="5" t="s">
        <v>437</v>
      </c>
      <c r="Z84" s="5" t="s">
        <v>444</v>
      </c>
      <c r="AA84" s="3"/>
      <c r="AB84" s="3"/>
      <c r="AC84" s="3"/>
    </row>
    <row r="85" spans="1:29" ht="61.5" customHeight="1" x14ac:dyDescent="0.25">
      <c r="A85" s="11">
        <v>72</v>
      </c>
      <c r="B85" s="11">
        <f>COUNTIF(Sheet2!$A$2:$B$200,Sheet1!F73)</f>
        <v>1</v>
      </c>
      <c r="C85" s="11">
        <f>COUNTIF(Sheet3!$A$2:$A$200,Sheet1!E73)</f>
        <v>1</v>
      </c>
      <c r="D85" s="3" t="s">
        <v>300</v>
      </c>
      <c r="E85" s="3" t="s">
        <v>222</v>
      </c>
      <c r="F85" s="11" t="s">
        <v>223</v>
      </c>
      <c r="G85" s="4" t="s">
        <v>488</v>
      </c>
      <c r="H85" s="4" t="s">
        <v>424</v>
      </c>
      <c r="I85" s="3"/>
      <c r="J85" s="3"/>
      <c r="K85" s="3">
        <v>4</v>
      </c>
      <c r="L85" s="3" t="s">
        <v>194</v>
      </c>
      <c r="M85" s="4"/>
      <c r="N85" s="4"/>
      <c r="O85" s="3" t="s">
        <v>53</v>
      </c>
      <c r="P85" s="3" t="s">
        <v>53</v>
      </c>
      <c r="Q85" s="3" t="s">
        <v>53</v>
      </c>
      <c r="R85" s="3"/>
      <c r="S85" s="3"/>
      <c r="T85" s="3"/>
      <c r="U85" s="3"/>
      <c r="V85" s="3"/>
      <c r="W85" s="3"/>
      <c r="X85" s="8" t="s">
        <v>284</v>
      </c>
      <c r="Y85" s="5" t="s">
        <v>437</v>
      </c>
      <c r="Z85" s="5" t="s">
        <v>437</v>
      </c>
      <c r="AA85" s="3"/>
      <c r="AB85" s="3"/>
      <c r="AC85" s="3"/>
    </row>
    <row r="86" spans="1:29" ht="61.5" customHeight="1" x14ac:dyDescent="0.25">
      <c r="A86" s="12">
        <v>73</v>
      </c>
      <c r="B86" s="12">
        <f>COUNTIF(Sheet2!$A$2:$B$200,Sheet1!F74)</f>
        <v>1</v>
      </c>
      <c r="C86" s="12">
        <f>COUNTIF(Sheet3!$A$2:$A$200,Sheet1!E74)</f>
        <v>1</v>
      </c>
      <c r="D86" s="4" t="s">
        <v>300</v>
      </c>
      <c r="E86" s="4" t="s">
        <v>343</v>
      </c>
      <c r="F86" s="4" t="s">
        <v>344</v>
      </c>
      <c r="G86" s="4" t="s">
        <v>486</v>
      </c>
      <c r="H86" s="4" t="s">
        <v>424</v>
      </c>
      <c r="I86" s="4"/>
      <c r="J86" s="4"/>
      <c r="K86" s="4">
        <v>1</v>
      </c>
      <c r="L86" s="4">
        <v>2008</v>
      </c>
      <c r="M86" s="4"/>
      <c r="N86" s="4"/>
      <c r="O86" s="4" t="s">
        <v>53</v>
      </c>
      <c r="P86" s="4" t="s">
        <v>53</v>
      </c>
      <c r="Q86" s="4" t="s">
        <v>53</v>
      </c>
      <c r="R86" s="4"/>
      <c r="S86" s="4" t="s">
        <v>53</v>
      </c>
      <c r="T86" s="4"/>
      <c r="U86" s="4"/>
      <c r="V86" s="4"/>
      <c r="W86" s="4"/>
      <c r="X86" s="8" t="s">
        <v>497</v>
      </c>
      <c r="Y86" s="8" t="s">
        <v>468</v>
      </c>
      <c r="Z86" s="8" t="s">
        <v>477</v>
      </c>
      <c r="AA86" s="8"/>
      <c r="AB86" s="8" t="s">
        <v>469</v>
      </c>
      <c r="AC86" s="8" t="s">
        <v>517</v>
      </c>
    </row>
    <row r="87" spans="1:29" ht="61.5" customHeight="1" x14ac:dyDescent="0.25">
      <c r="A87" s="11">
        <v>121</v>
      </c>
      <c r="B87" s="11">
        <f>COUNTIF(Sheet2!$A$2:$B$200,Sheet1!F122)</f>
        <v>1</v>
      </c>
      <c r="C87" s="11">
        <f>COUNTIF(Sheet3!$A$2:$A$200,Sheet1!E122)</f>
        <v>0</v>
      </c>
      <c r="D87" s="3" t="s">
        <v>306</v>
      </c>
      <c r="E87" s="3" t="s">
        <v>379</v>
      </c>
      <c r="F87" s="3" t="s">
        <v>380</v>
      </c>
      <c r="G87" s="3" t="s">
        <v>486</v>
      </c>
      <c r="H87" s="4" t="s">
        <v>425</v>
      </c>
      <c r="I87" s="3"/>
      <c r="J87" s="3"/>
      <c r="K87" s="3"/>
      <c r="L87" s="3"/>
      <c r="M87" s="4"/>
      <c r="N87" s="4"/>
      <c r="O87" s="3" t="s">
        <v>276</v>
      </c>
      <c r="P87" s="3" t="s">
        <v>53</v>
      </c>
      <c r="Q87" s="3"/>
      <c r="R87" s="3"/>
      <c r="S87" s="3"/>
      <c r="T87" s="3"/>
      <c r="U87" s="3"/>
      <c r="V87" s="3" t="s">
        <v>53</v>
      </c>
      <c r="W87" s="3" t="s">
        <v>53</v>
      </c>
      <c r="X87" s="8" t="s">
        <v>358</v>
      </c>
      <c r="Y87" s="3" t="s">
        <v>476</v>
      </c>
      <c r="Z87" s="3"/>
      <c r="AA87" s="3"/>
      <c r="AB87" s="3"/>
      <c r="AC87" s="3"/>
    </row>
    <row r="88" spans="1:29" ht="61.5" customHeight="1" x14ac:dyDescent="0.25">
      <c r="A88" s="11">
        <v>74</v>
      </c>
      <c r="B88" s="11">
        <f>COUNTIF(Sheet2!$A$2:$B$200,Sheet1!F75)</f>
        <v>0</v>
      </c>
      <c r="C88" s="11">
        <f>COUNTIF(Sheet3!$A$2:$A$200,Sheet1!E75)</f>
        <v>1</v>
      </c>
      <c r="D88" s="3" t="s">
        <v>300</v>
      </c>
      <c r="E88" s="3" t="s">
        <v>225</v>
      </c>
      <c r="F88" s="3" t="s">
        <v>224</v>
      </c>
      <c r="G88" s="4" t="s">
        <v>488</v>
      </c>
      <c r="H88" s="4" t="s">
        <v>424</v>
      </c>
      <c r="I88" s="3">
        <v>19</v>
      </c>
      <c r="J88" s="4" t="s">
        <v>131</v>
      </c>
      <c r="K88" s="3">
        <v>4</v>
      </c>
      <c r="L88" s="3" t="s">
        <v>194</v>
      </c>
      <c r="M88" s="4"/>
      <c r="N88" s="4"/>
      <c r="O88" s="3" t="s">
        <v>53</v>
      </c>
      <c r="P88" s="3" t="s">
        <v>53</v>
      </c>
      <c r="Q88" s="3" t="s">
        <v>53</v>
      </c>
      <c r="R88" s="3"/>
      <c r="S88" s="3"/>
      <c r="T88" s="3"/>
      <c r="U88" s="3"/>
      <c r="V88" s="3"/>
      <c r="W88" s="3"/>
      <c r="X88" s="8" t="s">
        <v>384</v>
      </c>
      <c r="Y88" s="5" t="s">
        <v>437</v>
      </c>
      <c r="Z88" s="5" t="s">
        <v>437</v>
      </c>
      <c r="AA88" s="3"/>
      <c r="AB88" s="3" t="s">
        <v>437</v>
      </c>
      <c r="AC88" s="8"/>
    </row>
    <row r="89" spans="1:29" ht="61.5" customHeight="1" x14ac:dyDescent="0.25">
      <c r="A89" s="11">
        <v>75</v>
      </c>
      <c r="B89" s="11">
        <f>COUNTIF(Sheet2!$A$2:$B$200,Sheet1!F76)</f>
        <v>1</v>
      </c>
      <c r="C89" s="11">
        <f>COUNTIF(Sheet3!$A$2:$A$200,Sheet1!E76)</f>
        <v>1</v>
      </c>
      <c r="D89" s="3" t="s">
        <v>300</v>
      </c>
      <c r="E89" s="3" t="s">
        <v>226</v>
      </c>
      <c r="F89" s="11" t="s">
        <v>227</v>
      </c>
      <c r="G89" s="4" t="s">
        <v>488</v>
      </c>
      <c r="H89" s="4" t="s">
        <v>424</v>
      </c>
      <c r="I89" s="3"/>
      <c r="J89" s="3"/>
      <c r="K89" s="3">
        <v>4</v>
      </c>
      <c r="L89" s="3" t="s">
        <v>194</v>
      </c>
      <c r="M89" s="4"/>
      <c r="N89" s="4"/>
      <c r="O89" s="3" t="s">
        <v>53</v>
      </c>
      <c r="P89" s="3" t="s">
        <v>53</v>
      </c>
      <c r="Q89" s="3" t="s">
        <v>53</v>
      </c>
      <c r="R89" s="3"/>
      <c r="S89" s="3"/>
      <c r="T89" s="3"/>
      <c r="U89" s="3"/>
      <c r="V89" s="3"/>
      <c r="W89" s="3"/>
      <c r="X89" s="8" t="s">
        <v>285</v>
      </c>
      <c r="Y89" s="5" t="s">
        <v>437</v>
      </c>
      <c r="Z89" s="5" t="s">
        <v>437</v>
      </c>
      <c r="AA89" s="3"/>
      <c r="AB89" s="3"/>
      <c r="AC89" s="3"/>
    </row>
    <row r="90" spans="1:29" ht="61.5" customHeight="1" x14ac:dyDescent="0.25">
      <c r="A90" s="11">
        <v>76</v>
      </c>
      <c r="B90" s="11">
        <f>COUNTIF(Sheet2!$A$2:$B$200,Sheet1!F77)</f>
        <v>1</v>
      </c>
      <c r="C90" s="11">
        <f>COUNTIF(Sheet3!$A$2:$A$200,Sheet1!E77)</f>
        <v>1</v>
      </c>
      <c r="D90" s="3" t="s">
        <v>459</v>
      </c>
      <c r="E90" s="3" t="s">
        <v>229</v>
      </c>
      <c r="F90" s="4" t="s">
        <v>228</v>
      </c>
      <c r="G90" s="4" t="s">
        <v>488</v>
      </c>
      <c r="H90" s="4" t="s">
        <v>424</v>
      </c>
      <c r="I90" s="3"/>
      <c r="J90" s="3"/>
      <c r="K90" s="3">
        <v>4</v>
      </c>
      <c r="L90" s="3" t="s">
        <v>194</v>
      </c>
      <c r="M90" s="4"/>
      <c r="N90" s="4"/>
      <c r="O90" s="3" t="s">
        <v>53</v>
      </c>
      <c r="P90" s="3" t="s">
        <v>53</v>
      </c>
      <c r="Q90" s="3" t="s">
        <v>53</v>
      </c>
      <c r="R90" s="3"/>
      <c r="S90" s="3"/>
      <c r="T90" s="3"/>
      <c r="U90" s="3"/>
      <c r="V90" s="3"/>
      <c r="W90" s="3"/>
      <c r="X90" s="8"/>
      <c r="Y90" s="3" t="s">
        <v>437</v>
      </c>
      <c r="Z90" s="3" t="s">
        <v>437</v>
      </c>
      <c r="AA90" s="3"/>
      <c r="AB90" s="3"/>
      <c r="AC90" s="8"/>
    </row>
    <row r="91" spans="1:29" ht="61.5" customHeight="1" x14ac:dyDescent="0.25">
      <c r="A91" s="11">
        <v>77</v>
      </c>
      <c r="B91" s="11">
        <f>COUNTIF(Sheet2!$A$2:$B$200,Sheet1!F78)</f>
        <v>1</v>
      </c>
      <c r="C91" s="11">
        <f>COUNTIF(Sheet3!$A$2:$A$200,Sheet1!E78)</f>
        <v>1</v>
      </c>
      <c r="D91" s="3" t="s">
        <v>459</v>
      </c>
      <c r="E91" s="3" t="s">
        <v>230</v>
      </c>
      <c r="F91" s="4" t="s">
        <v>231</v>
      </c>
      <c r="G91" s="4" t="s">
        <v>488</v>
      </c>
      <c r="H91" s="4" t="s">
        <v>424</v>
      </c>
      <c r="I91" s="3">
        <v>19</v>
      </c>
      <c r="J91" s="4" t="s">
        <v>131</v>
      </c>
      <c r="K91" s="3">
        <v>4</v>
      </c>
      <c r="L91" s="3" t="s">
        <v>194</v>
      </c>
      <c r="M91" s="4"/>
      <c r="N91" s="4"/>
      <c r="O91" s="3" t="s">
        <v>53</v>
      </c>
      <c r="P91" s="3" t="s">
        <v>53</v>
      </c>
      <c r="Q91" s="3" t="s">
        <v>53</v>
      </c>
      <c r="R91" s="3"/>
      <c r="S91" s="3"/>
      <c r="T91" s="3"/>
      <c r="U91" s="3"/>
      <c r="V91" s="3"/>
      <c r="W91" s="3"/>
      <c r="X91" s="8" t="s">
        <v>457</v>
      </c>
      <c r="Y91" s="3" t="s">
        <v>437</v>
      </c>
      <c r="Z91" s="3" t="s">
        <v>437</v>
      </c>
      <c r="AA91" s="3"/>
      <c r="AB91" s="3" t="s">
        <v>437</v>
      </c>
      <c r="AC91" s="8"/>
    </row>
    <row r="92" spans="1:29" ht="61.5" customHeight="1" x14ac:dyDescent="0.25">
      <c r="A92" s="11">
        <v>78</v>
      </c>
      <c r="B92" s="11">
        <f>COUNTIF(Sheet2!$A$2:$B$200,Sheet1!F79)</f>
        <v>0</v>
      </c>
      <c r="C92" s="11">
        <f>COUNTIF(Sheet3!$A$2:$A$200,Sheet1!E79)</f>
        <v>1</v>
      </c>
      <c r="D92" s="3" t="s">
        <v>301</v>
      </c>
      <c r="E92" s="3" t="s">
        <v>341</v>
      </c>
      <c r="F92" s="3" t="s">
        <v>342</v>
      </c>
      <c r="G92" s="4" t="s">
        <v>488</v>
      </c>
      <c r="H92" s="4" t="s">
        <v>424</v>
      </c>
      <c r="I92" s="3"/>
      <c r="J92" s="3"/>
      <c r="K92" s="3">
        <v>4</v>
      </c>
      <c r="L92" s="3" t="s">
        <v>271</v>
      </c>
      <c r="M92" s="4"/>
      <c r="N92" s="4"/>
      <c r="O92" s="3" t="s">
        <v>53</v>
      </c>
      <c r="P92" s="3" t="s">
        <v>53</v>
      </c>
      <c r="Q92" s="3" t="s">
        <v>53</v>
      </c>
      <c r="R92" s="3"/>
      <c r="S92" s="3"/>
      <c r="T92" s="3"/>
      <c r="U92" s="3"/>
      <c r="V92" s="3"/>
      <c r="W92" s="3"/>
      <c r="X92" s="8" t="s">
        <v>286</v>
      </c>
      <c r="Y92" s="5" t="s">
        <v>437</v>
      </c>
      <c r="Z92" s="5" t="s">
        <v>444</v>
      </c>
      <c r="AA92" s="3"/>
      <c r="AB92" s="3"/>
      <c r="AC92" s="4"/>
    </row>
    <row r="93" spans="1:29" ht="61.5" customHeight="1" x14ac:dyDescent="0.25">
      <c r="A93" s="12">
        <v>79</v>
      </c>
      <c r="B93" s="12">
        <f>COUNTIF(Sheet2!$A$2:$B$200,Sheet1!F80)</f>
        <v>1</v>
      </c>
      <c r="C93" s="12">
        <f>COUNTIF(Sheet3!$A$2:$A$200,Sheet1!E80)</f>
        <v>1</v>
      </c>
      <c r="D93" s="4" t="s">
        <v>301</v>
      </c>
      <c r="E93" s="4" t="s">
        <v>339</v>
      </c>
      <c r="F93" s="4" t="s">
        <v>340</v>
      </c>
      <c r="G93" s="4" t="s">
        <v>488</v>
      </c>
      <c r="H93" s="4" t="s">
        <v>424</v>
      </c>
      <c r="I93" s="4"/>
      <c r="J93" s="4"/>
      <c r="K93" s="4">
        <v>4</v>
      </c>
      <c r="L93" s="4" t="s">
        <v>271</v>
      </c>
      <c r="M93" s="4"/>
      <c r="N93" s="4"/>
      <c r="O93" s="4" t="s">
        <v>53</v>
      </c>
      <c r="P93" s="4" t="s">
        <v>53</v>
      </c>
      <c r="Q93" s="4" t="s">
        <v>53</v>
      </c>
      <c r="R93" s="4"/>
      <c r="S93" s="4"/>
      <c r="T93" s="4"/>
      <c r="U93" s="4"/>
      <c r="V93" s="4"/>
      <c r="W93" s="4"/>
      <c r="X93" s="8" t="s">
        <v>287</v>
      </c>
      <c r="Y93" s="8" t="s">
        <v>437</v>
      </c>
      <c r="Z93" s="8" t="s">
        <v>444</v>
      </c>
      <c r="AA93" s="4"/>
      <c r="AB93" s="4"/>
      <c r="AC93" s="20" t="s">
        <v>479</v>
      </c>
    </row>
    <row r="94" spans="1:29" ht="61.5" customHeight="1" x14ac:dyDescent="0.25">
      <c r="A94" s="11">
        <v>80</v>
      </c>
      <c r="B94" s="11">
        <f>COUNTIF(Sheet2!$A$2:$B$200,Sheet1!F81)</f>
        <v>1</v>
      </c>
      <c r="C94" s="11">
        <f>COUNTIF(Sheet3!$A$2:$A$200,Sheet1!E81)</f>
        <v>1</v>
      </c>
      <c r="D94" s="3" t="s">
        <v>301</v>
      </c>
      <c r="E94" s="3" t="s">
        <v>337</v>
      </c>
      <c r="F94" s="3" t="s">
        <v>338</v>
      </c>
      <c r="G94" s="4" t="s">
        <v>488</v>
      </c>
      <c r="H94" s="4" t="s">
        <v>424</v>
      </c>
      <c r="I94" s="3"/>
      <c r="J94" s="3"/>
      <c r="K94" s="3"/>
      <c r="L94" s="3"/>
      <c r="M94" s="4"/>
      <c r="N94" s="4"/>
      <c r="O94" s="3" t="s">
        <v>53</v>
      </c>
      <c r="P94" s="3" t="s">
        <v>53</v>
      </c>
      <c r="Q94" s="3" t="s">
        <v>53</v>
      </c>
      <c r="R94" s="3"/>
      <c r="S94" s="3"/>
      <c r="T94" s="3"/>
      <c r="U94" s="3"/>
      <c r="V94" s="3"/>
      <c r="W94" s="3"/>
      <c r="X94" s="8" t="s">
        <v>288</v>
      </c>
      <c r="Y94" s="5" t="s">
        <v>437</v>
      </c>
      <c r="Z94" s="3"/>
      <c r="AA94" s="3"/>
      <c r="AB94" s="3"/>
      <c r="AC94" s="3"/>
    </row>
    <row r="95" spans="1:29" ht="61.5" customHeight="1" x14ac:dyDescent="0.25">
      <c r="A95" s="11">
        <v>81</v>
      </c>
      <c r="B95" s="11">
        <f>COUNTIF(Sheet2!$A$2:$B$200,Sheet1!F82)</f>
        <v>1</v>
      </c>
      <c r="C95" s="11">
        <f>COUNTIF(Sheet3!$A$2:$A$200,Sheet1!E82)</f>
        <v>1</v>
      </c>
      <c r="D95" s="3" t="s">
        <v>459</v>
      </c>
      <c r="E95" s="3" t="s">
        <v>232</v>
      </c>
      <c r="F95" s="4" t="s">
        <v>233</v>
      </c>
      <c r="G95" s="4" t="s">
        <v>488</v>
      </c>
      <c r="H95" s="4" t="s">
        <v>424</v>
      </c>
      <c r="I95" s="3">
        <v>19</v>
      </c>
      <c r="J95" s="4" t="s">
        <v>131</v>
      </c>
      <c r="K95" s="3">
        <v>4</v>
      </c>
      <c r="L95" s="3" t="s">
        <v>194</v>
      </c>
      <c r="M95" s="4"/>
      <c r="N95" s="4"/>
      <c r="O95" s="3" t="s">
        <v>53</v>
      </c>
      <c r="P95" s="3" t="s">
        <v>53</v>
      </c>
      <c r="Q95" s="3" t="s">
        <v>53</v>
      </c>
      <c r="R95" s="3"/>
      <c r="S95" s="3"/>
      <c r="T95" s="3"/>
      <c r="U95" s="3"/>
      <c r="V95" s="3"/>
      <c r="W95" s="3"/>
      <c r="X95" s="8" t="s">
        <v>456</v>
      </c>
      <c r="Y95" s="3" t="s">
        <v>437</v>
      </c>
      <c r="Z95" s="3" t="s">
        <v>437</v>
      </c>
      <c r="AA95" s="3"/>
      <c r="AB95" s="3" t="s">
        <v>437</v>
      </c>
      <c r="AC95" s="8"/>
    </row>
    <row r="96" spans="1:29" ht="61.5" customHeight="1" x14ac:dyDescent="0.25">
      <c r="A96" s="11">
        <v>82</v>
      </c>
      <c r="B96" s="11">
        <f>COUNTIF(Sheet2!$A$2:$B$200,Sheet1!F83)</f>
        <v>1</v>
      </c>
      <c r="C96" s="11">
        <f>COUNTIF(Sheet3!$A$2:$A$200,Sheet1!E83)</f>
        <v>1</v>
      </c>
      <c r="D96" s="3" t="s">
        <v>301</v>
      </c>
      <c r="E96" s="3" t="s">
        <v>234</v>
      </c>
      <c r="F96" s="3" t="s">
        <v>235</v>
      </c>
      <c r="G96" s="4" t="s">
        <v>488</v>
      </c>
      <c r="H96" s="4" t="s">
        <v>424</v>
      </c>
      <c r="I96" s="3">
        <v>19</v>
      </c>
      <c r="J96" s="4" t="s">
        <v>131</v>
      </c>
      <c r="K96" s="3">
        <v>4</v>
      </c>
      <c r="L96" s="3" t="s">
        <v>194</v>
      </c>
      <c r="M96" s="4"/>
      <c r="N96" s="4"/>
      <c r="O96" s="3" t="s">
        <v>53</v>
      </c>
      <c r="P96" s="3" t="s">
        <v>53</v>
      </c>
      <c r="Q96" s="3" t="s">
        <v>53</v>
      </c>
      <c r="R96" s="3"/>
      <c r="S96" s="3"/>
      <c r="T96" s="3"/>
      <c r="U96" s="3"/>
      <c r="V96" s="3"/>
      <c r="W96" s="3"/>
      <c r="X96" s="8" t="s">
        <v>289</v>
      </c>
      <c r="Y96" s="5" t="s">
        <v>437</v>
      </c>
      <c r="Z96" s="5" t="s">
        <v>437</v>
      </c>
      <c r="AA96" s="3"/>
      <c r="AB96" s="3" t="s">
        <v>437</v>
      </c>
      <c r="AC96" s="3"/>
    </row>
    <row r="97" spans="1:29" ht="61.5" customHeight="1" x14ac:dyDescent="0.25">
      <c r="A97" s="12">
        <v>83</v>
      </c>
      <c r="B97" s="12">
        <f>COUNTIF(Sheet2!$A$2:$B$200,Sheet1!F84)</f>
        <v>1</v>
      </c>
      <c r="C97" s="12">
        <f>COUNTIF(Sheet3!$A$2:$A$200,Sheet1!E84)</f>
        <v>1</v>
      </c>
      <c r="D97" s="4" t="s">
        <v>301</v>
      </c>
      <c r="E97" s="4" t="s">
        <v>236</v>
      </c>
      <c r="F97" s="4" t="s">
        <v>237</v>
      </c>
      <c r="G97" s="4" t="s">
        <v>488</v>
      </c>
      <c r="H97" s="4" t="s">
        <v>424</v>
      </c>
      <c r="I97" s="4"/>
      <c r="J97" s="4"/>
      <c r="K97" s="4">
        <v>4</v>
      </c>
      <c r="L97" s="4" t="s">
        <v>194</v>
      </c>
      <c r="M97" s="4"/>
      <c r="N97" s="4"/>
      <c r="O97" s="4" t="s">
        <v>53</v>
      </c>
      <c r="P97" s="4" t="s">
        <v>53</v>
      </c>
      <c r="Q97" s="4" t="s">
        <v>53</v>
      </c>
      <c r="R97" s="4"/>
      <c r="S97" s="4"/>
      <c r="T97" s="4"/>
      <c r="U97" s="4" t="s">
        <v>53</v>
      </c>
      <c r="V97" s="4"/>
      <c r="W97" s="4"/>
      <c r="X97" s="8" t="s">
        <v>290</v>
      </c>
      <c r="Y97" s="8" t="s">
        <v>437</v>
      </c>
      <c r="Z97" s="8" t="s">
        <v>476</v>
      </c>
      <c r="AA97" s="4"/>
      <c r="AB97" s="4"/>
      <c r="AC97" s="4"/>
    </row>
    <row r="98" spans="1:29" ht="61.5" customHeight="1" x14ac:dyDescent="0.25">
      <c r="A98" s="11">
        <v>84</v>
      </c>
      <c r="B98" s="11">
        <f>COUNTIF(Sheet2!$A$2:$B$200,Sheet1!F85)</f>
        <v>1</v>
      </c>
      <c r="C98" s="11">
        <f>COUNTIF(Sheet3!$A$2:$A$200,Sheet1!E85)</f>
        <v>1</v>
      </c>
      <c r="D98" s="3" t="s">
        <v>301</v>
      </c>
      <c r="E98" s="3" t="s">
        <v>333</v>
      </c>
      <c r="F98" s="3" t="s">
        <v>334</v>
      </c>
      <c r="G98" s="3" t="s">
        <v>486</v>
      </c>
      <c r="H98" s="4" t="s">
        <v>424</v>
      </c>
      <c r="I98" s="3"/>
      <c r="J98" s="3"/>
      <c r="K98" s="3"/>
      <c r="L98" s="3"/>
      <c r="M98" s="4"/>
      <c r="N98" s="4"/>
      <c r="O98" s="3" t="s">
        <v>53</v>
      </c>
      <c r="P98" s="3" t="s">
        <v>53</v>
      </c>
      <c r="Q98" s="3" t="s">
        <v>53</v>
      </c>
      <c r="R98" s="3"/>
      <c r="S98" s="3" t="s">
        <v>53</v>
      </c>
      <c r="T98" s="3"/>
      <c r="U98" s="3"/>
      <c r="V98" s="3"/>
      <c r="W98" s="3"/>
      <c r="X98" s="8" t="s">
        <v>291</v>
      </c>
      <c r="Y98" s="8" t="s">
        <v>468</v>
      </c>
      <c r="Z98" s="3"/>
      <c r="AA98" s="3"/>
      <c r="AB98" s="3"/>
      <c r="AC98" s="3"/>
    </row>
    <row r="99" spans="1:29" ht="61.5" customHeight="1" x14ac:dyDescent="0.25">
      <c r="A99" s="11">
        <v>85</v>
      </c>
      <c r="B99" s="11">
        <f>COUNTIF(Sheet2!$A$2:$B$200,Sheet1!F86)</f>
        <v>0</v>
      </c>
      <c r="C99" s="11">
        <f>COUNTIF(Sheet3!$A$2:$A$200,Sheet1!E86)</f>
        <v>1</v>
      </c>
      <c r="D99" s="3" t="s">
        <v>301</v>
      </c>
      <c r="E99" s="3" t="s">
        <v>335</v>
      </c>
      <c r="F99" s="3" t="s">
        <v>336</v>
      </c>
      <c r="G99" s="4" t="s">
        <v>488</v>
      </c>
      <c r="H99" s="4" t="s">
        <v>424</v>
      </c>
      <c r="I99" s="3"/>
      <c r="J99" s="3"/>
      <c r="K99" s="3"/>
      <c r="L99" s="3"/>
      <c r="M99" s="4"/>
      <c r="N99" s="4"/>
      <c r="O99" s="3" t="s">
        <v>53</v>
      </c>
      <c r="P99" s="3" t="s">
        <v>53</v>
      </c>
      <c r="Q99" s="3" t="s">
        <v>53</v>
      </c>
      <c r="R99" s="3"/>
      <c r="S99" s="3"/>
      <c r="T99" s="3"/>
      <c r="U99" s="3"/>
      <c r="V99" s="3"/>
      <c r="W99" s="3"/>
      <c r="X99" s="8" t="s">
        <v>292</v>
      </c>
      <c r="Y99" s="5" t="s">
        <v>437</v>
      </c>
      <c r="Z99" s="3"/>
      <c r="AA99" s="3"/>
      <c r="AB99" s="3"/>
      <c r="AC99" s="3"/>
    </row>
    <row r="100" spans="1:29" ht="61.5" customHeight="1" x14ac:dyDescent="0.25">
      <c r="A100" s="11">
        <v>86</v>
      </c>
      <c r="B100" s="11">
        <f>COUNTIF(Sheet2!$A$2:$B$200,Sheet1!F87)</f>
        <v>0</v>
      </c>
      <c r="C100" s="11">
        <f>COUNTIF(Sheet3!$A$2:$A$200,Sheet1!E87)</f>
        <v>1</v>
      </c>
      <c r="D100" s="3" t="s">
        <v>302</v>
      </c>
      <c r="E100" s="3" t="s">
        <v>238</v>
      </c>
      <c r="F100" s="4" t="s">
        <v>239</v>
      </c>
      <c r="G100" s="4" t="s">
        <v>488</v>
      </c>
      <c r="H100" s="4" t="s">
        <v>424</v>
      </c>
      <c r="I100" s="3">
        <v>19</v>
      </c>
      <c r="J100" s="4" t="s">
        <v>131</v>
      </c>
      <c r="K100" s="3">
        <v>4</v>
      </c>
      <c r="L100" s="3" t="s">
        <v>194</v>
      </c>
      <c r="M100" s="4"/>
      <c r="N100" s="4"/>
      <c r="O100" s="3" t="s">
        <v>53</v>
      </c>
      <c r="P100" s="3" t="s">
        <v>53</v>
      </c>
      <c r="Q100" s="3" t="s">
        <v>53</v>
      </c>
      <c r="R100" s="3"/>
      <c r="S100" s="3"/>
      <c r="T100" s="3"/>
      <c r="U100" s="3"/>
      <c r="V100" s="3"/>
      <c r="W100" s="3"/>
      <c r="X100" s="8" t="s">
        <v>293</v>
      </c>
      <c r="Y100" s="5" t="s">
        <v>437</v>
      </c>
      <c r="Z100" s="5" t="s">
        <v>437</v>
      </c>
      <c r="AA100" s="3"/>
      <c r="AB100" s="3" t="s">
        <v>437</v>
      </c>
      <c r="AC100" s="3"/>
    </row>
    <row r="101" spans="1:29" ht="61.5" customHeight="1" x14ac:dyDescent="0.25">
      <c r="A101" s="11">
        <v>87</v>
      </c>
      <c r="B101" s="11">
        <f>COUNTIF(Sheet2!$A$2:$B$200,Sheet1!F88)</f>
        <v>1</v>
      </c>
      <c r="C101" s="11">
        <f>COUNTIF(Sheet3!$A$2:$A$200,Sheet1!E88)</f>
        <v>1</v>
      </c>
      <c r="D101" s="3" t="s">
        <v>460</v>
      </c>
      <c r="E101" s="3" t="s">
        <v>240</v>
      </c>
      <c r="F101" s="12" t="s">
        <v>241</v>
      </c>
      <c r="G101" s="4" t="s">
        <v>488</v>
      </c>
      <c r="H101" s="4" t="s">
        <v>424</v>
      </c>
      <c r="I101" s="3"/>
      <c r="J101" s="3"/>
      <c r="K101" s="4">
        <v>4</v>
      </c>
      <c r="L101" s="4" t="s">
        <v>194</v>
      </c>
      <c r="M101" s="4"/>
      <c r="N101" s="4"/>
      <c r="O101" s="3" t="s">
        <v>53</v>
      </c>
      <c r="P101" s="3" t="s">
        <v>53</v>
      </c>
      <c r="Q101" s="3" t="s">
        <v>53</v>
      </c>
      <c r="R101" s="3"/>
      <c r="S101" s="3"/>
      <c r="T101" s="3"/>
      <c r="U101" s="3"/>
      <c r="V101" s="3"/>
      <c r="W101" s="3"/>
      <c r="X101" s="8" t="s">
        <v>462</v>
      </c>
      <c r="Y101" s="3" t="s">
        <v>437</v>
      </c>
      <c r="Z101" s="3" t="s">
        <v>437</v>
      </c>
      <c r="AA101" s="3"/>
      <c r="AB101" s="3"/>
      <c r="AC101" s="8"/>
    </row>
    <row r="102" spans="1:29" ht="61.5" customHeight="1" x14ac:dyDescent="0.25">
      <c r="A102" s="11">
        <v>88</v>
      </c>
      <c r="B102" s="11">
        <f>COUNTIF(Sheet2!$A$2:$B$200,Sheet1!F89)</f>
        <v>1</v>
      </c>
      <c r="C102" s="11">
        <f>COUNTIF(Sheet3!$A$2:$A$200,Sheet1!E89)</f>
        <v>1</v>
      </c>
      <c r="D102" s="3" t="s">
        <v>460</v>
      </c>
      <c r="E102" s="4" t="s">
        <v>264</v>
      </c>
      <c r="F102" s="4" t="s">
        <v>265</v>
      </c>
      <c r="G102" s="4" t="s">
        <v>488</v>
      </c>
      <c r="H102" s="4" t="s">
        <v>424</v>
      </c>
      <c r="I102" s="3"/>
      <c r="J102" s="3"/>
      <c r="K102" s="3">
        <v>4</v>
      </c>
      <c r="L102" s="3" t="s">
        <v>461</v>
      </c>
      <c r="M102" s="4"/>
      <c r="N102" s="4"/>
      <c r="O102" s="3" t="s">
        <v>53</v>
      </c>
      <c r="P102" s="3" t="s">
        <v>53</v>
      </c>
      <c r="Q102" s="3" t="s">
        <v>53</v>
      </c>
      <c r="R102" s="3"/>
      <c r="S102" s="3"/>
      <c r="T102" s="3"/>
      <c r="U102" s="3"/>
      <c r="V102" s="3"/>
      <c r="W102" s="3"/>
      <c r="X102" s="8" t="s">
        <v>463</v>
      </c>
      <c r="Y102" s="3" t="s">
        <v>437</v>
      </c>
      <c r="Z102" s="3" t="s">
        <v>473</v>
      </c>
      <c r="AA102" s="3"/>
      <c r="AB102" s="3"/>
      <c r="AC102" s="8"/>
    </row>
    <row r="103" spans="1:29" ht="61.5" customHeight="1" x14ac:dyDescent="0.25">
      <c r="A103" s="11">
        <v>89</v>
      </c>
      <c r="B103" s="11">
        <f>COUNTIF(Sheet2!$A$2:$B$200,Sheet1!F90)</f>
        <v>1</v>
      </c>
      <c r="C103" s="11">
        <f>COUNTIF(Sheet3!$A$2:$A$200,Sheet1!E90)</f>
        <v>1</v>
      </c>
      <c r="D103" s="3" t="s">
        <v>302</v>
      </c>
      <c r="E103" s="3" t="s">
        <v>331</v>
      </c>
      <c r="F103" s="3" t="s">
        <v>332</v>
      </c>
      <c r="G103" s="3" t="s">
        <v>486</v>
      </c>
      <c r="H103" s="4" t="s">
        <v>424</v>
      </c>
      <c r="I103" s="3"/>
      <c r="J103" s="3"/>
      <c r="K103" s="3"/>
      <c r="L103" s="3"/>
      <c r="M103" s="4"/>
      <c r="N103" s="4"/>
      <c r="O103" s="3" t="s">
        <v>53</v>
      </c>
      <c r="P103" s="3" t="s">
        <v>53</v>
      </c>
      <c r="Q103" s="3"/>
      <c r="R103" s="3"/>
      <c r="S103" s="3" t="s">
        <v>53</v>
      </c>
      <c r="T103" s="3"/>
      <c r="U103" s="3"/>
      <c r="V103" s="3"/>
      <c r="W103" s="3"/>
      <c r="X103" s="8" t="s">
        <v>294</v>
      </c>
      <c r="Y103" s="8" t="s">
        <v>468</v>
      </c>
      <c r="Z103" s="3"/>
      <c r="AA103" s="3"/>
      <c r="AB103" s="3"/>
      <c r="AC103" s="3"/>
    </row>
    <row r="104" spans="1:29" ht="61.5" customHeight="1" x14ac:dyDescent="0.25">
      <c r="A104" s="11">
        <v>90</v>
      </c>
      <c r="B104" s="11">
        <f>COUNTIF(Sheet2!$A$2:$B$200,Sheet1!F91)</f>
        <v>1</v>
      </c>
      <c r="C104" s="11">
        <f>COUNTIF(Sheet3!$A$2:$A$200,Sheet1!E91)</f>
        <v>1</v>
      </c>
      <c r="D104" s="3" t="s">
        <v>302</v>
      </c>
      <c r="E104" s="3" t="s">
        <v>329</v>
      </c>
      <c r="F104" s="3" t="s">
        <v>330</v>
      </c>
      <c r="G104" s="4" t="s">
        <v>488</v>
      </c>
      <c r="H104" s="4" t="s">
        <v>424</v>
      </c>
      <c r="I104" s="3"/>
      <c r="J104" s="3"/>
      <c r="K104" s="3">
        <v>4</v>
      </c>
      <c r="L104" s="3" t="s">
        <v>271</v>
      </c>
      <c r="M104" s="4"/>
      <c r="N104" s="4"/>
      <c r="O104" s="3" t="s">
        <v>53</v>
      </c>
      <c r="P104" s="3" t="s">
        <v>53</v>
      </c>
      <c r="Q104" s="3" t="s">
        <v>53</v>
      </c>
      <c r="R104" s="3"/>
      <c r="S104" s="3"/>
      <c r="T104" s="3"/>
      <c r="U104" s="3"/>
      <c r="V104" s="3"/>
      <c r="W104" s="3"/>
      <c r="X104" s="8" t="s">
        <v>295</v>
      </c>
      <c r="Y104" s="5" t="s">
        <v>437</v>
      </c>
      <c r="Z104" s="5" t="s">
        <v>444</v>
      </c>
      <c r="AA104" s="3"/>
      <c r="AB104" s="3"/>
      <c r="AC104" s="3"/>
    </row>
    <row r="105" spans="1:29" ht="61.5" customHeight="1" x14ac:dyDescent="0.25">
      <c r="A105" s="11">
        <v>91</v>
      </c>
      <c r="B105" s="11">
        <f>COUNTIF(Sheet2!$A$2:$B$200,Sheet1!F92)</f>
        <v>1</v>
      </c>
      <c r="C105" s="11">
        <f>COUNTIF(Sheet3!$A$2:$A$200,Sheet1!E92)</f>
        <v>1</v>
      </c>
      <c r="D105" s="3" t="s">
        <v>302</v>
      </c>
      <c r="E105" s="3" t="s">
        <v>327</v>
      </c>
      <c r="F105" s="3" t="s">
        <v>328</v>
      </c>
      <c r="G105" s="4" t="s">
        <v>488</v>
      </c>
      <c r="H105" s="4" t="s">
        <v>424</v>
      </c>
      <c r="I105" s="3"/>
      <c r="J105" s="3"/>
      <c r="K105" s="3">
        <v>4</v>
      </c>
      <c r="L105" s="3" t="s">
        <v>271</v>
      </c>
      <c r="M105" s="4"/>
      <c r="N105" s="4"/>
      <c r="O105" s="3" t="s">
        <v>53</v>
      </c>
      <c r="P105" s="3" t="s">
        <v>53</v>
      </c>
      <c r="Q105" s="3" t="s">
        <v>53</v>
      </c>
      <c r="R105" s="3"/>
      <c r="S105" s="3"/>
      <c r="T105" s="3"/>
      <c r="U105" s="3"/>
      <c r="V105" s="3"/>
      <c r="W105" s="3"/>
      <c r="X105" s="8" t="s">
        <v>296</v>
      </c>
      <c r="Y105" s="5" t="s">
        <v>437</v>
      </c>
      <c r="Z105" s="5" t="s">
        <v>444</v>
      </c>
      <c r="AA105" s="3"/>
      <c r="AB105" s="3"/>
      <c r="AC105" s="3"/>
    </row>
    <row r="106" spans="1:29" ht="61.5" customHeight="1" x14ac:dyDescent="0.25">
      <c r="A106" s="11">
        <v>92</v>
      </c>
      <c r="B106" s="11">
        <f>COUNTIF(Sheet2!$A$2:$B$200,Sheet1!F93)</f>
        <v>1</v>
      </c>
      <c r="C106" s="11">
        <f>COUNTIF(Sheet3!$A$2:$A$200,Sheet1!E93)</f>
        <v>1</v>
      </c>
      <c r="D106" s="3" t="s">
        <v>460</v>
      </c>
      <c r="E106" s="3" t="s">
        <v>242</v>
      </c>
      <c r="F106" s="11" t="s">
        <v>243</v>
      </c>
      <c r="G106" s="4" t="s">
        <v>488</v>
      </c>
      <c r="H106" s="4" t="s">
        <v>424</v>
      </c>
      <c r="I106" s="3">
        <v>19</v>
      </c>
      <c r="J106" s="4" t="s">
        <v>131</v>
      </c>
      <c r="K106" s="4">
        <v>4</v>
      </c>
      <c r="L106" s="4" t="s">
        <v>194</v>
      </c>
      <c r="M106" s="4"/>
      <c r="N106" s="4"/>
      <c r="O106" s="3" t="s">
        <v>53</v>
      </c>
      <c r="P106" s="3" t="s">
        <v>53</v>
      </c>
      <c r="Q106" s="3" t="s">
        <v>53</v>
      </c>
      <c r="R106" s="3"/>
      <c r="S106" s="3"/>
      <c r="T106" s="3"/>
      <c r="U106" s="3"/>
      <c r="V106" s="3"/>
      <c r="W106" s="3"/>
      <c r="X106" s="8"/>
      <c r="Y106" s="3" t="s">
        <v>437</v>
      </c>
      <c r="Z106" s="3" t="s">
        <v>437</v>
      </c>
      <c r="AA106" s="3"/>
      <c r="AB106" s="3" t="s">
        <v>437</v>
      </c>
      <c r="AC106" s="8"/>
    </row>
    <row r="107" spans="1:29" ht="61.5" customHeight="1" x14ac:dyDescent="0.25">
      <c r="A107" s="11">
        <v>93</v>
      </c>
      <c r="B107" s="11">
        <f>COUNTIF(Sheet2!$A$2:$B$200,Sheet1!F94)</f>
        <v>1</v>
      </c>
      <c r="C107" s="11">
        <f>COUNTIF(Sheet3!$A$2:$A$200,Sheet1!E94)</f>
        <v>1</v>
      </c>
      <c r="D107" s="3" t="s">
        <v>302</v>
      </c>
      <c r="E107" s="3" t="s">
        <v>246</v>
      </c>
      <c r="F107" s="11" t="s">
        <v>247</v>
      </c>
      <c r="G107" s="4" t="s">
        <v>488</v>
      </c>
      <c r="H107" s="4" t="s">
        <v>424</v>
      </c>
      <c r="I107" s="3"/>
      <c r="J107" s="3"/>
      <c r="K107" s="3">
        <v>4</v>
      </c>
      <c r="L107" s="3" t="s">
        <v>194</v>
      </c>
      <c r="M107" s="4"/>
      <c r="N107" s="4"/>
      <c r="O107" s="3" t="s">
        <v>53</v>
      </c>
      <c r="P107" s="3" t="s">
        <v>53</v>
      </c>
      <c r="Q107" s="3" t="s">
        <v>53</v>
      </c>
      <c r="R107" s="3"/>
      <c r="S107" s="3"/>
      <c r="T107" s="3"/>
      <c r="U107" s="3"/>
      <c r="V107" s="3"/>
      <c r="W107" s="3"/>
      <c r="X107" s="8" t="s">
        <v>297</v>
      </c>
      <c r="Y107" s="5" t="s">
        <v>437</v>
      </c>
      <c r="Z107" s="5" t="s">
        <v>437</v>
      </c>
      <c r="AA107" s="3"/>
      <c r="AB107" s="3"/>
      <c r="AC107" s="3"/>
    </row>
    <row r="108" spans="1:29" ht="61.5" customHeight="1" x14ac:dyDescent="0.25">
      <c r="A108" s="11">
        <v>94</v>
      </c>
      <c r="B108" s="11">
        <f>COUNTIF(Sheet2!$A$2:$B$200,Sheet1!F95)</f>
        <v>1</v>
      </c>
      <c r="C108" s="11">
        <f>COUNTIF(Sheet3!$A$2:$A$200,Sheet1!E95)</f>
        <v>1</v>
      </c>
      <c r="D108" s="3" t="s">
        <v>302</v>
      </c>
      <c r="E108" s="3" t="s">
        <v>244</v>
      </c>
      <c r="F108" s="11" t="s">
        <v>245</v>
      </c>
      <c r="G108" s="4" t="s">
        <v>488</v>
      </c>
      <c r="H108" s="4" t="s">
        <v>424</v>
      </c>
      <c r="I108" s="3"/>
      <c r="J108" s="3"/>
      <c r="K108" s="3">
        <v>4</v>
      </c>
      <c r="L108" s="3" t="s">
        <v>194</v>
      </c>
      <c r="M108" s="4"/>
      <c r="N108" s="4"/>
      <c r="O108" s="3" t="s">
        <v>53</v>
      </c>
      <c r="P108" s="3" t="s">
        <v>53</v>
      </c>
      <c r="Q108" s="3" t="s">
        <v>53</v>
      </c>
      <c r="R108" s="3"/>
      <c r="S108" s="3"/>
      <c r="T108" s="3"/>
      <c r="U108" s="3"/>
      <c r="V108" s="3"/>
      <c r="W108" s="3"/>
      <c r="X108" s="8" t="s">
        <v>298</v>
      </c>
      <c r="Y108" s="5" t="s">
        <v>437</v>
      </c>
      <c r="Z108" s="5" t="s">
        <v>437</v>
      </c>
      <c r="AA108" s="3"/>
      <c r="AB108" s="3"/>
      <c r="AC108" s="3"/>
    </row>
    <row r="109" spans="1:29" ht="61.5" customHeight="1" x14ac:dyDescent="0.25">
      <c r="A109" s="11">
        <v>95</v>
      </c>
      <c r="B109" s="11">
        <f>COUNTIF(Sheet2!$A$2:$B$200,Sheet1!F96)</f>
        <v>1</v>
      </c>
      <c r="C109" s="11">
        <f>COUNTIF(Sheet3!$A$2:$A$200,Sheet1!E96)</f>
        <v>1</v>
      </c>
      <c r="D109" s="3" t="s">
        <v>302</v>
      </c>
      <c r="E109" s="3" t="s">
        <v>248</v>
      </c>
      <c r="F109" s="11" t="s">
        <v>249</v>
      </c>
      <c r="G109" s="4" t="s">
        <v>488</v>
      </c>
      <c r="H109" s="4" t="s">
        <v>424</v>
      </c>
      <c r="I109" s="3">
        <v>19</v>
      </c>
      <c r="J109" s="4" t="s">
        <v>131</v>
      </c>
      <c r="K109" s="3">
        <v>4</v>
      </c>
      <c r="L109" s="3" t="s">
        <v>194</v>
      </c>
      <c r="M109" s="4"/>
      <c r="N109" s="4"/>
      <c r="O109" s="3" t="s">
        <v>53</v>
      </c>
      <c r="P109" s="3" t="s">
        <v>53</v>
      </c>
      <c r="Q109" s="3" t="s">
        <v>53</v>
      </c>
      <c r="R109" s="3"/>
      <c r="S109" s="3"/>
      <c r="T109" s="3"/>
      <c r="U109" s="3"/>
      <c r="V109" s="3"/>
      <c r="W109" s="3"/>
      <c r="X109" s="8" t="s">
        <v>299</v>
      </c>
      <c r="Y109" s="5" t="s">
        <v>437</v>
      </c>
      <c r="Z109" s="5" t="s">
        <v>437</v>
      </c>
      <c r="AA109" s="3"/>
      <c r="AB109" s="3" t="s">
        <v>437</v>
      </c>
      <c r="AC109" s="3"/>
    </row>
    <row r="110" spans="1:29" ht="61.5" customHeight="1" x14ac:dyDescent="0.25">
      <c r="A110" s="11">
        <v>96</v>
      </c>
      <c r="B110" s="11">
        <f>COUNTIF(Sheet2!$A$2:$B$200,Sheet1!F97)</f>
        <v>1</v>
      </c>
      <c r="C110" s="11">
        <f>COUNTIF(Sheet3!$A$2:$A$200,Sheet1!E97)</f>
        <v>1</v>
      </c>
      <c r="D110" s="3" t="s">
        <v>303</v>
      </c>
      <c r="E110" s="3" t="s">
        <v>325</v>
      </c>
      <c r="F110" s="3" t="s">
        <v>326</v>
      </c>
      <c r="G110" s="4" t="s">
        <v>488</v>
      </c>
      <c r="H110" s="4" t="s">
        <v>424</v>
      </c>
      <c r="I110" s="3"/>
      <c r="J110" s="3"/>
      <c r="K110" s="3"/>
      <c r="L110" s="3"/>
      <c r="M110" s="4"/>
      <c r="N110" s="4"/>
      <c r="O110" s="3" t="s">
        <v>53</v>
      </c>
      <c r="P110" s="3" t="s">
        <v>53</v>
      </c>
      <c r="Q110" s="3" t="s">
        <v>53</v>
      </c>
      <c r="R110" s="3"/>
      <c r="S110" s="3"/>
      <c r="T110" s="3"/>
      <c r="U110" s="3"/>
      <c r="V110" s="3"/>
      <c r="W110" s="3"/>
      <c r="X110" s="8" t="s">
        <v>307</v>
      </c>
      <c r="Y110" s="5" t="s">
        <v>437</v>
      </c>
      <c r="Z110" s="3"/>
      <c r="AA110" s="3"/>
      <c r="AB110" s="3"/>
      <c r="AC110" s="3"/>
    </row>
    <row r="111" spans="1:29" ht="61.5" customHeight="1" x14ac:dyDescent="0.25">
      <c r="A111" s="11">
        <v>97</v>
      </c>
      <c r="B111" s="11">
        <f>COUNTIF(Sheet2!$A$2:$B$200,Sheet1!F98)</f>
        <v>1</v>
      </c>
      <c r="C111" s="11">
        <f>COUNTIF(Sheet3!$A$2:$A$200,Sheet1!E98)</f>
        <v>1</v>
      </c>
      <c r="D111" s="3" t="s">
        <v>303</v>
      </c>
      <c r="E111" s="3" t="s">
        <v>250</v>
      </c>
      <c r="F111" s="3" t="s">
        <v>251</v>
      </c>
      <c r="G111" s="4" t="s">
        <v>488</v>
      </c>
      <c r="H111" s="4" t="s">
        <v>424</v>
      </c>
      <c r="I111" s="3">
        <v>19</v>
      </c>
      <c r="J111" s="4" t="s">
        <v>131</v>
      </c>
      <c r="K111" s="3">
        <v>4</v>
      </c>
      <c r="L111" s="3" t="s">
        <v>194</v>
      </c>
      <c r="M111" s="4"/>
      <c r="N111" s="4"/>
      <c r="O111" s="3" t="s">
        <v>53</v>
      </c>
      <c r="P111" s="3" t="s">
        <v>53</v>
      </c>
      <c r="Q111" s="3" t="s">
        <v>53</v>
      </c>
      <c r="R111" s="3"/>
      <c r="S111" s="3"/>
      <c r="T111" s="3"/>
      <c r="U111" s="3"/>
      <c r="V111" s="3"/>
      <c r="W111" s="3"/>
      <c r="X111" s="8" t="s">
        <v>308</v>
      </c>
      <c r="Y111" s="5" t="s">
        <v>437</v>
      </c>
      <c r="Z111" s="5" t="s">
        <v>437</v>
      </c>
      <c r="AA111" s="3"/>
      <c r="AB111" s="3" t="s">
        <v>437</v>
      </c>
      <c r="AC111" s="3"/>
    </row>
    <row r="112" spans="1:29" ht="61.5" customHeight="1" x14ac:dyDescent="0.25">
      <c r="A112" s="11">
        <v>98</v>
      </c>
      <c r="B112" s="11">
        <f>COUNTIF(Sheet2!$A$2:$B$200,Sheet1!F99)</f>
        <v>0</v>
      </c>
      <c r="C112" s="11">
        <f>COUNTIF(Sheet3!$A$2:$A$200,Sheet1!E99)</f>
        <v>1</v>
      </c>
      <c r="D112" s="3" t="s">
        <v>460</v>
      </c>
      <c r="E112" s="3" t="s">
        <v>252</v>
      </c>
      <c r="F112" s="3" t="s">
        <v>253</v>
      </c>
      <c r="G112" s="4" t="s">
        <v>488</v>
      </c>
      <c r="H112" s="4" t="s">
        <v>424</v>
      </c>
      <c r="I112" s="3">
        <v>19</v>
      </c>
      <c r="J112" s="4" t="s">
        <v>131</v>
      </c>
      <c r="K112" s="4">
        <v>4</v>
      </c>
      <c r="L112" s="4" t="s">
        <v>194</v>
      </c>
      <c r="M112" s="4"/>
      <c r="N112" s="4"/>
      <c r="O112" s="3" t="s">
        <v>53</v>
      </c>
      <c r="P112" s="3" t="s">
        <v>53</v>
      </c>
      <c r="Q112" s="3" t="s">
        <v>53</v>
      </c>
      <c r="R112" s="3"/>
      <c r="S112" s="3"/>
      <c r="T112" s="3"/>
      <c r="U112" s="3"/>
      <c r="V112" s="3"/>
      <c r="W112" s="3"/>
      <c r="X112" s="8"/>
      <c r="Y112" s="3" t="s">
        <v>437</v>
      </c>
      <c r="Z112" s="3" t="s">
        <v>437</v>
      </c>
      <c r="AA112" s="3"/>
      <c r="AB112" s="3" t="s">
        <v>437</v>
      </c>
      <c r="AC112" s="8"/>
    </row>
    <row r="113" spans="1:29" ht="61.5" customHeight="1" x14ac:dyDescent="0.25">
      <c r="A113" s="11">
        <v>99</v>
      </c>
      <c r="B113" s="11">
        <f>COUNTIF(Sheet2!$A$2:$B$200,Sheet1!F100)</f>
        <v>1</v>
      </c>
      <c r="C113" s="11">
        <f>COUNTIF(Sheet3!$A$2:$A$200,Sheet1!E100)</f>
        <v>1</v>
      </c>
      <c r="D113" s="3" t="s">
        <v>303</v>
      </c>
      <c r="E113" s="3" t="s">
        <v>254</v>
      </c>
      <c r="F113" s="3" t="s">
        <v>255</v>
      </c>
      <c r="G113" s="4" t="s">
        <v>488</v>
      </c>
      <c r="H113" s="4" t="s">
        <v>424</v>
      </c>
      <c r="I113" s="3"/>
      <c r="J113" s="3"/>
      <c r="K113" s="3">
        <v>4</v>
      </c>
      <c r="L113" s="3" t="s">
        <v>194</v>
      </c>
      <c r="M113" s="4"/>
      <c r="N113" s="4"/>
      <c r="O113" s="3" t="s">
        <v>53</v>
      </c>
      <c r="P113" s="3" t="s">
        <v>53</v>
      </c>
      <c r="Q113" s="3" t="s">
        <v>53</v>
      </c>
      <c r="R113" s="3"/>
      <c r="S113" s="3"/>
      <c r="T113" s="3"/>
      <c r="U113" s="3"/>
      <c r="V113" s="3"/>
      <c r="W113" s="3"/>
      <c r="X113" s="8" t="s">
        <v>309</v>
      </c>
      <c r="Y113" s="5" t="s">
        <v>437</v>
      </c>
      <c r="Z113" s="5" t="s">
        <v>437</v>
      </c>
      <c r="AA113" s="3"/>
      <c r="AB113" s="3"/>
      <c r="AC113" s="3"/>
    </row>
    <row r="114" spans="1:29" ht="61.5" customHeight="1" x14ac:dyDescent="0.25">
      <c r="A114" s="11">
        <v>100</v>
      </c>
      <c r="B114" s="11">
        <f>COUNTIF(Sheet2!$A$2:$B$200,Sheet1!F101)</f>
        <v>1</v>
      </c>
      <c r="C114" s="11">
        <f>COUNTIF(Sheet3!$A$2:$A$200,Sheet1!E101)</f>
        <v>1</v>
      </c>
      <c r="D114" s="3" t="s">
        <v>303</v>
      </c>
      <c r="E114" s="3" t="s">
        <v>323</v>
      </c>
      <c r="F114" s="3" t="s">
        <v>324</v>
      </c>
      <c r="G114" s="4" t="s">
        <v>488</v>
      </c>
      <c r="H114" s="4" t="s">
        <v>424</v>
      </c>
      <c r="I114" s="3"/>
      <c r="J114" s="3"/>
      <c r="K114" s="3"/>
      <c r="L114" s="3"/>
      <c r="M114" s="4"/>
      <c r="N114" s="4"/>
      <c r="O114" s="3" t="s">
        <v>53</v>
      </c>
      <c r="P114" s="3" t="s">
        <v>53</v>
      </c>
      <c r="Q114" s="3" t="s">
        <v>53</v>
      </c>
      <c r="R114" s="3"/>
      <c r="S114" s="3"/>
      <c r="T114" s="3"/>
      <c r="U114" s="3"/>
      <c r="V114" s="3"/>
      <c r="W114" s="3"/>
      <c r="X114" s="8" t="s">
        <v>310</v>
      </c>
      <c r="Y114" s="5" t="s">
        <v>437</v>
      </c>
      <c r="Z114" s="3"/>
      <c r="AA114" s="3"/>
      <c r="AB114" s="3"/>
      <c r="AC114" s="3"/>
    </row>
    <row r="115" spans="1:29" ht="61.5" customHeight="1" x14ac:dyDescent="0.25">
      <c r="A115" s="11">
        <v>101</v>
      </c>
      <c r="B115" s="11">
        <f>COUNTIF(Sheet2!$A$2:$B$200,Sheet1!F102)</f>
        <v>1</v>
      </c>
      <c r="C115" s="11">
        <f>COUNTIF(Sheet3!$A$2:$A$200,Sheet1!E102)</f>
        <v>1</v>
      </c>
      <c r="D115" s="3" t="s">
        <v>303</v>
      </c>
      <c r="E115" s="3" t="s">
        <v>256</v>
      </c>
      <c r="F115" s="3" t="s">
        <v>257</v>
      </c>
      <c r="G115" s="4" t="s">
        <v>488</v>
      </c>
      <c r="H115" s="4" t="s">
        <v>424</v>
      </c>
      <c r="I115" s="3"/>
      <c r="J115" s="3"/>
      <c r="K115" s="3">
        <v>4</v>
      </c>
      <c r="L115" s="3" t="s">
        <v>194</v>
      </c>
      <c r="M115" s="4"/>
      <c r="N115" s="4"/>
      <c r="O115" s="3" t="s">
        <v>53</v>
      </c>
      <c r="P115" s="3" t="s">
        <v>53</v>
      </c>
      <c r="Q115" s="3" t="s">
        <v>53</v>
      </c>
      <c r="R115" s="3"/>
      <c r="S115" s="3"/>
      <c r="T115" s="3"/>
      <c r="U115" s="3"/>
      <c r="V115" s="3"/>
      <c r="W115" s="3"/>
      <c r="X115" s="8" t="s">
        <v>311</v>
      </c>
      <c r="Y115" s="5" t="s">
        <v>437</v>
      </c>
      <c r="Z115" s="5" t="s">
        <v>437</v>
      </c>
      <c r="AA115" s="3"/>
      <c r="AB115" s="3"/>
      <c r="AC115" s="3"/>
    </row>
    <row r="116" spans="1:29" ht="61.5" customHeight="1" x14ac:dyDescent="0.25">
      <c r="A116" s="11">
        <v>102</v>
      </c>
      <c r="B116" s="11">
        <f>COUNTIF(Sheet2!$A$2:$B$200,Sheet1!F103)</f>
        <v>0</v>
      </c>
      <c r="C116" s="11">
        <f>COUNTIF(Sheet3!$A$2:$A$200,Sheet1!E103)</f>
        <v>1</v>
      </c>
      <c r="D116" s="3" t="s">
        <v>303</v>
      </c>
      <c r="E116" s="3" t="s">
        <v>260</v>
      </c>
      <c r="F116" s="3" t="s">
        <v>261</v>
      </c>
      <c r="G116" s="4" t="s">
        <v>488</v>
      </c>
      <c r="H116" s="4" t="s">
        <v>424</v>
      </c>
      <c r="I116" s="3">
        <v>19</v>
      </c>
      <c r="J116" s="4" t="s">
        <v>131</v>
      </c>
      <c r="K116" s="3">
        <v>4</v>
      </c>
      <c r="L116" s="3" t="s">
        <v>194</v>
      </c>
      <c r="M116" s="4"/>
      <c r="N116" s="4"/>
      <c r="O116" s="3" t="s">
        <v>53</v>
      </c>
      <c r="P116" s="3" t="s">
        <v>53</v>
      </c>
      <c r="Q116" s="3" t="s">
        <v>53</v>
      </c>
      <c r="R116" s="3"/>
      <c r="S116" s="3"/>
      <c r="T116" s="3"/>
      <c r="U116" s="3"/>
      <c r="V116" s="3"/>
      <c r="W116" s="3"/>
      <c r="X116" s="8" t="s">
        <v>312</v>
      </c>
      <c r="Y116" s="5" t="s">
        <v>437</v>
      </c>
      <c r="Z116" s="5" t="s">
        <v>437</v>
      </c>
      <c r="AA116" s="3"/>
      <c r="AB116" s="3" t="s">
        <v>437</v>
      </c>
      <c r="AC116" s="3"/>
    </row>
    <row r="117" spans="1:29" ht="61.5" customHeight="1" x14ac:dyDescent="0.25">
      <c r="A117" s="11">
        <v>103</v>
      </c>
      <c r="B117" s="11">
        <f>COUNTIF(Sheet2!$A$2:$B$200,Sheet1!F104)</f>
        <v>1</v>
      </c>
      <c r="C117" s="11">
        <f>COUNTIF(Sheet3!$A$2:$A$200,Sheet1!E104)</f>
        <v>1</v>
      </c>
      <c r="D117" s="3" t="s">
        <v>460</v>
      </c>
      <c r="E117" s="3" t="s">
        <v>262</v>
      </c>
      <c r="F117" s="3" t="s">
        <v>263</v>
      </c>
      <c r="G117" s="4" t="s">
        <v>488</v>
      </c>
      <c r="H117" s="4" t="s">
        <v>424</v>
      </c>
      <c r="I117" s="3">
        <v>19</v>
      </c>
      <c r="J117" s="4" t="s">
        <v>131</v>
      </c>
      <c r="K117" s="4">
        <v>4</v>
      </c>
      <c r="L117" s="4" t="s">
        <v>194</v>
      </c>
      <c r="M117" s="4"/>
      <c r="N117" s="4"/>
      <c r="O117" s="3" t="s">
        <v>53</v>
      </c>
      <c r="P117" s="3" t="s">
        <v>53</v>
      </c>
      <c r="Q117" s="3" t="s">
        <v>53</v>
      </c>
      <c r="R117" s="3"/>
      <c r="S117" s="3"/>
      <c r="T117" s="3"/>
      <c r="U117" s="3"/>
      <c r="V117" s="3"/>
      <c r="W117" s="3"/>
      <c r="X117" s="8"/>
      <c r="Y117" s="3" t="s">
        <v>437</v>
      </c>
      <c r="Z117" s="3" t="s">
        <v>437</v>
      </c>
      <c r="AA117" s="3"/>
      <c r="AB117" s="3" t="s">
        <v>437</v>
      </c>
      <c r="AC117" s="8"/>
    </row>
    <row r="118" spans="1:29" ht="61.5" customHeight="1" x14ac:dyDescent="0.25">
      <c r="A118" s="12">
        <v>104</v>
      </c>
      <c r="B118" s="12">
        <f>COUNTIF(Sheet2!$A$2:$B$200,Sheet1!F105)</f>
        <v>1</v>
      </c>
      <c r="C118" s="12">
        <f>COUNTIF(Sheet3!$A$2:$A$200,Sheet1!E105)</f>
        <v>1</v>
      </c>
      <c r="D118" s="4" t="s">
        <v>304</v>
      </c>
      <c r="E118" s="4" t="s">
        <v>321</v>
      </c>
      <c r="F118" s="4" t="s">
        <v>322</v>
      </c>
      <c r="G118" s="4" t="s">
        <v>486</v>
      </c>
      <c r="H118" s="4" t="s">
        <v>424</v>
      </c>
      <c r="I118" s="4"/>
      <c r="J118" s="4"/>
      <c r="K118" s="4" t="s">
        <v>270</v>
      </c>
      <c r="L118" s="4" t="s">
        <v>481</v>
      </c>
      <c r="M118" s="4"/>
      <c r="N118" s="4"/>
      <c r="O118" s="4" t="s">
        <v>53</v>
      </c>
      <c r="P118" s="4" t="s">
        <v>53</v>
      </c>
      <c r="Q118" s="4"/>
      <c r="R118" s="4"/>
      <c r="S118" s="4" t="s">
        <v>53</v>
      </c>
      <c r="T118" s="4"/>
      <c r="U118" s="4"/>
      <c r="V118" s="4"/>
      <c r="W118" s="4"/>
      <c r="X118" s="8" t="s">
        <v>498</v>
      </c>
      <c r="Y118" s="8" t="s">
        <v>468</v>
      </c>
      <c r="Z118" s="4" t="s">
        <v>510</v>
      </c>
      <c r="AA118" s="4"/>
      <c r="AB118" s="4" t="s">
        <v>475</v>
      </c>
      <c r="AC118" s="8" t="s">
        <v>504</v>
      </c>
    </row>
    <row r="119" spans="1:29" ht="61.5" customHeight="1" x14ac:dyDescent="0.25">
      <c r="A119" s="12">
        <v>105</v>
      </c>
      <c r="B119" s="12">
        <f>COUNTIF(Sheet2!$A$2:$B$200,Sheet1!F106)</f>
        <v>1</v>
      </c>
      <c r="C119" s="12">
        <f>COUNTIF(Sheet3!$A$2:$A$200,Sheet1!E106)</f>
        <v>1</v>
      </c>
      <c r="D119" s="4" t="s">
        <v>304</v>
      </c>
      <c r="E119" s="4" t="s">
        <v>319</v>
      </c>
      <c r="F119" s="4" t="s">
        <v>320</v>
      </c>
      <c r="G119" s="4" t="s">
        <v>486</v>
      </c>
      <c r="H119" s="4" t="s">
        <v>424</v>
      </c>
      <c r="I119" s="4"/>
      <c r="J119" s="4"/>
      <c r="K119" s="4">
        <v>1</v>
      </c>
      <c r="L119" s="4">
        <v>2008</v>
      </c>
      <c r="M119" s="4"/>
      <c r="N119" s="4"/>
      <c r="O119" s="4" t="s">
        <v>53</v>
      </c>
      <c r="P119" s="4" t="s">
        <v>53</v>
      </c>
      <c r="Q119" s="4" t="s">
        <v>53</v>
      </c>
      <c r="R119" s="4"/>
      <c r="S119" s="4" t="s">
        <v>53</v>
      </c>
      <c r="T119" s="4"/>
      <c r="U119" s="4"/>
      <c r="V119" s="4"/>
      <c r="W119" s="4"/>
      <c r="X119" s="8" t="s">
        <v>499</v>
      </c>
      <c r="Y119" s="8" t="s">
        <v>468</v>
      </c>
      <c r="Z119" s="8" t="s">
        <v>477</v>
      </c>
      <c r="AA119" s="8"/>
      <c r="AB119" s="8" t="s">
        <v>469</v>
      </c>
      <c r="AC119" s="8" t="s">
        <v>517</v>
      </c>
    </row>
    <row r="120" spans="1:29" ht="61.5" customHeight="1" x14ac:dyDescent="0.25">
      <c r="A120" s="12">
        <v>106</v>
      </c>
      <c r="B120" s="12">
        <f>COUNTIF(Sheet2!$A$2:$B$200,Sheet1!F107)</f>
        <v>1</v>
      </c>
      <c r="C120" s="12">
        <f>COUNTIF(Sheet3!$A$2:$A$200,Sheet1!E107)</f>
        <v>1</v>
      </c>
      <c r="D120" s="4" t="s">
        <v>304</v>
      </c>
      <c r="E120" s="4" t="s">
        <v>316</v>
      </c>
      <c r="F120" s="4" t="s">
        <v>317</v>
      </c>
      <c r="G120" s="4" t="s">
        <v>486</v>
      </c>
      <c r="H120" s="4" t="s">
        <v>424</v>
      </c>
      <c r="I120" s="4"/>
      <c r="J120" s="4"/>
      <c r="K120" s="4">
        <v>1</v>
      </c>
      <c r="L120" s="4">
        <v>2008</v>
      </c>
      <c r="M120" s="4"/>
      <c r="N120" s="4"/>
      <c r="O120" s="4" t="s">
        <v>53</v>
      </c>
      <c r="P120" s="4" t="s">
        <v>53</v>
      </c>
      <c r="Q120" s="4" t="s">
        <v>53</v>
      </c>
      <c r="R120" s="4"/>
      <c r="S120" s="4" t="s">
        <v>53</v>
      </c>
      <c r="T120" s="4"/>
      <c r="U120" s="4"/>
      <c r="V120" s="4"/>
      <c r="W120" s="4"/>
      <c r="X120" s="8" t="s">
        <v>500</v>
      </c>
      <c r="Y120" s="8" t="s">
        <v>468</v>
      </c>
      <c r="Z120" s="8" t="s">
        <v>477</v>
      </c>
      <c r="AA120" s="8"/>
      <c r="AB120" s="8" t="s">
        <v>469</v>
      </c>
      <c r="AC120" s="8" t="s">
        <v>517</v>
      </c>
    </row>
    <row r="121" spans="1:29" ht="61.5" customHeight="1" x14ac:dyDescent="0.25">
      <c r="A121" s="11">
        <v>107</v>
      </c>
      <c r="B121" s="11">
        <f>COUNTIF(Sheet2!$A$2:$B$200,Sheet1!F108)</f>
        <v>1</v>
      </c>
      <c r="C121" s="11">
        <f>COUNTIF(Sheet3!$A$2:$A$200,Sheet1!E108)</f>
        <v>1</v>
      </c>
      <c r="D121" s="3" t="s">
        <v>304</v>
      </c>
      <c r="E121" s="3" t="s">
        <v>258</v>
      </c>
      <c r="F121" s="3" t="s">
        <v>259</v>
      </c>
      <c r="G121" s="4" t="s">
        <v>488</v>
      </c>
      <c r="H121" s="4" t="s">
        <v>424</v>
      </c>
      <c r="I121" s="3"/>
      <c r="J121" s="3"/>
      <c r="K121" s="3">
        <v>4</v>
      </c>
      <c r="L121" s="3" t="s">
        <v>194</v>
      </c>
      <c r="M121" s="4"/>
      <c r="N121" s="4"/>
      <c r="O121" s="3" t="s">
        <v>53</v>
      </c>
      <c r="P121" s="3" t="s">
        <v>53</v>
      </c>
      <c r="Q121" s="3" t="s">
        <v>53</v>
      </c>
      <c r="R121" s="3"/>
      <c r="S121" s="3"/>
      <c r="T121" s="3"/>
      <c r="U121" s="3"/>
      <c r="V121" s="3"/>
      <c r="W121" s="3"/>
      <c r="X121" s="8" t="s">
        <v>313</v>
      </c>
      <c r="Y121" s="5" t="s">
        <v>437</v>
      </c>
      <c r="Z121" s="5" t="s">
        <v>437</v>
      </c>
      <c r="AA121" s="3"/>
      <c r="AB121" s="3"/>
      <c r="AC121" s="3"/>
    </row>
    <row r="122" spans="1:29" ht="61.5" customHeight="1" x14ac:dyDescent="0.25">
      <c r="A122" s="11">
        <v>108</v>
      </c>
      <c r="B122" s="11">
        <f>COUNTIF(Sheet2!$A$2:$B$200,Sheet1!F109)</f>
        <v>1</v>
      </c>
      <c r="C122" s="11">
        <f>COUNTIF(Sheet3!$A$2:$A$200,Sheet1!E109)</f>
        <v>1</v>
      </c>
      <c r="D122" s="3" t="s">
        <v>304</v>
      </c>
      <c r="E122" s="3" t="s">
        <v>436</v>
      </c>
      <c r="F122" s="3" t="s">
        <v>315</v>
      </c>
      <c r="G122" s="4" t="s">
        <v>488</v>
      </c>
      <c r="H122" s="4" t="s">
        <v>424</v>
      </c>
      <c r="I122" s="3"/>
      <c r="J122" s="3"/>
      <c r="K122" s="3"/>
      <c r="L122" s="3"/>
      <c r="M122" s="4"/>
      <c r="N122" s="4"/>
      <c r="O122" s="3" t="s">
        <v>53</v>
      </c>
      <c r="P122" s="3" t="s">
        <v>53</v>
      </c>
      <c r="Q122" s="3" t="s">
        <v>53</v>
      </c>
      <c r="R122" s="3"/>
      <c r="S122" s="3"/>
      <c r="T122" s="3"/>
      <c r="U122" s="3"/>
      <c r="V122" s="3"/>
      <c r="W122" s="3"/>
      <c r="X122" s="8" t="s">
        <v>314</v>
      </c>
      <c r="Y122" s="5" t="s">
        <v>437</v>
      </c>
      <c r="Z122" s="3"/>
      <c r="AA122" s="3"/>
      <c r="AB122" s="3"/>
      <c r="AC122" s="3"/>
    </row>
    <row r="137" spans="4:5" x14ac:dyDescent="0.25">
      <c r="D137" s="7" t="s">
        <v>14</v>
      </c>
    </row>
    <row r="138" spans="4:5" x14ac:dyDescent="0.25">
      <c r="D138" s="7" t="s">
        <v>1</v>
      </c>
      <c r="E138" s="7" t="s">
        <v>17</v>
      </c>
    </row>
    <row r="139" spans="4:5" x14ac:dyDescent="0.25">
      <c r="D139" s="7" t="s">
        <v>1</v>
      </c>
      <c r="E139" s="7" t="s">
        <v>18</v>
      </c>
    </row>
    <row r="140" spans="4:5" x14ac:dyDescent="0.25">
      <c r="D140" s="7" t="s">
        <v>1</v>
      </c>
      <c r="E140" s="7" t="s">
        <v>19</v>
      </c>
    </row>
    <row r="141" spans="4:5" x14ac:dyDescent="0.25">
      <c r="D141" s="7" t="s">
        <v>1</v>
      </c>
      <c r="E141" s="7" t="s">
        <v>20</v>
      </c>
    </row>
    <row r="142" spans="4:5" x14ac:dyDescent="0.25">
      <c r="D142" s="7" t="s">
        <v>1</v>
      </c>
      <c r="E142" s="7" t="s">
        <v>21</v>
      </c>
    </row>
    <row r="144" spans="4:5" x14ac:dyDescent="0.25">
      <c r="D144" s="7" t="s">
        <v>1</v>
      </c>
      <c r="E144" s="7" t="s">
        <v>16</v>
      </c>
    </row>
    <row r="146" spans="4:5" x14ac:dyDescent="0.25">
      <c r="D146" s="7" t="s">
        <v>3</v>
      </c>
      <c r="E146" s="7" t="s">
        <v>4</v>
      </c>
    </row>
    <row r="148" spans="4:5" x14ac:dyDescent="0.25">
      <c r="D148" s="7" t="s">
        <v>277</v>
      </c>
      <c r="E148" s="18" t="s">
        <v>278</v>
      </c>
    </row>
    <row r="149" spans="4:5" x14ac:dyDescent="0.25">
      <c r="D149" s="7" t="s">
        <v>277</v>
      </c>
      <c r="E149" s="18" t="s">
        <v>279</v>
      </c>
    </row>
    <row r="150" spans="4:5" x14ac:dyDescent="0.25">
      <c r="D150" s="7" t="s">
        <v>277</v>
      </c>
      <c r="E150" s="18" t="s">
        <v>280</v>
      </c>
    </row>
    <row r="151" spans="4:5" x14ac:dyDescent="0.25">
      <c r="D151" s="7" t="s">
        <v>304</v>
      </c>
      <c r="E151" s="19" t="s">
        <v>381</v>
      </c>
    </row>
    <row r="152" spans="4:5" x14ac:dyDescent="0.25">
      <c r="D152" s="7" t="s">
        <v>304</v>
      </c>
      <c r="E152" s="19" t="s">
        <v>382</v>
      </c>
    </row>
    <row r="153" spans="4:5" x14ac:dyDescent="0.25">
      <c r="D153" s="7" t="s">
        <v>432</v>
      </c>
      <c r="E153" s="19" t="s">
        <v>433</v>
      </c>
    </row>
    <row r="154" spans="4:5" x14ac:dyDescent="0.25">
      <c r="D154" s="7" t="s">
        <v>432</v>
      </c>
      <c r="E154" s="19" t="s">
        <v>434</v>
      </c>
    </row>
    <row r="155" spans="4:5" x14ac:dyDescent="0.25">
      <c r="D155" s="7" t="s">
        <v>432</v>
      </c>
      <c r="E155" s="19" t="s">
        <v>435</v>
      </c>
    </row>
    <row r="156" spans="4:5" x14ac:dyDescent="0.25">
      <c r="E156" s="19"/>
    </row>
    <row r="157" spans="4:5" x14ac:dyDescent="0.25">
      <c r="E157" s="19"/>
    </row>
    <row r="158" spans="4:5" x14ac:dyDescent="0.25">
      <c r="E158" s="19"/>
    </row>
  </sheetData>
  <autoFilter ref="A1:AC122">
    <sortState ref="A2:AF122">
      <sortCondition ref="E1:E122"/>
    </sortState>
  </autoFilter>
  <pageMargins left="0.70866141732283472" right="0.70866141732283472" top="0.74803149606299213" bottom="0.74803149606299213" header="0.31496062992125984" footer="0.31496062992125984"/>
  <pageSetup paperSize="8" scale="53" fitToHeight="0"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6"/>
  <sheetViews>
    <sheetView topLeftCell="A76" workbookViewId="0">
      <selection activeCell="C77" sqref="C77"/>
    </sheetView>
  </sheetViews>
  <sheetFormatPr defaultRowHeight="15" x14ac:dyDescent="0.25"/>
  <cols>
    <col min="1" max="1" width="34" customWidth="1"/>
    <col min="2" max="2" width="26.140625" customWidth="1"/>
  </cols>
  <sheetData>
    <row r="1" spans="1:4" x14ac:dyDescent="0.25">
      <c r="A1" t="s">
        <v>422</v>
      </c>
    </row>
    <row r="2" spans="1:4" x14ac:dyDescent="0.25">
      <c r="A2" s="14" t="s">
        <v>37</v>
      </c>
      <c r="C2" t="b">
        <f>OR(COUNTIF(Sheet1!$F$2:$F$122,Sheet2!A2),COUNTIF(Sheet1!$F$2:$F$122,Sheet2!B2))</f>
        <v>1</v>
      </c>
      <c r="D2" s="15"/>
    </row>
    <row r="3" spans="1:4" x14ac:dyDescent="0.25">
      <c r="A3" s="14" t="s">
        <v>38</v>
      </c>
      <c r="C3" s="15" t="b">
        <f>OR(COUNTIF(Sheet1!$F$2:$F$122,Sheet2!A3),COUNTIF(Sheet1!$F$2:$F$122,Sheet2!B3))</f>
        <v>1</v>
      </c>
    </row>
    <row r="4" spans="1:4" x14ac:dyDescent="0.25">
      <c r="A4" s="14" t="s">
        <v>54</v>
      </c>
      <c r="C4" s="15" t="b">
        <f>OR(COUNTIF(Sheet1!$F$2:$F$122,Sheet2!A4),COUNTIF(Sheet1!$F$2:$F$122,Sheet2!B4))</f>
        <v>1</v>
      </c>
    </row>
    <row r="5" spans="1:4" x14ac:dyDescent="0.25">
      <c r="A5" s="14" t="s">
        <v>56</v>
      </c>
      <c r="C5" s="15" t="b">
        <f>OR(COUNTIF(Sheet1!$F$2:$F$122,Sheet2!A5),COUNTIF(Sheet1!$F$2:$F$122,Sheet2!B5))</f>
        <v>1</v>
      </c>
    </row>
    <row r="6" spans="1:4" x14ac:dyDescent="0.25">
      <c r="A6" s="14" t="s">
        <v>388</v>
      </c>
      <c r="B6" s="13" t="s">
        <v>39</v>
      </c>
      <c r="C6" s="15" t="b">
        <f>OR(COUNTIF(Sheet1!$F$2:$F$122,Sheet2!A6),COUNTIF(Sheet1!$F$2:$F$122,Sheet2!B6))</f>
        <v>1</v>
      </c>
    </row>
    <row r="7" spans="1:4" x14ac:dyDescent="0.25">
      <c r="A7" s="14" t="s">
        <v>40</v>
      </c>
      <c r="C7" s="15" t="b">
        <f>OR(COUNTIF(Sheet1!$F$2:$F$122,Sheet2!A7),COUNTIF(Sheet1!$F$2:$F$122,Sheet2!B7))</f>
        <v>1</v>
      </c>
    </row>
    <row r="8" spans="1:4" x14ac:dyDescent="0.25">
      <c r="A8" s="14" t="s">
        <v>42</v>
      </c>
      <c r="C8" s="15" t="b">
        <f>OR(COUNTIF(Sheet1!$F$2:$F$122,Sheet2!A8),COUNTIF(Sheet1!$F$2:$F$122,Sheet2!B8))</f>
        <v>1</v>
      </c>
    </row>
    <row r="9" spans="1:4" x14ac:dyDescent="0.25">
      <c r="A9" s="14" t="s">
        <v>389</v>
      </c>
      <c r="B9" s="3" t="s">
        <v>43</v>
      </c>
      <c r="C9" s="15" t="b">
        <f>OR(COUNTIF(Sheet1!$F$2:$F$122,Sheet2!A9),COUNTIF(Sheet1!$F$2:$F$122,Sheet2!B9))</f>
        <v>1</v>
      </c>
    </row>
    <row r="10" spans="1:4" x14ac:dyDescent="0.25">
      <c r="A10" s="14" t="s">
        <v>390</v>
      </c>
      <c r="B10" s="3" t="s">
        <v>44</v>
      </c>
      <c r="C10" s="15" t="b">
        <f>OR(COUNTIF(Sheet1!$F$2:$F$122,Sheet2!A10),COUNTIF(Sheet1!$F$2:$F$122,Sheet2!B10))</f>
        <v>1</v>
      </c>
    </row>
    <row r="11" spans="1:4" x14ac:dyDescent="0.25">
      <c r="A11" s="14" t="s">
        <v>45</v>
      </c>
      <c r="C11" s="15" t="b">
        <f>OR(COUNTIF(Sheet1!$F$2:$F$122,Sheet2!A11),COUNTIF(Sheet1!$F$2:$F$122,Sheet2!B11))</f>
        <v>1</v>
      </c>
    </row>
    <row r="12" spans="1:4" x14ac:dyDescent="0.25">
      <c r="A12" s="14" t="s">
        <v>47</v>
      </c>
      <c r="C12" s="15" t="b">
        <f>OR(COUNTIF(Sheet1!$F$2:$F$122,Sheet2!A12),COUNTIF(Sheet1!$F$2:$F$122,Sheet2!B12))</f>
        <v>1</v>
      </c>
    </row>
    <row r="13" spans="1:4" x14ac:dyDescent="0.25">
      <c r="A13" s="14" t="s">
        <v>59</v>
      </c>
      <c r="C13" s="15" t="b">
        <f>OR(COUNTIF(Sheet1!$F$2:$F$122,Sheet2!A13),COUNTIF(Sheet1!$F$2:$F$122,Sheet2!B13))</f>
        <v>1</v>
      </c>
    </row>
    <row r="14" spans="1:4" x14ac:dyDescent="0.25">
      <c r="A14" s="14" t="s">
        <v>61</v>
      </c>
      <c r="C14" s="15" t="b">
        <f>OR(COUNTIF(Sheet1!$F$2:$F$122,Sheet2!A14),COUNTIF(Sheet1!$F$2:$F$122,Sheet2!B14))</f>
        <v>1</v>
      </c>
    </row>
    <row r="15" spans="1:4" x14ac:dyDescent="0.25">
      <c r="A15" s="14" t="s">
        <v>391</v>
      </c>
      <c r="C15" s="15" t="b">
        <f>OR(COUNTIF(Sheet1!$F$2:$F$122,Sheet2!A15),COUNTIF(Sheet1!$F$2:$F$122,Sheet2!B15))</f>
        <v>1</v>
      </c>
    </row>
    <row r="16" spans="1:4" x14ac:dyDescent="0.25">
      <c r="A16" s="14" t="s">
        <v>197</v>
      </c>
      <c r="C16" s="15" t="b">
        <f>OR(COUNTIF(Sheet1!$F$2:$F$122,Sheet2!A16),COUNTIF(Sheet1!$F$2:$F$122,Sheet2!B16))</f>
        <v>1</v>
      </c>
    </row>
    <row r="17" spans="1:3" x14ac:dyDescent="0.25">
      <c r="A17" s="14" t="s">
        <v>87</v>
      </c>
      <c r="C17" s="15" t="b">
        <f>OR(COUNTIF(Sheet1!$F$2:$F$122,Sheet2!A17),COUNTIF(Sheet1!$F$2:$F$122,Sheet2!B17))</f>
        <v>1</v>
      </c>
    </row>
    <row r="18" spans="1:3" x14ac:dyDescent="0.25">
      <c r="A18" s="14" t="s">
        <v>198</v>
      </c>
      <c r="C18" s="15" t="b">
        <f>OR(COUNTIF(Sheet1!$F$2:$F$122,Sheet2!A18),COUNTIF(Sheet1!$F$2:$F$122,Sheet2!B18))</f>
        <v>1</v>
      </c>
    </row>
    <row r="19" spans="1:3" x14ac:dyDescent="0.25">
      <c r="A19" s="14" t="s">
        <v>89</v>
      </c>
      <c r="C19" s="15" t="b">
        <f>OR(COUNTIF(Sheet1!$F$2:$F$122,Sheet2!A19),COUNTIF(Sheet1!$F$2:$F$122,Sheet2!B19))</f>
        <v>1</v>
      </c>
    </row>
    <row r="20" spans="1:3" x14ac:dyDescent="0.25">
      <c r="A20" s="14" t="s">
        <v>392</v>
      </c>
      <c r="B20" s="4" t="s">
        <v>201</v>
      </c>
      <c r="C20" s="15" t="b">
        <f>OR(COUNTIF(Sheet1!$F$2:$F$122,Sheet2!A20),COUNTIF(Sheet1!$F$2:$F$122,Sheet2!B20))</f>
        <v>1</v>
      </c>
    </row>
    <row r="21" spans="1:3" x14ac:dyDescent="0.25">
      <c r="A21" s="14" t="s">
        <v>92</v>
      </c>
      <c r="C21" s="15" t="b">
        <f>OR(COUNTIF(Sheet1!$F$2:$F$122,Sheet2!A21),COUNTIF(Sheet1!$F$2:$F$122,Sheet2!B21))</f>
        <v>1</v>
      </c>
    </row>
    <row r="22" spans="1:3" x14ac:dyDescent="0.25">
      <c r="A22" s="14" t="s">
        <v>93</v>
      </c>
      <c r="C22" s="15" t="b">
        <f>OR(COUNTIF(Sheet1!$F$2:$F$122,Sheet2!A22),COUNTIF(Sheet1!$F$2:$F$122,Sheet2!B22))</f>
        <v>1</v>
      </c>
    </row>
    <row r="23" spans="1:3" x14ac:dyDescent="0.25">
      <c r="A23" s="14" t="s">
        <v>94</v>
      </c>
      <c r="C23" s="15" t="b">
        <f>OR(COUNTIF(Sheet1!$F$2:$F$122,Sheet2!A23),COUNTIF(Sheet1!$F$2:$F$122,Sheet2!B23))</f>
        <v>1</v>
      </c>
    </row>
    <row r="24" spans="1:3" x14ac:dyDescent="0.25">
      <c r="A24" s="14" t="s">
        <v>205</v>
      </c>
      <c r="C24" s="15" t="b">
        <f>OR(COUNTIF(Sheet1!$F$2:$F$122,Sheet2!A24),COUNTIF(Sheet1!$F$2:$F$122,Sheet2!B24))</f>
        <v>1</v>
      </c>
    </row>
    <row r="25" spans="1:3" x14ac:dyDescent="0.25">
      <c r="A25" s="14" t="s">
        <v>98</v>
      </c>
      <c r="C25" s="15" t="b">
        <f>OR(COUNTIF(Sheet1!$F$2:$F$122,Sheet2!A25),COUNTIF(Sheet1!$F$2:$F$122,Sheet2!B25))</f>
        <v>1</v>
      </c>
    </row>
    <row r="26" spans="1:3" x14ac:dyDescent="0.25">
      <c r="A26" s="14" t="s">
        <v>393</v>
      </c>
      <c r="C26" s="15" t="b">
        <f>OR(COUNTIF(Sheet1!$F$2:$F$122,Sheet2!A26),COUNTIF(Sheet1!$F$2:$F$122,Sheet2!B26))</f>
        <v>0</v>
      </c>
    </row>
    <row r="27" spans="1:3" x14ac:dyDescent="0.25">
      <c r="A27" s="14" t="s">
        <v>203</v>
      </c>
      <c r="C27" s="15" t="b">
        <f>OR(COUNTIF(Sheet1!$F$2:$F$122,Sheet2!A27),COUNTIF(Sheet1!$F$2:$F$122,Sheet2!B27))</f>
        <v>1</v>
      </c>
    </row>
    <row r="28" spans="1:3" x14ac:dyDescent="0.25">
      <c r="A28" s="14" t="s">
        <v>96</v>
      </c>
      <c r="C28" s="15" t="b">
        <f>OR(COUNTIF(Sheet1!$F$2:$F$122,Sheet2!A28),COUNTIF(Sheet1!$F$2:$F$122,Sheet2!B28))</f>
        <v>1</v>
      </c>
    </row>
    <row r="29" spans="1:3" x14ac:dyDescent="0.25">
      <c r="A29" s="14" t="s">
        <v>97</v>
      </c>
      <c r="C29" s="15" t="b">
        <f>OR(COUNTIF(Sheet1!$F$2:$F$122,Sheet2!A29),COUNTIF(Sheet1!$F$2:$F$122,Sheet2!B29))</f>
        <v>1</v>
      </c>
    </row>
    <row r="30" spans="1:3" x14ac:dyDescent="0.25">
      <c r="A30" s="14" t="s">
        <v>394</v>
      </c>
      <c r="C30" s="15" t="b">
        <f>OR(COUNTIF(Sheet1!$F$2:$F$122,Sheet2!A30),COUNTIF(Sheet1!$F$2:$F$122,Sheet2!B30))</f>
        <v>0</v>
      </c>
    </row>
    <row r="31" spans="1:3" x14ac:dyDescent="0.25">
      <c r="A31" s="14" t="s">
        <v>122</v>
      </c>
      <c r="C31" s="15" t="b">
        <f>OR(COUNTIF(Sheet1!$F$2:$F$122,Sheet2!A31),COUNTIF(Sheet1!$F$2:$F$122,Sheet2!B31))</f>
        <v>1</v>
      </c>
    </row>
    <row r="32" spans="1:3" x14ac:dyDescent="0.25">
      <c r="A32" s="14" t="s">
        <v>123</v>
      </c>
      <c r="C32" s="15" t="b">
        <f>OR(COUNTIF(Sheet1!$F$2:$F$122,Sheet2!A32),COUNTIF(Sheet1!$F$2:$F$122,Sheet2!B32))</f>
        <v>1</v>
      </c>
    </row>
    <row r="33" spans="1:3" x14ac:dyDescent="0.25">
      <c r="A33" s="14" t="s">
        <v>215</v>
      </c>
      <c r="C33" s="15" t="b">
        <f>OR(COUNTIF(Sheet1!$F$2:$F$122,Sheet2!A33),COUNTIF(Sheet1!$F$2:$F$122,Sheet2!B33))</f>
        <v>1</v>
      </c>
    </row>
    <row r="34" spans="1:3" x14ac:dyDescent="0.25">
      <c r="A34" s="14" t="s">
        <v>124</v>
      </c>
      <c r="C34" s="15" t="b">
        <f>OR(COUNTIF(Sheet1!$F$2:$F$122,Sheet2!A34),COUNTIF(Sheet1!$F$2:$F$122,Sheet2!B34))</f>
        <v>1</v>
      </c>
    </row>
    <row r="35" spans="1:3" x14ac:dyDescent="0.25">
      <c r="A35" s="14" t="s">
        <v>212</v>
      </c>
      <c r="C35" s="15" t="b">
        <f>OR(COUNTIF(Sheet1!$F$2:$F$122,Sheet2!A35),COUNTIF(Sheet1!$F$2:$F$122,Sheet2!B35))</f>
        <v>1</v>
      </c>
    </row>
    <row r="36" spans="1:3" x14ac:dyDescent="0.25">
      <c r="A36" s="14" t="s">
        <v>395</v>
      </c>
      <c r="C36" s="15" t="b">
        <f>OR(COUNTIF(Sheet1!$F$2:$F$122,Sheet2!A36),COUNTIF(Sheet1!$F$2:$F$122,Sheet2!B36))</f>
        <v>1</v>
      </c>
    </row>
    <row r="37" spans="1:3" x14ac:dyDescent="0.25">
      <c r="A37" s="14" t="s">
        <v>396</v>
      </c>
      <c r="B37" s="4" t="s">
        <v>127</v>
      </c>
      <c r="C37" s="15" t="b">
        <f>OR(COUNTIF(Sheet1!$F$2:$F$122,Sheet2!A37),COUNTIF(Sheet1!$F$2:$F$122,Sheet2!B37))</f>
        <v>1</v>
      </c>
    </row>
    <row r="38" spans="1:3" x14ac:dyDescent="0.25">
      <c r="A38" s="14" t="s">
        <v>128</v>
      </c>
      <c r="C38" s="15" t="b">
        <f>OR(COUNTIF(Sheet1!$F$2:$F$122,Sheet2!A38),COUNTIF(Sheet1!$F$2:$F$122,Sheet2!B38))</f>
        <v>1</v>
      </c>
    </row>
    <row r="39" spans="1:3" x14ac:dyDescent="0.25">
      <c r="A39" s="14" t="s">
        <v>397</v>
      </c>
      <c r="C39" s="15" t="b">
        <f>OR(COUNTIF(Sheet1!$F$2:$F$122,Sheet2!A39),COUNTIF(Sheet1!$F$2:$F$122,Sheet2!B39))</f>
        <v>1</v>
      </c>
    </row>
    <row r="40" spans="1:3" x14ac:dyDescent="0.25">
      <c r="A40" s="14" t="s">
        <v>398</v>
      </c>
      <c r="C40" s="15" t="b">
        <f>OR(COUNTIF(Sheet1!$F$2:$F$122,Sheet2!A40),COUNTIF(Sheet1!$F$2:$F$122,Sheet2!B40))</f>
        <v>1</v>
      </c>
    </row>
    <row r="41" spans="1:3" x14ac:dyDescent="0.25">
      <c r="A41" s="14" t="s">
        <v>399</v>
      </c>
      <c r="B41" s="4" t="s">
        <v>177</v>
      </c>
      <c r="C41" s="15" t="b">
        <f>OR(COUNTIF(Sheet1!$F$2:$F$122,Sheet2!A41),COUNTIF(Sheet1!$F$2:$F$122,Sheet2!B41))</f>
        <v>1</v>
      </c>
    </row>
    <row r="42" spans="1:3" x14ac:dyDescent="0.25">
      <c r="A42" s="14" t="s">
        <v>400</v>
      </c>
      <c r="B42" s="4" t="s">
        <v>178</v>
      </c>
      <c r="C42" s="15" t="b">
        <f>OR(COUNTIF(Sheet1!$F$2:$F$122,Sheet2!A42),COUNTIF(Sheet1!$F$2:$F$122,Sheet2!B42))</f>
        <v>1</v>
      </c>
    </row>
    <row r="43" spans="1:3" x14ac:dyDescent="0.25">
      <c r="A43" s="14" t="s">
        <v>210</v>
      </c>
      <c r="C43" s="15" t="b">
        <f>OR(COUNTIF(Sheet1!$F$2:$F$122,Sheet2!A43),COUNTIF(Sheet1!$F$2:$F$122,Sheet2!B43))</f>
        <v>1</v>
      </c>
    </row>
    <row r="44" spans="1:3" x14ac:dyDescent="0.25">
      <c r="A44" s="14" t="s">
        <v>219</v>
      </c>
      <c r="C44" s="15" t="b">
        <f>OR(COUNTIF(Sheet1!$F$2:$F$122,Sheet2!A44),COUNTIF(Sheet1!$F$2:$F$122,Sheet2!B44))</f>
        <v>1</v>
      </c>
    </row>
    <row r="45" spans="1:3" x14ac:dyDescent="0.25">
      <c r="A45" s="14" t="s">
        <v>401</v>
      </c>
      <c r="C45" s="15" t="b">
        <f>OR(COUNTIF(Sheet1!$F$2:$F$122,Sheet2!A45),COUNTIF(Sheet1!$F$2:$F$122,Sheet2!B45))</f>
        <v>1</v>
      </c>
    </row>
    <row r="46" spans="1:3" x14ac:dyDescent="0.25">
      <c r="A46" s="14" t="s">
        <v>182</v>
      </c>
      <c r="C46" s="15" t="b">
        <f>OR(COUNTIF(Sheet1!$F$2:$F$122,Sheet2!A46),COUNTIF(Sheet1!$F$2:$F$122,Sheet2!B46))</f>
        <v>1</v>
      </c>
    </row>
    <row r="47" spans="1:3" x14ac:dyDescent="0.25">
      <c r="A47" s="14" t="s">
        <v>184</v>
      </c>
      <c r="C47" s="15" t="b">
        <f>OR(COUNTIF(Sheet1!$F$2:$F$122,Sheet2!A47),COUNTIF(Sheet1!$F$2:$F$122,Sheet2!B47))</f>
        <v>1</v>
      </c>
    </row>
    <row r="48" spans="1:3" x14ac:dyDescent="0.25">
      <c r="A48" s="14" t="s">
        <v>186</v>
      </c>
      <c r="C48" s="15" t="b">
        <f>OR(COUNTIF(Sheet1!$F$2:$F$122,Sheet2!A48),COUNTIF(Sheet1!$F$2:$F$122,Sheet2!B48))</f>
        <v>1</v>
      </c>
    </row>
    <row r="49" spans="1:3" x14ac:dyDescent="0.25">
      <c r="A49" s="14" t="s">
        <v>187</v>
      </c>
      <c r="C49" s="15" t="b">
        <f>OR(COUNTIF(Sheet1!$F$2:$F$122,Sheet2!A49),COUNTIF(Sheet1!$F$2:$F$122,Sheet2!B49))</f>
        <v>1</v>
      </c>
    </row>
    <row r="50" spans="1:3" x14ac:dyDescent="0.25">
      <c r="A50" s="14" t="s">
        <v>188</v>
      </c>
      <c r="C50" s="15" t="b">
        <f>OR(COUNTIF(Sheet1!$F$2:$F$122,Sheet2!A50),COUNTIF(Sheet1!$F$2:$F$122,Sheet2!B50))</f>
        <v>1</v>
      </c>
    </row>
    <row r="51" spans="1:3" x14ac:dyDescent="0.25">
      <c r="A51" s="14" t="s">
        <v>402</v>
      </c>
      <c r="B51" t="s">
        <v>190</v>
      </c>
      <c r="C51" s="15" t="b">
        <f>OR(COUNTIF(Sheet1!$F$2:$F$122,Sheet2!A51),COUNTIF(Sheet1!$F$2:$F$122,Sheet2!B51))</f>
        <v>1</v>
      </c>
    </row>
    <row r="52" spans="1:3" x14ac:dyDescent="0.25">
      <c r="A52" s="14" t="s">
        <v>195</v>
      </c>
      <c r="C52" s="15" t="b">
        <f>OR(COUNTIF(Sheet1!$F$2:$F$122,Sheet2!A52),COUNTIF(Sheet1!$F$2:$F$122,Sheet2!B52))</f>
        <v>1</v>
      </c>
    </row>
    <row r="53" spans="1:3" x14ac:dyDescent="0.25">
      <c r="A53" s="14" t="s">
        <v>378</v>
      </c>
      <c r="C53" s="15" t="b">
        <f>OR(COUNTIF(Sheet1!$F$2:$F$122,Sheet2!A53),COUNTIF(Sheet1!$F$2:$F$122,Sheet2!B53))</f>
        <v>1</v>
      </c>
    </row>
    <row r="54" spans="1:3" x14ac:dyDescent="0.25">
      <c r="A54" s="14" t="s">
        <v>403</v>
      </c>
      <c r="C54" s="15" t="b">
        <f>OR(COUNTIF(Sheet1!$F$2:$F$122,Sheet2!A54),COUNTIF(Sheet1!$F$2:$F$122,Sheet2!B54))</f>
        <v>1</v>
      </c>
    </row>
    <row r="55" spans="1:3" x14ac:dyDescent="0.25">
      <c r="A55" s="14" t="s">
        <v>192</v>
      </c>
      <c r="C55" s="15" t="b">
        <f>OR(COUNTIF(Sheet1!$F$2:$F$122,Sheet2!A55),COUNTIF(Sheet1!$F$2:$F$122,Sheet2!B55))</f>
        <v>1</v>
      </c>
    </row>
    <row r="56" spans="1:3" x14ac:dyDescent="0.25">
      <c r="A56" s="14" t="s">
        <v>193</v>
      </c>
      <c r="C56" s="15" t="b">
        <f>OR(COUNTIF(Sheet1!$F$2:$F$122,Sheet2!A56),COUNTIF(Sheet1!$F$2:$F$122,Sheet2!B56))</f>
        <v>1</v>
      </c>
    </row>
    <row r="57" spans="1:3" x14ac:dyDescent="0.25">
      <c r="A57" s="14" t="s">
        <v>404</v>
      </c>
      <c r="B57" s="3" t="s">
        <v>221</v>
      </c>
      <c r="C57" s="15" t="b">
        <f>OR(COUNTIF(Sheet1!$F$2:$F$122,Sheet2!A57),COUNTIF(Sheet1!$F$2:$F$122,Sheet2!B57))</f>
        <v>1</v>
      </c>
    </row>
    <row r="58" spans="1:3" x14ac:dyDescent="0.25">
      <c r="A58" s="14" t="s">
        <v>348</v>
      </c>
      <c r="C58" s="15" t="b">
        <f>OR(COUNTIF(Sheet1!$F$2:$F$122,Sheet2!A58),COUNTIF(Sheet1!$F$2:$F$122,Sheet2!B58))</f>
        <v>1</v>
      </c>
    </row>
    <row r="59" spans="1:3" x14ac:dyDescent="0.25">
      <c r="A59" s="14" t="s">
        <v>405</v>
      </c>
      <c r="C59" s="15" t="b">
        <f>OR(COUNTIF(Sheet1!$F$2:$F$122,Sheet2!A59),COUNTIF(Sheet1!$F$2:$F$122,Sheet2!B59))</f>
        <v>1</v>
      </c>
    </row>
    <row r="60" spans="1:3" x14ac:dyDescent="0.25">
      <c r="A60" s="14" t="s">
        <v>406</v>
      </c>
      <c r="B60" t="s">
        <v>217</v>
      </c>
      <c r="C60" s="15" t="b">
        <f>OR(COUNTIF(Sheet1!$F$2:$F$122,Sheet2!A60),COUNTIF(Sheet1!$F$2:$F$122,Sheet2!B60))</f>
        <v>1</v>
      </c>
    </row>
    <row r="61" spans="1:3" x14ac:dyDescent="0.25">
      <c r="A61" s="14" t="s">
        <v>407</v>
      </c>
      <c r="C61" s="15" t="b">
        <f>OR(COUNTIF(Sheet1!$F$2:$F$122,Sheet2!A61),COUNTIF(Sheet1!$F$2:$F$122,Sheet2!B61))</f>
        <v>1</v>
      </c>
    </row>
    <row r="62" spans="1:3" x14ac:dyDescent="0.25">
      <c r="A62" s="14" t="s">
        <v>408</v>
      </c>
      <c r="C62" s="15" t="b">
        <f>OR(COUNTIF(Sheet1!$F$2:$F$122,Sheet2!A62),COUNTIF(Sheet1!$F$2:$F$122,Sheet2!B62))</f>
        <v>1</v>
      </c>
    </row>
    <row r="63" spans="1:3" x14ac:dyDescent="0.25">
      <c r="A63" s="14" t="s">
        <v>409</v>
      </c>
      <c r="C63" s="15" t="b">
        <f>OR(COUNTIF(Sheet1!$F$2:$F$122,Sheet2!A63),COUNTIF(Sheet1!$F$2:$F$122,Sheet2!B63))</f>
        <v>1</v>
      </c>
    </row>
    <row r="64" spans="1:3" x14ac:dyDescent="0.25">
      <c r="A64" s="14" t="s">
        <v>410</v>
      </c>
      <c r="B64" s="4" t="s">
        <v>231</v>
      </c>
      <c r="C64" s="15" t="b">
        <f>OR(COUNTIF(Sheet1!$F$2:$F$122,Sheet2!A64),COUNTIF(Sheet1!$F$2:$F$122,Sheet2!B64))</f>
        <v>1</v>
      </c>
    </row>
    <row r="65" spans="1:3" x14ac:dyDescent="0.25">
      <c r="A65" s="14" t="s">
        <v>411</v>
      </c>
      <c r="B65" t="s">
        <v>88</v>
      </c>
      <c r="C65" s="15" t="b">
        <f>OR(COUNTIF(Sheet1!$F$2:$F$122,Sheet2!A65),COUNTIF(Sheet1!$F$2:$F$122,Sheet2!B65))</f>
        <v>1</v>
      </c>
    </row>
    <row r="66" spans="1:3" x14ac:dyDescent="0.25">
      <c r="A66" s="14" t="s">
        <v>412</v>
      </c>
      <c r="B66" t="s">
        <v>91</v>
      </c>
      <c r="C66" s="15" t="b">
        <f>OR(COUNTIF(Sheet1!$F$2:$F$122,Sheet2!A66),COUNTIF(Sheet1!$F$2:$F$122,Sheet2!B66))</f>
        <v>1</v>
      </c>
    </row>
    <row r="67" spans="1:3" x14ac:dyDescent="0.25">
      <c r="A67" s="14" t="s">
        <v>413</v>
      </c>
      <c r="B67" t="s">
        <v>95</v>
      </c>
      <c r="C67" s="15" t="b">
        <f>OR(COUNTIF(Sheet1!$F$2:$F$122,Sheet2!A67),COUNTIF(Sheet1!$F$2:$F$122,Sheet2!B67))</f>
        <v>1</v>
      </c>
    </row>
    <row r="68" spans="1:3" x14ac:dyDescent="0.25">
      <c r="A68" s="14" t="s">
        <v>414</v>
      </c>
      <c r="B68" s="3" t="s">
        <v>346</v>
      </c>
      <c r="C68" s="15" t="b">
        <f>OR(COUNTIF(Sheet1!$F$2:$F$122,Sheet2!A68),COUNTIF(Sheet1!$F$2:$F$122,Sheet2!B68))</f>
        <v>1</v>
      </c>
    </row>
    <row r="69" spans="1:3" x14ac:dyDescent="0.25">
      <c r="A69" s="14" t="s">
        <v>415</v>
      </c>
      <c r="B69" t="s">
        <v>328</v>
      </c>
      <c r="C69" s="15" t="b">
        <f>OR(COUNTIF(Sheet1!$F$2:$F$122,Sheet2!A69),COUNTIF(Sheet1!$F$2:$F$122,Sheet2!B69))</f>
        <v>1</v>
      </c>
    </row>
    <row r="70" spans="1:3" x14ac:dyDescent="0.25">
      <c r="A70" s="14" t="s">
        <v>416</v>
      </c>
      <c r="B70" s="3" t="s">
        <v>342</v>
      </c>
      <c r="C70" s="15" t="b">
        <f>OR(COUNTIF(Sheet1!$F$2:$F$122,Sheet2!A70),COUNTIF(Sheet1!$F$2:$F$122,Sheet2!B70))</f>
        <v>1</v>
      </c>
    </row>
    <row r="71" spans="1:3" x14ac:dyDescent="0.25">
      <c r="A71" s="14" t="s">
        <v>417</v>
      </c>
      <c r="B71" s="3" t="s">
        <v>340</v>
      </c>
      <c r="C71" s="15" t="b">
        <f>OR(COUNTIF(Sheet1!$F$2:$F$122,Sheet2!A71),COUNTIF(Sheet1!$F$2:$F$122,Sheet2!B71))</f>
        <v>1</v>
      </c>
    </row>
    <row r="72" spans="1:3" x14ac:dyDescent="0.25">
      <c r="A72" s="14" t="s">
        <v>338</v>
      </c>
      <c r="C72" s="15" t="b">
        <f>OR(COUNTIF(Sheet1!$F$2:$F$122,Sheet2!A72),COUNTIF(Sheet1!$F$2:$F$122,Sheet2!B72))</f>
        <v>1</v>
      </c>
    </row>
    <row r="73" spans="1:3" x14ac:dyDescent="0.25">
      <c r="A73" s="14" t="s">
        <v>233</v>
      </c>
      <c r="C73" s="15" t="b">
        <f>OR(COUNTIF(Sheet1!$F$2:$F$122,Sheet2!A73),COUNTIF(Sheet1!$F$2:$F$122,Sheet2!B73))</f>
        <v>1</v>
      </c>
    </row>
    <row r="74" spans="1:3" x14ac:dyDescent="0.25">
      <c r="A74" s="14" t="s">
        <v>235</v>
      </c>
      <c r="C74" s="15" t="b">
        <f>OR(COUNTIF(Sheet1!$F$2:$F$122,Sheet2!A74),COUNTIF(Sheet1!$F$2:$F$122,Sheet2!B74))</f>
        <v>1</v>
      </c>
    </row>
    <row r="75" spans="1:3" x14ac:dyDescent="0.25">
      <c r="A75" s="14" t="s">
        <v>237</v>
      </c>
      <c r="C75" s="15" t="b">
        <f>OR(COUNTIF(Sheet1!$F$2:$F$122,Sheet2!A75),COUNTIF(Sheet1!$F$2:$F$122,Sheet2!B75))</f>
        <v>1</v>
      </c>
    </row>
    <row r="76" spans="1:3" x14ac:dyDescent="0.25">
      <c r="A76" s="14" t="s">
        <v>334</v>
      </c>
      <c r="C76" s="15" t="b">
        <f>OR(COUNTIF(Sheet1!$F$2:$F$122,Sheet2!A76),COUNTIF(Sheet1!$F$2:$F$122,Sheet2!B76))</f>
        <v>1</v>
      </c>
    </row>
    <row r="77" spans="1:3" x14ac:dyDescent="0.25">
      <c r="A77" s="14" t="s">
        <v>239</v>
      </c>
      <c r="C77" s="15" t="b">
        <f>OR(COUNTIF(Sheet1!$F$2:$F$122,Sheet2!A77),COUNTIF(Sheet1!$F$2:$F$122,Sheet2!B77))</f>
        <v>1</v>
      </c>
    </row>
    <row r="78" spans="1:3" x14ac:dyDescent="0.25">
      <c r="A78" s="14" t="s">
        <v>241</v>
      </c>
      <c r="C78" s="15" t="b">
        <f>OR(COUNTIF(Sheet1!$F$2:$F$122,Sheet2!A78),COUNTIF(Sheet1!$F$2:$F$122,Sheet2!B78))</f>
        <v>1</v>
      </c>
    </row>
    <row r="79" spans="1:3" x14ac:dyDescent="0.25">
      <c r="A79" s="14" t="s">
        <v>418</v>
      </c>
      <c r="B79" s="10" t="s">
        <v>265</v>
      </c>
      <c r="C79" s="15" t="b">
        <f>OR(COUNTIF(Sheet1!$F$2:$F$122,Sheet2!A79),COUNTIF(Sheet1!$F$2:$F$122,Sheet2!B79))</f>
        <v>1</v>
      </c>
    </row>
    <row r="80" spans="1:3" x14ac:dyDescent="0.25">
      <c r="A80" s="14" t="s">
        <v>330</v>
      </c>
      <c r="C80" s="15" t="b">
        <f>OR(COUNTIF(Sheet1!$F$2:$F$122,Sheet2!A80),COUNTIF(Sheet1!$F$2:$F$122,Sheet2!B80))</f>
        <v>1</v>
      </c>
    </row>
    <row r="81" spans="1:3" x14ac:dyDescent="0.25">
      <c r="A81" s="14" t="s">
        <v>243</v>
      </c>
      <c r="C81" s="15" t="b">
        <f>OR(COUNTIF(Sheet1!$F$2:$F$122,Sheet2!A81),COUNTIF(Sheet1!$F$2:$F$122,Sheet2!B81))</f>
        <v>1</v>
      </c>
    </row>
    <row r="82" spans="1:3" x14ac:dyDescent="0.25">
      <c r="A82" s="14" t="s">
        <v>247</v>
      </c>
      <c r="C82" s="15" t="b">
        <f>OR(COUNTIF(Sheet1!$F$2:$F$122,Sheet2!A82),COUNTIF(Sheet1!$F$2:$F$122,Sheet2!B82))</f>
        <v>1</v>
      </c>
    </row>
    <row r="83" spans="1:3" x14ac:dyDescent="0.25">
      <c r="A83" s="14" t="s">
        <v>245</v>
      </c>
      <c r="C83" s="15" t="b">
        <f>OR(COUNTIF(Sheet1!$F$2:$F$122,Sheet2!A83),COUNTIF(Sheet1!$F$2:$F$122,Sheet2!B83))</f>
        <v>1</v>
      </c>
    </row>
    <row r="84" spans="1:3" x14ac:dyDescent="0.25">
      <c r="A84" s="14" t="s">
        <v>249</v>
      </c>
      <c r="C84" s="15" t="b">
        <f>OR(COUNTIF(Sheet1!$F$2:$F$122,Sheet2!A84),COUNTIF(Sheet1!$F$2:$F$122,Sheet2!B84))</f>
        <v>1</v>
      </c>
    </row>
    <row r="85" spans="1:3" x14ac:dyDescent="0.25">
      <c r="A85" s="14" t="s">
        <v>326</v>
      </c>
      <c r="C85" s="15" t="b">
        <f>OR(COUNTIF(Sheet1!$F$2:$F$122,Sheet2!A85),COUNTIF(Sheet1!$F$2:$F$122,Sheet2!B85))</f>
        <v>1</v>
      </c>
    </row>
    <row r="86" spans="1:3" x14ac:dyDescent="0.25">
      <c r="A86" s="14" t="s">
        <v>419</v>
      </c>
      <c r="C86" s="15" t="b">
        <f>OR(COUNTIF(Sheet1!$F$2:$F$122,Sheet2!A86),COUNTIF(Sheet1!$F$2:$F$122,Sheet2!B86))</f>
        <v>1</v>
      </c>
    </row>
    <row r="87" spans="1:3" x14ac:dyDescent="0.25">
      <c r="A87" s="14" t="s">
        <v>253</v>
      </c>
      <c r="C87" s="15" t="b">
        <f>OR(COUNTIF(Sheet1!$F$2:$F$122,Sheet2!A87),COUNTIF(Sheet1!$F$2:$F$122,Sheet2!B87))</f>
        <v>1</v>
      </c>
    </row>
    <row r="88" spans="1:3" x14ac:dyDescent="0.25">
      <c r="A88" s="14" t="s">
        <v>255</v>
      </c>
      <c r="C88" s="15" t="b">
        <f>OR(COUNTIF(Sheet1!$F$2:$F$122,Sheet2!A88),COUNTIF(Sheet1!$F$2:$F$122,Sheet2!B88))</f>
        <v>1</v>
      </c>
    </row>
    <row r="89" spans="1:3" x14ac:dyDescent="0.25">
      <c r="A89" s="14" t="s">
        <v>324</v>
      </c>
      <c r="C89" s="15" t="b">
        <f>OR(COUNTIF(Sheet1!$F$2:$F$122,Sheet2!A89),COUNTIF(Sheet1!$F$2:$F$122,Sheet2!B89))</f>
        <v>1</v>
      </c>
    </row>
    <row r="90" spans="1:3" x14ac:dyDescent="0.25">
      <c r="A90" s="14" t="s">
        <v>257</v>
      </c>
      <c r="C90" s="15" t="b">
        <f>OR(COUNTIF(Sheet1!$F$2:$F$122,Sheet2!A90),COUNTIF(Sheet1!$F$2:$F$122,Sheet2!B90))</f>
        <v>1</v>
      </c>
    </row>
    <row r="91" spans="1:3" x14ac:dyDescent="0.25">
      <c r="A91" s="14" t="s">
        <v>420</v>
      </c>
      <c r="B91" t="s">
        <v>263</v>
      </c>
      <c r="C91" s="15" t="b">
        <f>OR(COUNTIF(Sheet1!$F$2:$F$122,Sheet2!A91),COUNTIF(Sheet1!$F$2:$F$122,Sheet2!B91))</f>
        <v>1</v>
      </c>
    </row>
    <row r="92" spans="1:3" x14ac:dyDescent="0.25">
      <c r="A92" s="14" t="s">
        <v>261</v>
      </c>
      <c r="C92" s="15" t="b">
        <f>OR(COUNTIF(Sheet1!$F$2:$F$122,Sheet2!A92),COUNTIF(Sheet1!$F$2:$F$122,Sheet2!B92))</f>
        <v>1</v>
      </c>
    </row>
    <row r="93" spans="1:3" x14ac:dyDescent="0.25">
      <c r="A93" s="14" t="s">
        <v>317</v>
      </c>
      <c r="C93" s="15" t="b">
        <f>OR(COUNTIF(Sheet1!$F$2:$F$122,Sheet2!A93),COUNTIF(Sheet1!$F$2:$F$122,Sheet2!B93))</f>
        <v>1</v>
      </c>
    </row>
    <row r="94" spans="1:3" x14ac:dyDescent="0.25">
      <c r="A94" s="14" t="s">
        <v>259</v>
      </c>
      <c r="C94" s="15" t="b">
        <f>OR(COUNTIF(Sheet1!$F$2:$F$122,Sheet2!A94),COUNTIF(Sheet1!$F$2:$F$122,Sheet2!B94))</f>
        <v>1</v>
      </c>
    </row>
    <row r="95" spans="1:3" x14ac:dyDescent="0.25">
      <c r="A95" s="14" t="s">
        <v>315</v>
      </c>
      <c r="C95" s="15" t="b">
        <f>OR(COUNTIF(Sheet1!$F$2:$F$122,Sheet2!A95),COUNTIF(Sheet1!$F$2:$F$122,Sheet2!B95))</f>
        <v>1</v>
      </c>
    </row>
    <row r="96" spans="1:3" x14ac:dyDescent="0.25">
      <c r="A96" s="14" t="s">
        <v>421</v>
      </c>
      <c r="C96" s="15" t="b">
        <f>OR(COUNTIF(Sheet1!$F$2:$F$122,Sheet2!A96),COUNTIF(Sheet1!$F$2:$F$122,Sheet2!B96))</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3"/>
  <sheetViews>
    <sheetView topLeftCell="A89" workbookViewId="0">
      <selection activeCell="A2" sqref="A2:A123"/>
    </sheetView>
  </sheetViews>
  <sheetFormatPr defaultRowHeight="15" x14ac:dyDescent="0.25"/>
  <sheetData>
    <row r="1" spans="1:2" x14ac:dyDescent="0.25">
      <c r="A1" t="s">
        <v>429</v>
      </c>
      <c r="B1" t="s">
        <v>430</v>
      </c>
    </row>
    <row r="2" spans="1:2" x14ac:dyDescent="0.25">
      <c r="A2" t="s">
        <v>23</v>
      </c>
      <c r="B2" s="15">
        <f>COUNTIF(Sheet1!$E$2:$E$122,A2)</f>
        <v>1</v>
      </c>
    </row>
    <row r="3" spans="1:2" x14ac:dyDescent="0.25">
      <c r="A3" t="s">
        <v>24</v>
      </c>
      <c r="B3" s="15">
        <f>COUNTIF(Sheet1!$E$2:$E$122,A3)</f>
        <v>1</v>
      </c>
    </row>
    <row r="4" spans="1:2" x14ac:dyDescent="0.25">
      <c r="A4" t="s">
        <v>25</v>
      </c>
      <c r="B4" s="15">
        <f>COUNTIF(Sheet1!$E$2:$E$122,A4)</f>
        <v>1</v>
      </c>
    </row>
    <row r="5" spans="1:2" x14ac:dyDescent="0.25">
      <c r="A5" t="s">
        <v>57</v>
      </c>
      <c r="B5" s="15">
        <f>COUNTIF(Sheet1!$E$2:$E$122,A5)</f>
        <v>1</v>
      </c>
    </row>
    <row r="6" spans="1:2" x14ac:dyDescent="0.25">
      <c r="A6" t="s">
        <v>26</v>
      </c>
      <c r="B6" s="15">
        <f>COUNTIF(Sheet1!$E$2:$E$122,A6)</f>
        <v>1</v>
      </c>
    </row>
    <row r="7" spans="1:2" x14ac:dyDescent="0.25">
      <c r="A7" t="s">
        <v>27</v>
      </c>
      <c r="B7" s="15">
        <f>COUNTIF(Sheet1!$E$2:$E$122,A7)</f>
        <v>1</v>
      </c>
    </row>
    <row r="8" spans="1:2" x14ac:dyDescent="0.25">
      <c r="A8" t="s">
        <v>28</v>
      </c>
      <c r="B8" s="15">
        <f>COUNTIF(Sheet1!$E$2:$E$122,A8)</f>
        <v>1</v>
      </c>
    </row>
    <row r="9" spans="1:2" x14ac:dyDescent="0.25">
      <c r="A9" t="s">
        <v>29</v>
      </c>
      <c r="B9" s="15">
        <f>COUNTIF(Sheet1!$E$2:$E$122,A9)</f>
        <v>1</v>
      </c>
    </row>
    <row r="10" spans="1:2" x14ac:dyDescent="0.25">
      <c r="A10" t="s">
        <v>30</v>
      </c>
      <c r="B10" s="15">
        <f>COUNTIF(Sheet1!$E$2:$E$122,A10)</f>
        <v>1</v>
      </c>
    </row>
    <row r="11" spans="1:2" x14ac:dyDescent="0.25">
      <c r="A11" t="s">
        <v>31</v>
      </c>
      <c r="B11" s="15">
        <f>COUNTIF(Sheet1!$E$2:$E$122,A11)</f>
        <v>1</v>
      </c>
    </row>
    <row r="12" spans="1:2" x14ac:dyDescent="0.25">
      <c r="A12" t="s">
        <v>32</v>
      </c>
      <c r="B12" s="15">
        <f>COUNTIF(Sheet1!$E$2:$E$122,A12)</f>
        <v>1</v>
      </c>
    </row>
    <row r="13" spans="1:2" x14ac:dyDescent="0.25">
      <c r="A13" t="s">
        <v>33</v>
      </c>
      <c r="B13" s="15">
        <f>COUNTIF(Sheet1!$E$2:$E$122,A13)</f>
        <v>1</v>
      </c>
    </row>
    <row r="14" spans="1:2" x14ac:dyDescent="0.25">
      <c r="A14" t="s">
        <v>34</v>
      </c>
      <c r="B14" s="15">
        <f>COUNTIF(Sheet1!$E$2:$E$122,A14)</f>
        <v>1</v>
      </c>
    </row>
    <row r="15" spans="1:2" x14ac:dyDescent="0.25">
      <c r="A15" t="s">
        <v>58</v>
      </c>
      <c r="B15" s="15">
        <f>COUNTIF(Sheet1!$E$2:$E$122,A15)</f>
        <v>1</v>
      </c>
    </row>
    <row r="16" spans="1:2" x14ac:dyDescent="0.25">
      <c r="A16" t="s">
        <v>60</v>
      </c>
      <c r="B16" s="15">
        <f>COUNTIF(Sheet1!$E$2:$E$122,A16)</f>
        <v>1</v>
      </c>
    </row>
    <row r="17" spans="1:2" x14ac:dyDescent="0.25">
      <c r="A17" t="s">
        <v>35</v>
      </c>
      <c r="B17" s="15">
        <f>COUNTIF(Sheet1!$E$2:$E$122,A17)</f>
        <v>1</v>
      </c>
    </row>
    <row r="18" spans="1:2" x14ac:dyDescent="0.25">
      <c r="A18" t="s">
        <v>36</v>
      </c>
      <c r="B18" s="15">
        <f>COUNTIF(Sheet1!$E$2:$E$122,A18)</f>
        <v>1</v>
      </c>
    </row>
    <row r="19" spans="1:2" x14ac:dyDescent="0.25">
      <c r="A19" t="s">
        <v>196</v>
      </c>
      <c r="B19" s="15">
        <f>COUNTIF(Sheet1!$E$2:$E$122,A19)</f>
        <v>1</v>
      </c>
    </row>
    <row r="20" spans="1:2" x14ac:dyDescent="0.25">
      <c r="A20" t="s">
        <v>82</v>
      </c>
      <c r="B20" s="15">
        <f>COUNTIF(Sheet1!$E$2:$E$122,A20)</f>
        <v>1</v>
      </c>
    </row>
    <row r="21" spans="1:2" x14ac:dyDescent="0.25">
      <c r="A21" t="s">
        <v>83</v>
      </c>
      <c r="B21" s="15">
        <f>COUNTIF(Sheet1!$E$2:$E$122,A21)</f>
        <v>1</v>
      </c>
    </row>
    <row r="22" spans="1:2" x14ac:dyDescent="0.25">
      <c r="A22" t="s">
        <v>199</v>
      </c>
      <c r="B22" s="15">
        <f>COUNTIF(Sheet1!$E$2:$E$122,A22)</f>
        <v>1</v>
      </c>
    </row>
    <row r="23" spans="1:2" x14ac:dyDescent="0.25">
      <c r="A23" t="s">
        <v>200</v>
      </c>
      <c r="B23" s="15">
        <f>COUNTIF(Sheet1!$E$2:$E$122,A23)</f>
        <v>1</v>
      </c>
    </row>
    <row r="24" spans="1:2" x14ac:dyDescent="0.25">
      <c r="A24" t="s">
        <v>84</v>
      </c>
      <c r="B24" s="15">
        <f>COUNTIF(Sheet1!$E$2:$E$122,A24)</f>
        <v>1</v>
      </c>
    </row>
    <row r="25" spans="1:2" x14ac:dyDescent="0.25">
      <c r="A25" t="s">
        <v>80</v>
      </c>
      <c r="B25" s="15">
        <f>COUNTIF(Sheet1!$E$2:$E$122,A25)</f>
        <v>1</v>
      </c>
    </row>
    <row r="26" spans="1:2" x14ac:dyDescent="0.25">
      <c r="A26" t="s">
        <v>85</v>
      </c>
      <c r="B26" s="15">
        <f>COUNTIF(Sheet1!$E$2:$E$122,A26)</f>
        <v>1</v>
      </c>
    </row>
    <row r="27" spans="1:2" x14ac:dyDescent="0.25">
      <c r="A27" t="s">
        <v>86</v>
      </c>
      <c r="B27" s="15">
        <f>COUNTIF(Sheet1!$E$2:$E$122,A27)</f>
        <v>1</v>
      </c>
    </row>
    <row r="28" spans="1:2" x14ac:dyDescent="0.25">
      <c r="A28" t="s">
        <v>71</v>
      </c>
      <c r="B28" s="15">
        <f>COUNTIF(Sheet1!$E$2:$E$122,A28)</f>
        <v>1</v>
      </c>
    </row>
    <row r="29" spans="1:2" x14ac:dyDescent="0.25">
      <c r="A29" t="s">
        <v>72</v>
      </c>
      <c r="B29" s="15">
        <f>COUNTIF(Sheet1!$E$2:$E$122,A29)</f>
        <v>1</v>
      </c>
    </row>
    <row r="30" spans="1:2" x14ac:dyDescent="0.25">
      <c r="A30" t="s">
        <v>73</v>
      </c>
      <c r="B30" s="15">
        <f>COUNTIF(Sheet1!$E$2:$E$122,A30)</f>
        <v>1</v>
      </c>
    </row>
    <row r="31" spans="1:2" x14ac:dyDescent="0.25">
      <c r="A31" t="s">
        <v>204</v>
      </c>
      <c r="B31" s="15">
        <f>COUNTIF(Sheet1!$E$2:$E$122,A31)</f>
        <v>1</v>
      </c>
    </row>
    <row r="32" spans="1:2" x14ac:dyDescent="0.25">
      <c r="A32" t="s">
        <v>202</v>
      </c>
      <c r="B32" s="15">
        <f>COUNTIF(Sheet1!$E$2:$E$122,A32)</f>
        <v>1</v>
      </c>
    </row>
    <row r="33" spans="1:2" x14ac:dyDescent="0.25">
      <c r="A33" t="s">
        <v>74</v>
      </c>
      <c r="B33" s="15">
        <f>COUNTIF(Sheet1!$E$2:$E$122,A33)</f>
        <v>1</v>
      </c>
    </row>
    <row r="34" spans="1:2" x14ac:dyDescent="0.25">
      <c r="A34" t="s">
        <v>75</v>
      </c>
      <c r="B34" s="15">
        <f>COUNTIF(Sheet1!$E$2:$E$122,A34)</f>
        <v>1</v>
      </c>
    </row>
    <row r="35" spans="1:2" x14ac:dyDescent="0.25">
      <c r="A35" t="s">
        <v>76</v>
      </c>
      <c r="B35" s="15">
        <f>COUNTIF(Sheet1!$E$2:$E$122,A35)</f>
        <v>1</v>
      </c>
    </row>
    <row r="36" spans="1:2" x14ac:dyDescent="0.25">
      <c r="A36" t="s">
        <v>77</v>
      </c>
      <c r="B36" s="15">
        <f>COUNTIF(Sheet1!$E$2:$E$122,A36)</f>
        <v>1</v>
      </c>
    </row>
    <row r="37" spans="1:2" x14ac:dyDescent="0.25">
      <c r="A37" t="s">
        <v>115</v>
      </c>
      <c r="B37" s="15">
        <f>COUNTIF(Sheet1!$E$2:$E$122,A37)</f>
        <v>1</v>
      </c>
    </row>
    <row r="38" spans="1:2" x14ac:dyDescent="0.25">
      <c r="A38" t="s">
        <v>116</v>
      </c>
      <c r="B38" s="15">
        <f>COUNTIF(Sheet1!$E$2:$E$122,A38)</f>
        <v>1</v>
      </c>
    </row>
    <row r="39" spans="1:2" x14ac:dyDescent="0.25">
      <c r="A39" t="s">
        <v>214</v>
      </c>
      <c r="B39" s="15">
        <f>COUNTIF(Sheet1!$E$2:$E$122,A39)</f>
        <v>1</v>
      </c>
    </row>
    <row r="40" spans="1:2" x14ac:dyDescent="0.25">
      <c r="A40" t="s">
        <v>117</v>
      </c>
      <c r="B40" s="15">
        <f>COUNTIF(Sheet1!$E$2:$E$122,A40)</f>
        <v>1</v>
      </c>
    </row>
    <row r="41" spans="1:2" x14ac:dyDescent="0.25">
      <c r="A41" t="s">
        <v>211</v>
      </c>
      <c r="B41" s="15">
        <f>COUNTIF(Sheet1!$E$2:$E$122,A41)</f>
        <v>1</v>
      </c>
    </row>
    <row r="42" spans="1:2" x14ac:dyDescent="0.25">
      <c r="A42" t="s">
        <v>213</v>
      </c>
      <c r="B42" s="15">
        <f>COUNTIF(Sheet1!$E$2:$E$122,A42)</f>
        <v>1</v>
      </c>
    </row>
    <row r="43" spans="1:2" x14ac:dyDescent="0.25">
      <c r="A43" t="s">
        <v>118</v>
      </c>
      <c r="B43" s="15">
        <f>COUNTIF(Sheet1!$E$2:$E$122,A43)</f>
        <v>1</v>
      </c>
    </row>
    <row r="44" spans="1:2" x14ac:dyDescent="0.25">
      <c r="A44" t="s">
        <v>119</v>
      </c>
      <c r="B44" s="15">
        <f>COUNTIF(Sheet1!$E$2:$E$122,A44)</f>
        <v>1</v>
      </c>
    </row>
    <row r="45" spans="1:2" x14ac:dyDescent="0.25">
      <c r="A45" t="s">
        <v>120</v>
      </c>
      <c r="B45" s="15">
        <f>COUNTIF(Sheet1!$E$2:$E$122,A45)</f>
        <v>1</v>
      </c>
    </row>
    <row r="46" spans="1:2" x14ac:dyDescent="0.25">
      <c r="A46" t="s">
        <v>121</v>
      </c>
      <c r="B46" s="15">
        <f>COUNTIF(Sheet1!$E$2:$E$122,A46)</f>
        <v>1</v>
      </c>
    </row>
    <row r="47" spans="1:2" x14ac:dyDescent="0.25">
      <c r="A47" t="s">
        <v>154</v>
      </c>
      <c r="B47" s="15">
        <f>COUNTIF(Sheet1!$E$2:$E$122,A47)</f>
        <v>1</v>
      </c>
    </row>
    <row r="48" spans="1:2" x14ac:dyDescent="0.25">
      <c r="A48" t="s">
        <v>207</v>
      </c>
      <c r="B48" s="15">
        <f>COUNTIF(Sheet1!$E$2:$E$122,A48)</f>
        <v>1</v>
      </c>
    </row>
    <row r="49" spans="1:2" x14ac:dyDescent="0.25">
      <c r="A49" t="s">
        <v>155</v>
      </c>
      <c r="B49" s="15">
        <f>COUNTIF(Sheet1!$E$2:$E$122,A49)</f>
        <v>1</v>
      </c>
    </row>
    <row r="50" spans="1:2" x14ac:dyDescent="0.25">
      <c r="A50" t="s">
        <v>156</v>
      </c>
      <c r="B50" s="15">
        <f>COUNTIF(Sheet1!$E$2:$E$122,A50)</f>
        <v>1</v>
      </c>
    </row>
    <row r="51" spans="1:2" x14ac:dyDescent="0.25">
      <c r="A51" t="s">
        <v>157</v>
      </c>
      <c r="B51" s="15">
        <f>COUNTIF(Sheet1!$E$2:$E$122,A51)</f>
        <v>1</v>
      </c>
    </row>
    <row r="52" spans="1:2" x14ac:dyDescent="0.25">
      <c r="A52" t="s">
        <v>216</v>
      </c>
      <c r="B52" s="15">
        <f>COUNTIF(Sheet1!$E$2:$E$122,A52)</f>
        <v>1</v>
      </c>
    </row>
    <row r="53" spans="1:2" x14ac:dyDescent="0.25">
      <c r="A53" t="s">
        <v>209</v>
      </c>
      <c r="B53" s="15">
        <f>COUNTIF(Sheet1!$E$2:$E$122,A53)</f>
        <v>1</v>
      </c>
    </row>
    <row r="54" spans="1:2" x14ac:dyDescent="0.25">
      <c r="A54" t="s">
        <v>158</v>
      </c>
      <c r="B54" s="15">
        <f>COUNTIF(Sheet1!$E$2:$E$122,A54)</f>
        <v>1</v>
      </c>
    </row>
    <row r="55" spans="1:2" x14ac:dyDescent="0.25">
      <c r="A55" t="s">
        <v>218</v>
      </c>
      <c r="B55" s="15">
        <f>COUNTIF(Sheet1!$E$2:$E$122,A55)</f>
        <v>1</v>
      </c>
    </row>
    <row r="56" spans="1:2" x14ac:dyDescent="0.25">
      <c r="A56" t="s">
        <v>159</v>
      </c>
      <c r="B56" s="15">
        <f>COUNTIF(Sheet1!$E$2:$E$122,A56)</f>
        <v>1</v>
      </c>
    </row>
    <row r="57" spans="1:2" x14ac:dyDescent="0.25">
      <c r="A57" t="s">
        <v>160</v>
      </c>
      <c r="B57" s="15">
        <f>COUNTIF(Sheet1!$E$2:$E$122,A57)</f>
        <v>1</v>
      </c>
    </row>
    <row r="58" spans="1:2" x14ac:dyDescent="0.25">
      <c r="A58" t="s">
        <v>161</v>
      </c>
      <c r="B58" s="15">
        <f>COUNTIF(Sheet1!$E$2:$E$122,A58)</f>
        <v>1</v>
      </c>
    </row>
    <row r="59" spans="1:2" x14ac:dyDescent="0.25">
      <c r="A59" t="s">
        <v>162</v>
      </c>
      <c r="B59" s="15">
        <f>COUNTIF(Sheet1!$E$2:$E$122,A59)</f>
        <v>1</v>
      </c>
    </row>
    <row r="60" spans="1:2" x14ac:dyDescent="0.25">
      <c r="A60" t="s">
        <v>163</v>
      </c>
      <c r="B60" s="15">
        <f>COUNTIF(Sheet1!$E$2:$E$122,A60)</f>
        <v>1</v>
      </c>
    </row>
    <row r="61" spans="1:2" x14ac:dyDescent="0.25">
      <c r="A61" t="s">
        <v>164</v>
      </c>
      <c r="B61" s="15">
        <f>COUNTIF(Sheet1!$E$2:$E$122,A61)</f>
        <v>1</v>
      </c>
    </row>
    <row r="62" spans="1:2" x14ac:dyDescent="0.25">
      <c r="A62" t="s">
        <v>165</v>
      </c>
      <c r="B62" s="15">
        <f>COUNTIF(Sheet1!$E$2:$E$122,A62)</f>
        <v>1</v>
      </c>
    </row>
    <row r="63" spans="1:2" x14ac:dyDescent="0.25">
      <c r="A63" t="s">
        <v>166</v>
      </c>
      <c r="B63" s="15">
        <f>COUNTIF(Sheet1!$E$2:$E$122,A63)</f>
        <v>1</v>
      </c>
    </row>
    <row r="64" spans="1:2" x14ac:dyDescent="0.25">
      <c r="A64" t="s">
        <v>167</v>
      </c>
      <c r="B64" s="15">
        <f>COUNTIF(Sheet1!$E$2:$E$122,A64)</f>
        <v>1</v>
      </c>
    </row>
    <row r="65" spans="1:2" x14ac:dyDescent="0.25">
      <c r="A65" t="s">
        <v>168</v>
      </c>
      <c r="B65" s="15">
        <f>COUNTIF(Sheet1!$E$2:$E$122,A65)</f>
        <v>1</v>
      </c>
    </row>
    <row r="66" spans="1:2" x14ac:dyDescent="0.25">
      <c r="A66" t="s">
        <v>169</v>
      </c>
      <c r="B66" s="15">
        <f>COUNTIF(Sheet1!$E$2:$E$122,A66)</f>
        <v>1</v>
      </c>
    </row>
    <row r="67" spans="1:2" x14ac:dyDescent="0.25">
      <c r="A67" t="s">
        <v>170</v>
      </c>
      <c r="B67" s="15">
        <f>COUNTIF(Sheet1!$E$2:$E$122,A67)</f>
        <v>1</v>
      </c>
    </row>
    <row r="68" spans="1:2" x14ac:dyDescent="0.25">
      <c r="A68" t="s">
        <v>171</v>
      </c>
      <c r="B68" s="15">
        <f>COUNTIF(Sheet1!$E$2:$E$122,A68)</f>
        <v>1</v>
      </c>
    </row>
    <row r="69" spans="1:2" x14ac:dyDescent="0.25">
      <c r="A69" t="s">
        <v>172</v>
      </c>
      <c r="B69" s="15">
        <f>COUNTIF(Sheet1!$E$2:$E$122,A69)</f>
        <v>1</v>
      </c>
    </row>
    <row r="70" spans="1:2" x14ac:dyDescent="0.25">
      <c r="A70" t="s">
        <v>173</v>
      </c>
      <c r="B70" s="15">
        <f>COUNTIF(Sheet1!$E$2:$E$122,A70)</f>
        <v>1</v>
      </c>
    </row>
    <row r="71" spans="1:2" x14ac:dyDescent="0.25">
      <c r="A71" t="s">
        <v>174</v>
      </c>
      <c r="B71" s="15">
        <f>COUNTIF(Sheet1!$E$2:$E$122,A71)</f>
        <v>1</v>
      </c>
    </row>
    <row r="72" spans="1:2" x14ac:dyDescent="0.25">
      <c r="A72" t="s">
        <v>220</v>
      </c>
      <c r="B72" s="15">
        <f>COUNTIF(Sheet1!$E$2:$E$122,A72)</f>
        <v>1</v>
      </c>
    </row>
    <row r="73" spans="1:2" x14ac:dyDescent="0.25">
      <c r="A73" t="s">
        <v>347</v>
      </c>
      <c r="B73" s="15">
        <f>COUNTIF(Sheet1!$E$2:$E$122,A73)</f>
        <v>1</v>
      </c>
    </row>
    <row r="74" spans="1:2" x14ac:dyDescent="0.25">
      <c r="A74" t="s">
        <v>345</v>
      </c>
      <c r="B74" s="15">
        <f>COUNTIF(Sheet1!$E$2:$E$122,A74)</f>
        <v>1</v>
      </c>
    </row>
    <row r="75" spans="1:2" x14ac:dyDescent="0.25">
      <c r="A75" t="s">
        <v>222</v>
      </c>
      <c r="B75" s="15">
        <f>COUNTIF(Sheet1!$E$2:$E$122,A75)</f>
        <v>1</v>
      </c>
    </row>
    <row r="76" spans="1:2" x14ac:dyDescent="0.25">
      <c r="A76" t="s">
        <v>343</v>
      </c>
      <c r="B76" s="15">
        <f>COUNTIF(Sheet1!$E$2:$E$122,A76)</f>
        <v>1</v>
      </c>
    </row>
    <row r="77" spans="1:2" x14ac:dyDescent="0.25">
      <c r="A77" t="s">
        <v>225</v>
      </c>
      <c r="B77" s="15">
        <f>COUNTIF(Sheet1!$E$2:$E$122,A77)</f>
        <v>1</v>
      </c>
    </row>
    <row r="78" spans="1:2" x14ac:dyDescent="0.25">
      <c r="A78" t="s">
        <v>226</v>
      </c>
      <c r="B78" s="15">
        <f>COUNTIF(Sheet1!$E$2:$E$122,A78)</f>
        <v>1</v>
      </c>
    </row>
    <row r="79" spans="1:2" x14ac:dyDescent="0.25">
      <c r="A79" t="s">
        <v>229</v>
      </c>
      <c r="B79" s="15">
        <f>COUNTIF(Sheet1!$E$2:$E$122,A79)</f>
        <v>1</v>
      </c>
    </row>
    <row r="80" spans="1:2" x14ac:dyDescent="0.25">
      <c r="A80" t="s">
        <v>230</v>
      </c>
      <c r="B80" s="15">
        <f>COUNTIF(Sheet1!$E$2:$E$122,A80)</f>
        <v>1</v>
      </c>
    </row>
    <row r="81" spans="1:2" x14ac:dyDescent="0.25">
      <c r="A81" t="s">
        <v>341</v>
      </c>
      <c r="B81" s="15">
        <f>COUNTIF(Sheet1!$E$2:$E$122,A81)</f>
        <v>1</v>
      </c>
    </row>
    <row r="82" spans="1:2" x14ac:dyDescent="0.25">
      <c r="A82" t="s">
        <v>339</v>
      </c>
      <c r="B82" s="15">
        <f>COUNTIF(Sheet1!$E$2:$E$122,A82)</f>
        <v>1</v>
      </c>
    </row>
    <row r="83" spans="1:2" x14ac:dyDescent="0.25">
      <c r="A83" t="s">
        <v>337</v>
      </c>
      <c r="B83" s="15">
        <f>COUNTIF(Sheet1!$E$2:$E$122,A83)</f>
        <v>1</v>
      </c>
    </row>
    <row r="84" spans="1:2" x14ac:dyDescent="0.25">
      <c r="A84" t="s">
        <v>232</v>
      </c>
      <c r="B84" s="15">
        <f>COUNTIF(Sheet1!$E$2:$E$122,A84)</f>
        <v>1</v>
      </c>
    </row>
    <row r="85" spans="1:2" x14ac:dyDescent="0.25">
      <c r="A85" t="s">
        <v>234</v>
      </c>
      <c r="B85" s="15">
        <f>COUNTIF(Sheet1!$E$2:$E$122,A85)</f>
        <v>1</v>
      </c>
    </row>
    <row r="86" spans="1:2" x14ac:dyDescent="0.25">
      <c r="A86" t="s">
        <v>236</v>
      </c>
      <c r="B86" s="15">
        <f>COUNTIF(Sheet1!$E$2:$E$122,A86)</f>
        <v>1</v>
      </c>
    </row>
    <row r="87" spans="1:2" x14ac:dyDescent="0.25">
      <c r="A87" t="s">
        <v>333</v>
      </c>
      <c r="B87" s="15">
        <f>COUNTIF(Sheet1!$E$2:$E$122,A87)</f>
        <v>1</v>
      </c>
    </row>
    <row r="88" spans="1:2" x14ac:dyDescent="0.25">
      <c r="A88" t="s">
        <v>335</v>
      </c>
      <c r="B88" s="15">
        <f>COUNTIF(Sheet1!$E$2:$E$122,A88)</f>
        <v>1</v>
      </c>
    </row>
    <row r="89" spans="1:2" x14ac:dyDescent="0.25">
      <c r="A89" t="s">
        <v>238</v>
      </c>
      <c r="B89" s="15">
        <f>COUNTIF(Sheet1!$E$2:$E$122,A89)</f>
        <v>1</v>
      </c>
    </row>
    <row r="90" spans="1:2" x14ac:dyDescent="0.25">
      <c r="A90" t="s">
        <v>240</v>
      </c>
      <c r="B90" s="15">
        <f>COUNTIF(Sheet1!$E$2:$E$122,A90)</f>
        <v>1</v>
      </c>
    </row>
    <row r="91" spans="1:2" x14ac:dyDescent="0.25">
      <c r="A91" t="s">
        <v>264</v>
      </c>
      <c r="B91" s="15">
        <f>COUNTIF(Sheet1!$E$2:$E$122,A91)</f>
        <v>1</v>
      </c>
    </row>
    <row r="92" spans="1:2" x14ac:dyDescent="0.25">
      <c r="A92" t="s">
        <v>331</v>
      </c>
      <c r="B92" s="15">
        <f>COUNTIF(Sheet1!$E$2:$E$122,A92)</f>
        <v>1</v>
      </c>
    </row>
    <row r="93" spans="1:2" x14ac:dyDescent="0.25">
      <c r="A93" t="s">
        <v>329</v>
      </c>
      <c r="B93" s="15">
        <f>COUNTIF(Sheet1!$E$2:$E$122,A93)</f>
        <v>1</v>
      </c>
    </row>
    <row r="94" spans="1:2" x14ac:dyDescent="0.25">
      <c r="A94" t="s">
        <v>327</v>
      </c>
      <c r="B94" s="15">
        <f>COUNTIF(Sheet1!$E$2:$E$122,A94)</f>
        <v>1</v>
      </c>
    </row>
    <row r="95" spans="1:2" x14ac:dyDescent="0.25">
      <c r="A95" t="s">
        <v>242</v>
      </c>
      <c r="B95" s="15">
        <f>COUNTIF(Sheet1!$E$2:$E$122,A95)</f>
        <v>1</v>
      </c>
    </row>
    <row r="96" spans="1:2" x14ac:dyDescent="0.25">
      <c r="A96" t="s">
        <v>246</v>
      </c>
      <c r="B96" s="15">
        <f>COUNTIF(Sheet1!$E$2:$E$122,A96)</f>
        <v>1</v>
      </c>
    </row>
    <row r="97" spans="1:2" x14ac:dyDescent="0.25">
      <c r="A97" t="s">
        <v>244</v>
      </c>
      <c r="B97" s="15">
        <f>COUNTIF(Sheet1!$E$2:$E$122,A97)</f>
        <v>1</v>
      </c>
    </row>
    <row r="98" spans="1:2" x14ac:dyDescent="0.25">
      <c r="A98" t="s">
        <v>248</v>
      </c>
      <c r="B98" s="15">
        <f>COUNTIF(Sheet1!$E$2:$E$122,A98)</f>
        <v>1</v>
      </c>
    </row>
    <row r="99" spans="1:2" x14ac:dyDescent="0.25">
      <c r="A99" t="s">
        <v>325</v>
      </c>
      <c r="B99" s="15">
        <f>COUNTIF(Sheet1!$E$2:$E$122,A99)</f>
        <v>1</v>
      </c>
    </row>
    <row r="100" spans="1:2" x14ac:dyDescent="0.25">
      <c r="A100" t="s">
        <v>250</v>
      </c>
      <c r="B100" s="15">
        <f>COUNTIF(Sheet1!$E$2:$E$122,A100)</f>
        <v>1</v>
      </c>
    </row>
    <row r="101" spans="1:2" x14ac:dyDescent="0.25">
      <c r="A101" t="s">
        <v>252</v>
      </c>
      <c r="B101" s="15">
        <f>COUNTIF(Sheet1!$E$2:$E$122,A101)</f>
        <v>1</v>
      </c>
    </row>
    <row r="102" spans="1:2" x14ac:dyDescent="0.25">
      <c r="A102" t="s">
        <v>254</v>
      </c>
      <c r="B102" s="15">
        <f>COUNTIF(Sheet1!$E$2:$E$122,A102)</f>
        <v>1</v>
      </c>
    </row>
    <row r="103" spans="1:2" x14ac:dyDescent="0.25">
      <c r="A103" t="s">
        <v>323</v>
      </c>
      <c r="B103" s="15">
        <f>COUNTIF(Sheet1!$E$2:$E$122,A103)</f>
        <v>1</v>
      </c>
    </row>
    <row r="104" spans="1:2" x14ac:dyDescent="0.25">
      <c r="A104" t="s">
        <v>256</v>
      </c>
      <c r="B104" s="15">
        <f>COUNTIF(Sheet1!$E$2:$E$122,A104)</f>
        <v>1</v>
      </c>
    </row>
    <row r="105" spans="1:2" x14ac:dyDescent="0.25">
      <c r="A105" t="s">
        <v>260</v>
      </c>
      <c r="B105" s="15">
        <f>COUNTIF(Sheet1!$E$2:$E$122,A105)</f>
        <v>1</v>
      </c>
    </row>
    <row r="106" spans="1:2" x14ac:dyDescent="0.25">
      <c r="A106" t="s">
        <v>262</v>
      </c>
      <c r="B106" s="15">
        <f>COUNTIF(Sheet1!$E$2:$E$122,A106)</f>
        <v>1</v>
      </c>
    </row>
    <row r="107" spans="1:2" x14ac:dyDescent="0.25">
      <c r="A107" t="s">
        <v>321</v>
      </c>
      <c r="B107" s="15">
        <f>COUNTIF(Sheet1!$E$2:$E$122,A107)</f>
        <v>1</v>
      </c>
    </row>
    <row r="108" spans="1:2" x14ac:dyDescent="0.25">
      <c r="A108" t="s">
        <v>319</v>
      </c>
      <c r="B108" s="15">
        <f>COUNTIF(Sheet1!$E$2:$E$122,A108)</f>
        <v>1</v>
      </c>
    </row>
    <row r="109" spans="1:2" x14ac:dyDescent="0.25">
      <c r="A109" t="s">
        <v>316</v>
      </c>
      <c r="B109" s="15">
        <f>COUNTIF(Sheet1!$E$2:$E$122,A109)</f>
        <v>1</v>
      </c>
    </row>
    <row r="110" spans="1:2" x14ac:dyDescent="0.25">
      <c r="A110" t="s">
        <v>258</v>
      </c>
      <c r="B110" s="15">
        <f>COUNTIF(Sheet1!$E$2:$E$122,A110)</f>
        <v>1</v>
      </c>
    </row>
    <row r="111" spans="1:2" x14ac:dyDescent="0.25">
      <c r="A111" t="s">
        <v>318</v>
      </c>
      <c r="B111" s="15">
        <f>COUNTIF(Sheet1!$E$2:$E$122,A111)</f>
        <v>0</v>
      </c>
    </row>
    <row r="112" spans="1:2" x14ac:dyDescent="0.25">
      <c r="A112" t="s">
        <v>427</v>
      </c>
      <c r="B112" s="15">
        <f>COUNTIF(Sheet1!$E$2:$E$122,A112)</f>
        <v>0</v>
      </c>
    </row>
    <row r="113" spans="1:2" x14ac:dyDescent="0.25">
      <c r="A113" t="s">
        <v>359</v>
      </c>
      <c r="B113" s="15">
        <f>COUNTIF(Sheet1!$E$2:$E$122,A113)</f>
        <v>1</v>
      </c>
    </row>
    <row r="114" spans="1:2" x14ac:dyDescent="0.25">
      <c r="A114" t="s">
        <v>361</v>
      </c>
      <c r="B114" s="15">
        <f>COUNTIF(Sheet1!$E$2:$E$122,A114)</f>
        <v>1</v>
      </c>
    </row>
    <row r="115" spans="1:2" x14ac:dyDescent="0.25">
      <c r="A115" t="s">
        <v>363</v>
      </c>
      <c r="B115" s="15">
        <f>COUNTIF(Sheet1!$E$2:$E$122,A115)</f>
        <v>1</v>
      </c>
    </row>
    <row r="116" spans="1:2" x14ac:dyDescent="0.25">
      <c r="A116" t="s">
        <v>365</v>
      </c>
      <c r="B116" s="15">
        <f>COUNTIF(Sheet1!$E$2:$E$122,A116)</f>
        <v>1</v>
      </c>
    </row>
    <row r="117" spans="1:2" x14ac:dyDescent="0.25">
      <c r="A117" t="s">
        <v>367</v>
      </c>
      <c r="B117" s="15">
        <f>COUNTIF(Sheet1!$E$2:$E$122,A117)</f>
        <v>1</v>
      </c>
    </row>
    <row r="118" spans="1:2" x14ac:dyDescent="0.25">
      <c r="A118" t="s">
        <v>369</v>
      </c>
      <c r="B118" s="15">
        <f>COUNTIF(Sheet1!$E$2:$E$122,A118)</f>
        <v>1</v>
      </c>
    </row>
    <row r="119" spans="1:2" x14ac:dyDescent="0.25">
      <c r="A119" t="s">
        <v>371</v>
      </c>
      <c r="B119" s="15">
        <f>COUNTIF(Sheet1!$E$2:$E$122,A119)</f>
        <v>1</v>
      </c>
    </row>
    <row r="120" spans="1:2" x14ac:dyDescent="0.25">
      <c r="A120" t="s">
        <v>373</v>
      </c>
      <c r="B120" s="15">
        <f>COUNTIF(Sheet1!$E$2:$E$122,A120)</f>
        <v>1</v>
      </c>
    </row>
    <row r="121" spans="1:2" x14ac:dyDescent="0.25">
      <c r="A121" t="s">
        <v>375</v>
      </c>
      <c r="B121" s="15">
        <f>COUNTIF(Sheet1!$E$2:$E$122,A121)</f>
        <v>1</v>
      </c>
    </row>
    <row r="122" spans="1:2" x14ac:dyDescent="0.25">
      <c r="A122" t="s">
        <v>377</v>
      </c>
      <c r="B122" s="15">
        <f>COUNTIF(Sheet1!$E$2:$E$122,A122)</f>
        <v>1</v>
      </c>
    </row>
    <row r="123" spans="1:2" x14ac:dyDescent="0.25">
      <c r="A123" t="s">
        <v>379</v>
      </c>
      <c r="B123" s="15">
        <f>COUNTIF(Sheet1!$E$2:$E$122,A123)</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2019-05-28T07:18:56Z</dcterms:modified>
</cp:coreProperties>
</file>