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DA77BDB6-491E-45B8-B13A-C8099975E845}" xr6:coauthVersionLast="41" xr6:coauthVersionMax="41" xr10:uidLastSave="{00000000-0000-0000-0000-000000000000}"/>
  <bookViews>
    <workbookView xWindow="-120" yWindow="-120" windowWidth="38640" windowHeight="21240" firstSheet="1" activeTab="8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Q17" i="9" a="1"/>
  <c r="Q17" i="9" s="1"/>
  <c r="R17" i="9" s="1"/>
  <c r="S17" i="9" s="1"/>
  <c r="O17" i="9"/>
  <c r="P17" i="9" s="1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R11" i="9"/>
  <c r="Q11" i="9" a="1"/>
  <c r="Q11" i="9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R11" i="14"/>
  <c r="Q11" i="14" a="1"/>
  <c r="Q11" i="14" s="1"/>
  <c r="T23" i="10"/>
  <c r="Q23" i="10" a="1"/>
  <c r="Q23" i="10" s="1"/>
  <c r="R23" i="10" s="1"/>
  <c r="S23" i="10" s="1"/>
  <c r="O23" i="10"/>
  <c r="P23" i="10" s="1"/>
  <c r="M23" i="10"/>
  <c r="N23" i="10" s="1"/>
  <c r="T22" i="10"/>
  <c r="Q22" i="10"/>
  <c r="R22" i="10" s="1"/>
  <c r="S22" i="10" s="1"/>
  <c r="Q22" i="10" a="1"/>
  <c r="O22" i="10"/>
  <c r="P22" i="10" s="1"/>
  <c r="N22" i="10"/>
  <c r="M22" i="10"/>
  <c r="T21" i="10"/>
  <c r="Q21" i="10" a="1"/>
  <c r="Q21" i="10" s="1"/>
  <c r="R21" i="10" s="1"/>
  <c r="S21" i="10" s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M19" i="10"/>
  <c r="N19" i="10" s="1"/>
  <c r="T18" i="10"/>
  <c r="Q18" i="10"/>
  <c r="R18" i="10" s="1"/>
  <c r="S18" i="10" s="1"/>
  <c r="Q18" i="10" a="1"/>
  <c r="P18" i="10"/>
  <c r="O18" i="10"/>
  <c r="N18" i="10"/>
  <c r="M18" i="10"/>
  <c r="T17" i="10"/>
  <c r="Q17" i="10" a="1"/>
  <c r="Q17" i="10" s="1"/>
  <c r="R17" i="10" s="1"/>
  <c r="S17" i="10" s="1"/>
  <c r="O17" i="10"/>
  <c r="P17" i="10" s="1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Q15" i="10" a="1"/>
  <c r="Q15" i="10" s="1"/>
  <c r="R15" i="10" s="1"/>
  <c r="S15" i="10" s="1"/>
  <c r="P15" i="10"/>
  <c r="O15" i="10"/>
  <c r="M15" i="10"/>
  <c r="N15" i="10" s="1"/>
  <c r="T14" i="10"/>
  <c r="Q14" i="10"/>
  <c r="R14" i="10" s="1"/>
  <c r="S14" i="10" s="1"/>
  <c r="Q14" i="10" a="1"/>
  <c r="O14" i="10"/>
  <c r="P14" i="10" s="1"/>
  <c r="N14" i="10"/>
  <c r="M14" i="10"/>
  <c r="T13" i="10"/>
  <c r="R13" i="10"/>
  <c r="S13" i="10" s="1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P12" i="10"/>
  <c r="O12" i="10"/>
  <c r="N12" i="10"/>
  <c r="M12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P69" i="5"/>
  <c r="O69" i="5"/>
  <c r="N69" i="5"/>
  <c r="M69" i="5"/>
  <c r="T68" i="5"/>
  <c r="Q68" i="5" a="1"/>
  <c r="Q68" i="5" s="1"/>
  <c r="R68" i="5" s="1"/>
  <c r="S68" i="5" s="1"/>
  <c r="O68" i="5"/>
  <c r="P68" i="5" s="1"/>
  <c r="M68" i="5"/>
  <c r="N68" i="5" s="1"/>
  <c r="T67" i="5"/>
  <c r="Q67" i="5"/>
  <c r="R67" i="5" s="1"/>
  <c r="S67" i="5" s="1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O64" i="5"/>
  <c r="P64" i="5" s="1"/>
  <c r="M64" i="5"/>
  <c r="N64" i="5" s="1"/>
  <c r="T63" i="5"/>
  <c r="Q63" i="5"/>
  <c r="R63" i="5" s="1"/>
  <c r="S63" i="5" s="1"/>
  <c r="Q63" i="5" a="1"/>
  <c r="O63" i="5"/>
  <c r="P63" i="5" s="1"/>
  <c r="N63" i="5"/>
  <c r="M63" i="5"/>
  <c r="T62" i="5"/>
  <c r="Q62" i="5" a="1"/>
  <c r="Q62" i="5" s="1"/>
  <c r="R62" i="5" s="1"/>
  <c r="S62" i="5" s="1"/>
  <c r="O62" i="5"/>
  <c r="P62" i="5" s="1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/>
  <c r="R59" i="5" s="1"/>
  <c r="S59" i="5" s="1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M58" i="5"/>
  <c r="N58" i="5" s="1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O56" i="5"/>
  <c r="P56" i="5" s="1"/>
  <c r="M56" i="5"/>
  <c r="N56" i="5" s="1"/>
  <c r="T55" i="5"/>
  <c r="Q55" i="5"/>
  <c r="R55" i="5" s="1"/>
  <c r="S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M44" i="5"/>
  <c r="N44" i="5" s="1"/>
  <c r="T43" i="5"/>
  <c r="Q43" i="5"/>
  <c r="R43" i="5" s="1"/>
  <c r="S43" i="5" s="1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M42" i="5"/>
  <c r="N42" i="5" s="1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O40" i="5"/>
  <c r="P40" i="5" s="1"/>
  <c r="M40" i="5"/>
  <c r="N40" i="5" s="1"/>
  <c r="T39" i="5"/>
  <c r="Q39" i="5"/>
  <c r="R39" i="5" s="1"/>
  <c r="S39" i="5" s="1"/>
  <c r="Q39" i="5" a="1"/>
  <c r="O39" i="5"/>
  <c r="P39" i="5" s="1"/>
  <c r="N39" i="5"/>
  <c r="M39" i="5"/>
  <c r="T38" i="5"/>
  <c r="Q38" i="5" a="1"/>
  <c r="Q38" i="5" s="1"/>
  <c r="R38" i="5" s="1"/>
  <c r="S38" i="5" s="1"/>
  <c r="O38" i="5"/>
  <c r="P38" i="5" s="1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 a="1"/>
  <c r="Q36" i="5" s="1"/>
  <c r="R36" i="5" s="1"/>
  <c r="S36" i="5" s="1"/>
  <c r="O36" i="5"/>
  <c r="P36" i="5" s="1"/>
  <c r="M36" i="5"/>
  <c r="N36" i="5" s="1"/>
  <c r="T35" i="5"/>
  <c r="Q35" i="5"/>
  <c r="R35" i="5" s="1"/>
  <c r="S35" i="5" s="1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M34" i="5"/>
  <c r="N34" i="5" s="1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O32" i="5"/>
  <c r="P32" i="5" s="1"/>
  <c r="M32" i="5"/>
  <c r="N32" i="5" s="1"/>
  <c r="T31" i="5"/>
  <c r="Q31" i="5"/>
  <c r="R31" i="5" s="1"/>
  <c r="S31" i="5" s="1"/>
  <c r="Q31" i="5" a="1"/>
  <c r="O31" i="5"/>
  <c r="P31" i="5" s="1"/>
  <c r="N31" i="5"/>
  <c r="M31" i="5"/>
  <c r="T30" i="5"/>
  <c r="Q30" i="5" a="1"/>
  <c r="Q30" i="5" s="1"/>
  <c r="R30" i="5" s="1"/>
  <c r="S30" i="5" s="1"/>
  <c r="O30" i="5"/>
  <c r="P30" i="5" s="1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M26" i="5"/>
  <c r="N26" i="5" s="1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O23" i="5"/>
  <c r="P23" i="5" s="1"/>
  <c r="N23" i="5"/>
  <c r="M23" i="5"/>
  <c r="T22" i="5"/>
  <c r="Q22" i="5" a="1"/>
  <c r="Q22" i="5" s="1"/>
  <c r="R22" i="5" s="1"/>
  <c r="S22" i="5" s="1"/>
  <c r="O22" i="5"/>
  <c r="P22" i="5" s="1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 a="1"/>
  <c r="Q20" i="5" s="1"/>
  <c r="R20" i="5" s="1"/>
  <c r="S20" i="5" s="1"/>
  <c r="O20" i="5"/>
  <c r="P20" i="5" s="1"/>
  <c r="M20" i="5"/>
  <c r="N20" i="5" s="1"/>
  <c r="T19" i="5"/>
  <c r="Q19" i="5"/>
  <c r="R19" i="5" s="1"/>
  <c r="S19" i="5" s="1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/>
  <c r="R17" i="5" s="1"/>
  <c r="S17" i="5" s="1"/>
  <c r="Q17" i="5" a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R25" i="3"/>
  <c r="Q25" i="3"/>
  <c r="X24" i="3"/>
  <c r="U24" i="3" a="1"/>
  <c r="U24" i="3" s="1"/>
  <c r="V24" i="3" s="1"/>
  <c r="W24" i="3" s="1"/>
  <c r="T24" i="3"/>
  <c r="S24" i="3"/>
  <c r="Q24" i="3"/>
  <c r="R24" i="3" s="1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S22" i="3"/>
  <c r="T22" i="3" s="1"/>
  <c r="R22" i="3"/>
  <c r="Q22" i="3"/>
  <c r="X21" i="3"/>
  <c r="V21" i="3"/>
  <c r="W21" i="3" s="1"/>
  <c r="U21" i="3"/>
  <c r="U21" i="3" a="1"/>
  <c r="S21" i="3"/>
  <c r="T21" i="3" s="1"/>
  <c r="Q21" i="3"/>
  <c r="R21" i="3" s="1"/>
  <c r="X20" i="3"/>
  <c r="U20" i="3" a="1"/>
  <c r="U20" i="3" s="1"/>
  <c r="V20" i="3" s="1"/>
  <c r="W20" i="3" s="1"/>
  <c r="T20" i="3"/>
  <c r="S20" i="3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/>
  <c r="V18" i="3" s="1"/>
  <c r="W18" i="3" s="1"/>
  <c r="U18" i="3" a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R17" i="3"/>
  <c r="Q17" i="3"/>
  <c r="X16" i="3"/>
  <c r="U16" i="3" a="1"/>
  <c r="U16" i="3" s="1"/>
  <c r="V16" i="3" s="1"/>
  <c r="W16" i="3" s="1"/>
  <c r="T16" i="3"/>
  <c r="S16" i="3"/>
  <c r="Q16" i="3"/>
  <c r="R16" i="3" s="1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S14" i="3"/>
  <c r="T14" i="3" s="1"/>
  <c r="R14" i="3"/>
  <c r="Q14" i="3"/>
  <c r="X13" i="3"/>
  <c r="U13" i="3" a="1"/>
  <c r="U13" i="3" s="1"/>
  <c r="V13" i="3" s="1"/>
  <c r="W13" i="3" s="1"/>
  <c r="S13" i="3"/>
  <c r="T13" i="3" s="1"/>
  <c r="Q13" i="3"/>
  <c r="R13" i="3" s="1"/>
  <c r="X12" i="3"/>
  <c r="U12" i="3" a="1"/>
  <c r="U12" i="3" s="1"/>
  <c r="V12" i="3" s="1"/>
  <c r="W12" i="3" s="1"/>
  <c r="S12" i="3"/>
  <c r="T12" i="3" s="1"/>
  <c r="Q12" i="3"/>
  <c r="R12" i="3" s="1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R27" i="2"/>
  <c r="Q27" i="2"/>
  <c r="X26" i="2"/>
  <c r="U26" i="2"/>
  <c r="V26" i="2" s="1"/>
  <c r="W26" i="2" s="1"/>
  <c r="U26" i="2" a="1"/>
  <c r="S26" i="2"/>
  <c r="T26" i="2" s="1"/>
  <c r="Q26" i="2"/>
  <c r="R26" i="2" s="1"/>
  <c r="X25" i="2"/>
  <c r="U25" i="2" a="1"/>
  <c r="U25" i="2" s="1"/>
  <c r="V25" i="2" s="1"/>
  <c r="W25" i="2" s="1"/>
  <c r="T25" i="2"/>
  <c r="S25" i="2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U23" i="2"/>
  <c r="V23" i="2" s="1"/>
  <c r="W23" i="2" s="1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 a="1"/>
  <c r="U21" i="2" s="1"/>
  <c r="V21" i="2" s="1"/>
  <c r="W21" i="2" s="1"/>
  <c r="S21" i="2"/>
  <c r="T21" i="2" s="1"/>
  <c r="R21" i="2"/>
  <c r="Q21" i="2"/>
  <c r="X20" i="2"/>
  <c r="U20" i="2" a="1"/>
  <c r="U20" i="2" s="1"/>
  <c r="V20" i="2" s="1"/>
  <c r="W20" i="2" s="1"/>
  <c r="T20" i="2"/>
  <c r="S20" i="2"/>
  <c r="Q20" i="2"/>
  <c r="R20" i="2" s="1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S18" i="2"/>
  <c r="T18" i="2" s="1"/>
  <c r="Q18" i="2"/>
  <c r="R18" i="2" s="1"/>
  <c r="X17" i="2"/>
  <c r="U17" i="2" a="1"/>
  <c r="U17" i="2" s="1"/>
  <c r="V17" i="2" s="1"/>
  <c r="W17" i="2" s="1"/>
  <c r="T17" i="2"/>
  <c r="S17" i="2"/>
  <c r="Q17" i="2"/>
  <c r="R17" i="2" s="1"/>
  <c r="X16" i="2"/>
  <c r="U16" i="2" a="1"/>
  <c r="U16" i="2" s="1"/>
  <c r="V16" i="2" s="1"/>
  <c r="W16" i="2" s="1"/>
  <c r="S16" i="2"/>
  <c r="T16" i="2" s="1"/>
  <c r="Q16" i="2"/>
  <c r="R16" i="2" s="1"/>
  <c r="X15" i="2"/>
  <c r="U15" i="2"/>
  <c r="V15" i="2" s="1"/>
  <c r="W15" i="2" s="1"/>
  <c r="U15" i="2" a="1"/>
  <c r="S15" i="2"/>
  <c r="T15" i="2" s="1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Q12" i="2"/>
  <c r="R12" i="2" s="1"/>
  <c r="W11" i="2"/>
  <c r="V11" i="2"/>
  <c r="U11" i="2" a="1"/>
  <c r="U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E17" i="13" l="1"/>
  <c r="E18" i="13" l="1"/>
  <c r="E16" i="13"/>
  <c r="E15" i="13"/>
  <c r="E14" i="13"/>
  <c r="E13" i="13"/>
  <c r="J23" i="14" l="1"/>
  <c r="K101" i="8" a="1"/>
  <c r="K101" i="8" s="1"/>
  <c r="J22" i="14"/>
  <c r="J21" i="14"/>
  <c r="J20" i="14"/>
  <c r="K94" i="8" s="1" a="1"/>
  <c r="K94" i="8" s="1"/>
  <c r="J19" i="14"/>
  <c r="K92" i="8" a="1"/>
  <c r="K92" i="8" s="1"/>
  <c r="J18" i="14"/>
  <c r="J17" i="14"/>
  <c r="J16" i="14"/>
  <c r="J15" i="14"/>
  <c r="J14" i="14"/>
  <c r="J13" i="14"/>
  <c r="J12" i="14"/>
  <c r="T11" i="14"/>
  <c r="S11" i="14"/>
  <c r="O11" i="14"/>
  <c r="P11" i="14" s="1"/>
  <c r="N11" i="14"/>
  <c r="M11" i="14"/>
  <c r="J11" i="14"/>
  <c r="L83" i="8" a="1"/>
  <c r="L83" i="8" s="1"/>
  <c r="L92" i="8" a="1"/>
  <c r="L92" i="8" s="1"/>
  <c r="L93" i="8" a="1"/>
  <c r="L93" i="8" s="1"/>
  <c r="L101" i="8" a="1"/>
  <c r="L101" i="8" s="1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87" i="8" s="1" a="1"/>
  <c r="J87" i="8" s="1"/>
  <c r="J17" i="10"/>
  <c r="J18" i="10"/>
  <c r="J19" i="10"/>
  <c r="J20" i="10"/>
  <c r="J21" i="10"/>
  <c r="J22" i="10"/>
  <c r="J23" i="10"/>
  <c r="J94" i="8" a="1"/>
  <c r="J94" i="8" s="1"/>
  <c r="H39" i="8" a="1"/>
  <c r="H39" i="8" s="1"/>
  <c r="H35" i="8" a="1"/>
  <c r="H35" i="8" s="1"/>
  <c r="H33" i="8" a="1"/>
  <c r="H33" i="8" s="1"/>
  <c r="H28" i="8" a="1"/>
  <c r="H28" i="8" s="1"/>
  <c r="H25" i="8" a="1"/>
  <c r="H25" i="8" s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L96" i="8" l="1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81" i="8" a="1"/>
  <c r="L81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81" i="8" a="1"/>
  <c r="K81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8" i="8" a="1"/>
  <c r="J88" i="8" s="1"/>
  <c r="J89" i="8" a="1"/>
  <c r="J89" i="8" s="1"/>
  <c r="J90" i="8" a="1"/>
  <c r="J90" i="8" s="1"/>
  <c r="J91" i="8" a="1"/>
  <c r="J91" i="8" s="1"/>
  <c r="J100" i="8" a="1"/>
  <c r="J100" i="8" s="1"/>
  <c r="J95" i="8" a="1"/>
  <c r="J95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78" i="8" a="1"/>
  <c r="J78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81" i="8" a="1"/>
  <c r="J81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H30" i="8" a="1"/>
  <c r="H30" i="8" s="1"/>
  <c r="H31" i="8" a="1"/>
  <c r="H31" i="8" s="1"/>
  <c r="H17" i="8" a="1"/>
  <c r="H17" i="8" s="1"/>
  <c r="H16" i="8" a="1"/>
  <c r="H16" i="8" s="1"/>
  <c r="H18" i="8" a="1"/>
  <c r="H18" i="8" s="1"/>
  <c r="H20" i="8" a="1"/>
  <c r="H20" i="8" s="1"/>
  <c r="H21" i="8" a="1"/>
  <c r="H21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J101" i="8" a="1"/>
  <c r="J101" i="8" s="1"/>
  <c r="H32" i="8" a="1"/>
  <c r="H32" i="8" s="1"/>
  <c r="H29" i="8" a="1"/>
  <c r="H29" i="8" s="1"/>
  <c r="H19" i="8" a="1"/>
  <c r="H19" i="8" s="1"/>
  <c r="H34" i="8" a="1"/>
  <c r="H34" i="8" s="1"/>
  <c r="K84" i="8" l="1" a="1"/>
  <c r="K84" i="8" s="1"/>
  <c r="K85" i="8" a="1"/>
  <c r="K85" i="8" s="1"/>
  <c r="K86" i="8" a="1"/>
  <c r="K86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K106" i="8" a="1"/>
  <c r="K106" i="8" s="1"/>
  <c r="K102" i="8" a="1"/>
  <c r="K102" i="8" s="1"/>
  <c r="K103" i="8" a="1"/>
  <c r="K103" i="8" s="1"/>
  <c r="K105" i="8" a="1"/>
  <c r="K105" i="8" s="1"/>
  <c r="K104" i="8" a="1"/>
  <c r="K104" i="8" s="1"/>
  <c r="J102" i="8" a="1"/>
  <c r="J102" i="8" s="1"/>
  <c r="J103" i="8" a="1"/>
  <c r="J103" i="8" s="1"/>
  <c r="J105" i="8" a="1"/>
  <c r="J105" i="8" s="1"/>
  <c r="J104" i="8" a="1"/>
  <c r="J104" i="8" s="1"/>
  <c r="J106" i="8" a="1"/>
  <c r="J106" i="8" s="1"/>
  <c r="J86" i="8" a="1"/>
  <c r="J86" i="8" s="1"/>
  <c r="J85" i="8" a="1"/>
  <c r="J85" i="8" s="1"/>
  <c r="J84" i="8" a="1"/>
  <c r="J84" i="8" s="1"/>
  <c r="H36" i="8" a="1"/>
  <c r="H36" i="8" s="1"/>
  <c r="H37" i="8" a="1"/>
  <c r="H37" i="8" s="1"/>
  <c r="H38" i="8" a="1"/>
  <c r="H38" i="8" s="1"/>
  <c r="H27" i="8" a="1"/>
  <c r="H27" i="8" s="1"/>
  <c r="H26" i="8" a="1"/>
  <c r="H26" i="8" s="1"/>
  <c r="H22" i="8" a="1"/>
  <c r="H22" i="8" s="1"/>
  <c r="H23" i="8" a="1"/>
  <c r="H23" i="8" s="1"/>
  <c r="H24" i="8" a="1"/>
  <c r="H24" i="8" s="1"/>
  <c r="C5" i="14"/>
  <c r="C7" i="14" l="1"/>
  <c r="C6" i="14"/>
  <c r="O11" i="9" l="1"/>
  <c r="O11" i="10"/>
  <c r="O11" i="6"/>
  <c r="J12" i="9"/>
  <c r="T11" i="9"/>
  <c r="M11" i="9"/>
  <c r="J11" i="9"/>
  <c r="S11" i="9" s="1"/>
  <c r="J12" i="10"/>
  <c r="T11" i="10"/>
  <c r="J11" i="10"/>
  <c r="S11" i="10" s="1"/>
  <c r="P11" i="9" l="1"/>
  <c r="N11" i="9"/>
  <c r="M11" i="10"/>
  <c r="N11" i="10" s="1"/>
  <c r="P11" i="10"/>
  <c r="T11" i="5"/>
  <c r="J69" i="5"/>
  <c r="J68" i="5"/>
  <c r="J67" i="5"/>
  <c r="J66" i="5"/>
  <c r="J65" i="5"/>
  <c r="J64" i="5"/>
  <c r="J63" i="5"/>
  <c r="J15" i="5"/>
  <c r="J14" i="5"/>
  <c r="J13" i="5"/>
  <c r="J12" i="5"/>
  <c r="J11" i="5"/>
  <c r="O11" i="5" s="1"/>
  <c r="L4" i="8" l="1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9" i="8" a="1"/>
  <c r="J9" i="8" s="1"/>
  <c r="J8" i="8" a="1"/>
  <c r="J8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5" i="9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M11" i="5"/>
  <c r="N11" i="5" s="1"/>
  <c r="L22" i="3"/>
  <c r="M22" i="3"/>
  <c r="L20" i="3"/>
  <c r="X11" i="3"/>
  <c r="M23" i="3"/>
  <c r="N23" i="3" s="1"/>
  <c r="M24" i="3"/>
  <c r="L24" i="3"/>
  <c r="Q11" i="3"/>
  <c r="L18" i="3"/>
  <c r="M18" i="3"/>
  <c r="N26" i="3"/>
  <c r="M13" i="3"/>
  <c r="M14" i="3"/>
  <c r="M15" i="3"/>
  <c r="M17" i="3"/>
  <c r="L25" i="3"/>
  <c r="N16" i="3"/>
  <c r="L17" i="3"/>
  <c r="M25" i="3"/>
  <c r="L11" i="3"/>
  <c r="S11" i="3" s="1"/>
  <c r="M19" i="3"/>
  <c r="M29" i="2"/>
  <c r="M12" i="2"/>
  <c r="L12" i="2"/>
  <c r="L29" i="2"/>
  <c r="N12" i="2" l="1"/>
  <c r="H13" i="7"/>
  <c r="W11" i="3"/>
  <c r="O11" i="3" s="1"/>
  <c r="C7" i="6"/>
  <c r="C6" i="6"/>
  <c r="D10" i="7" s="1"/>
  <c r="H10" i="7" s="1"/>
  <c r="S11" i="5"/>
  <c r="K11" i="5" s="1"/>
  <c r="N20" i="3"/>
  <c r="L21" i="3"/>
  <c r="M21" i="3"/>
  <c r="N22" i="3"/>
  <c r="N14" i="3"/>
  <c r="N25" i="3"/>
  <c r="N15" i="3"/>
  <c r="N11" i="3"/>
  <c r="T11" i="3"/>
  <c r="R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X11" i="2"/>
  <c r="G26" i="8" l="1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7" i="5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S11" i="2" s="1"/>
  <c r="M11" i="2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7" i="3"/>
  <c r="C5" i="3"/>
  <c r="C8" i="7" s="1"/>
  <c r="G8" i="7" s="1"/>
  <c r="C6" i="3"/>
  <c r="D8" i="7" s="1"/>
  <c r="H8" i="7" s="1"/>
  <c r="Q11" i="2"/>
  <c r="T11" i="2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2" i="8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103" i="8" a="1"/>
  <c r="G103" i="8" s="1"/>
  <c r="G104" i="8" a="1"/>
  <c r="G104" i="8" s="1"/>
  <c r="G98" i="8" a="1"/>
  <c r="G98" i="8" s="1"/>
  <c r="G105" i="8" a="1"/>
  <c r="G105" i="8" s="1"/>
  <c r="G106" i="8" a="1"/>
  <c r="G106" i="8" s="1"/>
  <c r="G99" i="8" a="1"/>
  <c r="G99" i="8" s="1"/>
  <c r="G102" i="8" a="1"/>
  <c r="G102" i="8" s="1"/>
  <c r="G100" i="8" a="1"/>
  <c r="G100" i="8" s="1"/>
  <c r="G101" i="8" a="1"/>
  <c r="G101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105" i="8" a="1"/>
  <c r="F105" i="8" s="1"/>
  <c r="F106" i="8" a="1"/>
  <c r="F106" i="8" s="1"/>
  <c r="F99" i="8" a="1"/>
  <c r="F99" i="8" s="1"/>
  <c r="F98" i="8" a="1"/>
  <c r="F98" i="8" s="1"/>
  <c r="F101" i="8" a="1"/>
  <c r="F101" i="8" s="1"/>
  <c r="F96" i="8" a="1"/>
  <c r="F96" i="8" s="1"/>
  <c r="F100" i="8" a="1"/>
  <c r="F100" i="8" s="1"/>
  <c r="F102" i="8" a="1"/>
  <c r="F102" i="8" s="1"/>
  <c r="F103" i="8" a="1"/>
  <c r="F103" i="8" s="1"/>
  <c r="F104" i="8" a="1"/>
  <c r="F104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5" i="2"/>
  <c r="C7" i="7" s="1"/>
  <c r="R11" i="2"/>
  <c r="H13" i="8" l="1" a="1"/>
  <c r="H13" i="8" s="1"/>
  <c r="H14" i="8" a="1"/>
  <c r="H14" i="8" s="1"/>
  <c r="H15" i="8" a="1"/>
  <c r="H15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G7" i="7"/>
  <c r="D2" i="7" s="1"/>
  <c r="G2" i="7" s="1" a="1"/>
  <c r="G2" i="7" s="1"/>
  <c r="H2" i="7" s="1"/>
  <c r="E2" i="7" s="1"/>
  <c r="C6" i="2"/>
  <c r="D7" i="7" s="1"/>
  <c r="H7" i="7" s="1"/>
  <c r="C7" i="2"/>
  <c r="O11" i="2" l="1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103" i="8" a="1"/>
  <c r="I103" i="8" s="1"/>
  <c r="I55" i="8" a="1"/>
  <c r="I55" i="8" s="1"/>
  <c r="I101" i="8" a="1"/>
  <c r="I101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106" i="8" a="1"/>
  <c r="I106" i="8" s="1"/>
  <c r="I40" i="8" a="1"/>
  <c r="I40" i="8" s="1"/>
  <c r="I93" i="8" a="1"/>
  <c r="I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47" i="8" a="1"/>
  <c r="I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90" i="8" a="1"/>
  <c r="I90" i="8" s="1"/>
  <c r="I98" i="8" a="1"/>
  <c r="I98" i="8" s="1"/>
  <c r="I105" i="8" a="1"/>
  <c r="I105" i="8" s="1"/>
  <c r="I33" i="8" a="1"/>
  <c r="I33" i="8" s="1"/>
  <c r="E33" i="8" s="1"/>
  <c r="I77" i="8" a="1"/>
  <c r="I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I69" i="8" a="1"/>
  <c r="I69" i="8" s="1"/>
  <c r="I83" i="8" a="1"/>
  <c r="I83" i="8" s="1"/>
  <c r="I91" i="8" a="1"/>
  <c r="I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I54" i="8" a="1"/>
  <c r="I54" i="8" s="1"/>
  <c r="I62" i="8" a="1"/>
  <c r="I62" i="8" s="1"/>
  <c r="I70" i="8" a="1"/>
  <c r="I70" i="8" s="1"/>
  <c r="I76" i="8" a="1"/>
  <c r="I76" i="8" s="1"/>
  <c r="I84" i="8" a="1"/>
  <c r="I84" i="8" s="1"/>
  <c r="I92" i="8" a="1"/>
  <c r="I92" i="8" s="1"/>
  <c r="I100" i="8" a="1"/>
  <c r="I100" i="8" s="1"/>
  <c r="I3" i="8" a="1"/>
  <c r="I3" i="8" s="1"/>
  <c r="I17" i="8" a="1"/>
  <c r="I17" i="8" s="1"/>
  <c r="I63" i="8" a="1"/>
  <c r="I63" i="8" s="1"/>
  <c r="H5" i="8" a="1"/>
  <c r="H5" i="8" s="1"/>
  <c r="H43" i="8" a="1"/>
  <c r="H43" i="8" s="1"/>
  <c r="D43" i="8" s="1"/>
  <c r="H51" i="8" a="1"/>
  <c r="H51" i="8" s="1"/>
  <c r="H57" i="8" a="1"/>
  <c r="H57" i="8" s="1"/>
  <c r="H64" i="8" a="1"/>
  <c r="H64" i="8" s="1"/>
  <c r="E64" i="8" s="1"/>
  <c r="H71" i="8" a="1"/>
  <c r="H71" i="8" s="1"/>
  <c r="H79" i="8" a="1"/>
  <c r="H79" i="8" s="1"/>
  <c r="D79" i="8" s="1"/>
  <c r="H86" i="8" a="1"/>
  <c r="H86" i="8" s="1"/>
  <c r="E86" i="8" s="1"/>
  <c r="H94" i="8" a="1"/>
  <c r="H94" i="8" s="1"/>
  <c r="E94" i="8" s="1"/>
  <c r="H100" i="8" a="1"/>
  <c r="H100" i="8" s="1"/>
  <c r="H54" i="8" a="1"/>
  <c r="H54" i="8" s="1"/>
  <c r="H104" i="8" a="1"/>
  <c r="H104" i="8" s="1"/>
  <c r="H48" i="8" a="1"/>
  <c r="H48" i="8" s="1"/>
  <c r="H91" i="8" a="1"/>
  <c r="H91" i="8" s="1"/>
  <c r="E91" i="8" s="1"/>
  <c r="H44" i="8" a="1"/>
  <c r="H44" i="8" s="1"/>
  <c r="E44" i="8" s="1"/>
  <c r="H58" i="8" a="1"/>
  <c r="H58" i="8" s="1"/>
  <c r="D58" i="8" s="1"/>
  <c r="H65" i="8" a="1"/>
  <c r="H65" i="8" s="1"/>
  <c r="E65" i="8" s="1"/>
  <c r="H72" i="8" a="1"/>
  <c r="H72" i="8" s="1"/>
  <c r="H80" i="8" a="1"/>
  <c r="H80" i="8" s="1"/>
  <c r="E80" i="8" s="1"/>
  <c r="H87" i="8" a="1"/>
  <c r="H87" i="8" s="1"/>
  <c r="D87" i="8" s="1"/>
  <c r="H95" i="8" a="1"/>
  <c r="H95" i="8" s="1"/>
  <c r="D95" i="8" s="1"/>
  <c r="H101" i="8" a="1"/>
  <c r="H101" i="8" s="1"/>
  <c r="H102" i="8" a="1"/>
  <c r="H102" i="8" s="1"/>
  <c r="H61" i="8" a="1"/>
  <c r="H61" i="8" s="1"/>
  <c r="E61" i="8" s="1"/>
  <c r="H40" i="8" a="1"/>
  <c r="H40" i="8" s="1"/>
  <c r="D40" i="8" s="1"/>
  <c r="H98" i="8" a="1"/>
  <c r="H98" i="8" s="1"/>
  <c r="H45" i="8" a="1"/>
  <c r="H45" i="8" s="1"/>
  <c r="E45" i="8" s="1"/>
  <c r="H52" i="8" a="1"/>
  <c r="H52" i="8" s="1"/>
  <c r="H59" i="8" a="1"/>
  <c r="H59" i="8" s="1"/>
  <c r="D59" i="8" s="1"/>
  <c r="H66" i="8" a="1"/>
  <c r="H66" i="8" s="1"/>
  <c r="H73" i="8" a="1"/>
  <c r="H73" i="8" s="1"/>
  <c r="E73" i="8" s="1"/>
  <c r="H81" i="8" a="1"/>
  <c r="H81" i="8" s="1"/>
  <c r="E81" i="8" s="1"/>
  <c r="H88" i="8" a="1"/>
  <c r="H88" i="8" s="1"/>
  <c r="D88" i="8" s="1"/>
  <c r="H75" i="8" a="1"/>
  <c r="H75" i="8" s="1"/>
  <c r="E75" i="8" s="1"/>
  <c r="H68" i="8" a="1"/>
  <c r="H68" i="8" s="1"/>
  <c r="E68" i="8" s="1"/>
  <c r="H46" i="8" a="1"/>
  <c r="H46" i="8" s="1"/>
  <c r="E46" i="8" s="1"/>
  <c r="H53" i="8" a="1"/>
  <c r="H53" i="8" s="1"/>
  <c r="H60" i="8" a="1"/>
  <c r="H60" i="8" s="1"/>
  <c r="H67" i="8" a="1"/>
  <c r="H67" i="8" s="1"/>
  <c r="D67" i="8" s="1"/>
  <c r="H74" i="8" a="1"/>
  <c r="H74" i="8" s="1"/>
  <c r="D74" i="8" s="1"/>
  <c r="H82" i="8" a="1"/>
  <c r="H82" i="8" s="1"/>
  <c r="E82" i="8" s="1"/>
  <c r="H89" i="8" a="1"/>
  <c r="H89" i="8" s="1"/>
  <c r="D89" i="8" s="1"/>
  <c r="H96" i="8" a="1"/>
  <c r="H96" i="8" s="1"/>
  <c r="E96" i="8" s="1"/>
  <c r="H103" i="8" a="1"/>
  <c r="H103" i="8" s="1"/>
  <c r="H47" i="8" a="1"/>
  <c r="H47" i="8" s="1"/>
  <c r="D47" i="8" s="1"/>
  <c r="H97" i="8" a="1"/>
  <c r="H97" i="8" s="1"/>
  <c r="D97" i="8" s="1"/>
  <c r="H55" i="8" a="1"/>
  <c r="H55" i="8" s="1"/>
  <c r="H41" i="8" a="1"/>
  <c r="H41" i="8" s="1"/>
  <c r="E41" i="8" s="1"/>
  <c r="H49" i="8" a="1"/>
  <c r="H49" i="8" s="1"/>
  <c r="H63" i="8" a="1"/>
  <c r="H63" i="8" s="1"/>
  <c r="D63" i="8" s="1"/>
  <c r="H69" i="8" a="1"/>
  <c r="H69" i="8" s="1"/>
  <c r="E69" i="8" s="1"/>
  <c r="H77" i="8" a="1"/>
  <c r="H77" i="8" s="1"/>
  <c r="E77" i="8" s="1"/>
  <c r="H84" i="8" a="1"/>
  <c r="H84" i="8" s="1"/>
  <c r="E84" i="8" s="1"/>
  <c r="H92" i="8" a="1"/>
  <c r="H92" i="8" s="1"/>
  <c r="E92" i="8" s="1"/>
  <c r="H99" i="8" a="1"/>
  <c r="H99" i="8" s="1"/>
  <c r="H106" i="8" a="1"/>
  <c r="H106" i="8" s="1"/>
  <c r="H85" i="8" a="1"/>
  <c r="H85" i="8" s="1"/>
  <c r="E85" i="8" s="1"/>
  <c r="H3" i="8" a="1"/>
  <c r="H3" i="8" s="1"/>
  <c r="H90" i="8" a="1"/>
  <c r="H90" i="8" s="1"/>
  <c r="H62" i="8" a="1"/>
  <c r="H62" i="8" s="1"/>
  <c r="E62" i="8" s="1"/>
  <c r="H105" i="8" a="1"/>
  <c r="H105" i="8" s="1"/>
  <c r="H4" i="8" a="1"/>
  <c r="H4" i="8" s="1"/>
  <c r="H42" i="8" a="1"/>
  <c r="H42" i="8" s="1"/>
  <c r="E42" i="8" s="1"/>
  <c r="H50" i="8" a="1"/>
  <c r="H50" i="8" s="1"/>
  <c r="H56" i="8" a="1"/>
  <c r="H56" i="8" s="1"/>
  <c r="H70" i="8" a="1"/>
  <c r="H70" i="8" s="1"/>
  <c r="E70" i="8" s="1"/>
  <c r="H78" i="8" a="1"/>
  <c r="H78" i="8" s="1"/>
  <c r="E78" i="8" s="1"/>
  <c r="H93" i="8" a="1"/>
  <c r="H93" i="8" s="1"/>
  <c r="E93" i="8" s="1"/>
  <c r="H83" i="8" a="1"/>
  <c r="H83" i="8" s="1"/>
  <c r="D83" i="8" s="1"/>
  <c r="H76" i="8" a="1"/>
  <c r="H76" i="8" s="1"/>
  <c r="E76" i="8" s="1"/>
  <c r="G4" i="8" a="1"/>
  <c r="G4" i="8" s="1"/>
  <c r="G3" i="8" a="1"/>
  <c r="G3" i="8" s="1"/>
  <c r="D3" i="7"/>
  <c r="G3" i="7" s="1" a="1"/>
  <c r="G3" i="7" s="1"/>
  <c r="H3" i="7" s="1"/>
  <c r="E3" i="7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E106" i="8"/>
  <c r="D106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102" i="8"/>
  <c r="D102" i="8"/>
  <c r="E47" i="8"/>
  <c r="D57" i="8"/>
  <c r="D70" i="8"/>
  <c r="D86" i="8"/>
  <c r="D90" i="8"/>
  <c r="D92" i="8"/>
  <c r="E40" i="8"/>
  <c r="D101" i="8"/>
  <c r="E101" i="8"/>
  <c r="D71" i="8"/>
  <c r="E71" i="8"/>
  <c r="E83" i="8"/>
  <c r="E67" i="8"/>
  <c r="D75" i="8"/>
  <c r="D46" i="8"/>
  <c r="D69" i="8"/>
  <c r="E97" i="8"/>
  <c r="E105" i="8"/>
  <c r="D105" i="8"/>
  <c r="E53" i="8"/>
  <c r="D53" i="8"/>
  <c r="E48" i="8"/>
  <c r="D48" i="8"/>
  <c r="D81" i="8"/>
  <c r="D64" i="8"/>
  <c r="D82" i="8"/>
  <c r="D77" i="8"/>
  <c r="D94" i="8"/>
  <c r="E87" i="8"/>
  <c r="D85" i="8"/>
  <c r="E103" i="8"/>
  <c r="D103" i="8"/>
  <c r="D52" i="8"/>
  <c r="E52" i="8"/>
  <c r="E104" i="8"/>
  <c r="D104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<sst xmlns="http://schemas.openxmlformats.org/spreadsheetml/2006/main" count="841" uniqueCount="183">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</sst>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6">IF(AND(F12="Geen faalkans",I12="Nee"),1,1-M12)</f>
        <v>0.96687971099973469</v>
      </c>
      <c r="R12" s="10">
        <f t="shared" ref="R12:R30" si="7">IF(M12="-",1,Q12)</f>
        <v>0.96687971099973469</v>
      </c>
      <c r="S12" s="10">
        <f t="shared" ref="S12:S30" si="8">IF(AND(F12="Geen faalkans",I12="Nee"),0,L12*$C$3)</f>
        <v>0.77479806528170336</v>
      </c>
      <c r="T12" s="10">
        <f t="shared" ref="T12:T30" si="9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0" si="10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6"/>
        <v>0.99999999894759073</v>
      </c>
      <c r="R13" s="10">
        <f t="shared" si="7"/>
        <v>0.99999999894759073</v>
      </c>
      <c r="S13" s="10">
        <f t="shared" si="8"/>
        <v>1.6250146500510961E-8</v>
      </c>
      <c r="T13" s="10">
        <f t="shared" si="9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6"/>
        <v>0.99999612213926126</v>
      </c>
      <c r="R14" s="10">
        <f t="shared" si="7"/>
        <v>0.99999612213926126</v>
      </c>
      <c r="S14" s="10">
        <f t="shared" si="8"/>
        <v>6.46973349652144E-5</v>
      </c>
      <c r="T14" s="10">
        <f t="shared" si="9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10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6"/>
        <v>0.99989653137515799</v>
      </c>
      <c r="R15" s="10">
        <f t="shared" si="7"/>
        <v>0.99989653137515799</v>
      </c>
      <c r="S15" s="10">
        <f t="shared" si="8"/>
        <v>1.3004388689084757E-3</v>
      </c>
      <c r="T15" s="10">
        <f t="shared" si="9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10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6"/>
        <v>0.99999434686424649</v>
      </c>
      <c r="R16" s="10">
        <f t="shared" si="7"/>
        <v>0.99999434686424649</v>
      </c>
      <c r="S16" s="10">
        <f t="shared" si="8"/>
        <v>7.8633480097721185E-5</v>
      </c>
      <c r="T16" s="10">
        <f t="shared" si="9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10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6"/>
        <v>0.99890109971222307</v>
      </c>
      <c r="R17" s="10">
        <f t="shared" si="7"/>
        <v>0.99890109971222307</v>
      </c>
      <c r="S17" s="10">
        <f t="shared" si="8"/>
        <v>1.3286611137412056E-2</v>
      </c>
      <c r="T17" s="10">
        <f t="shared" si="9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10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6"/>
        <v>0.9965055800359176</v>
      </c>
      <c r="R18" s="10">
        <f t="shared" si="7"/>
        <v>0.9965055800359176</v>
      </c>
      <c r="S18" s="10">
        <f t="shared" si="8"/>
        <v>3.6510507997090644E-2</v>
      </c>
      <c r="T18" s="10">
        <f t="shared" si="9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10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6"/>
        <v>0.99558640283046607</v>
      </c>
      <c r="R19" s="10">
        <f t="shared" si="7"/>
        <v>0.99558640283046607</v>
      </c>
      <c r="S19" s="10">
        <f t="shared" si="8"/>
        <v>2.8977504080749821E-2</v>
      </c>
      <c r="T19" s="10">
        <f t="shared" si="9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10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6"/>
        <v>0.99907810589793922</v>
      </c>
      <c r="R20" s="10">
        <f t="shared" si="7"/>
        <v>0.99907810589793922</v>
      </c>
      <c r="S20" s="10">
        <f t="shared" si="8"/>
        <v>1.3781595983453085E-2</v>
      </c>
      <c r="T20" s="10">
        <f t="shared" si="9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10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6"/>
        <v>0.99999916480632622</v>
      </c>
      <c r="R21" s="10">
        <f t="shared" si="7"/>
        <v>0.99999916480632622</v>
      </c>
      <c r="S21" s="10">
        <f t="shared" si="8"/>
        <v>1.6450136163581258E-5</v>
      </c>
      <c r="T21" s="10">
        <f t="shared" si="9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10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6"/>
        <v>1</v>
      </c>
      <c r="R22" s="10">
        <f t="shared" si="7"/>
        <v>1</v>
      </c>
      <c r="S22" s="10">
        <f t="shared" si="8"/>
        <v>9.4748084381213148E-16</v>
      </c>
      <c r="T22" s="10">
        <f t="shared" si="9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10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6"/>
        <v>0.99661363971280281</v>
      </c>
      <c r="R23" s="10">
        <f t="shared" si="7"/>
        <v>0.99661363971280281</v>
      </c>
      <c r="S23" s="10">
        <f t="shared" si="8"/>
        <v>1.7685582405178337E-2</v>
      </c>
      <c r="T23" s="10">
        <f t="shared" si="9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10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6"/>
        <v>0.99968729099248455</v>
      </c>
      <c r="R24" s="10">
        <f t="shared" si="7"/>
        <v>0.99968729099248455</v>
      </c>
      <c r="S24" s="10">
        <f t="shared" si="8"/>
        <v>4.0913651000168017E-3</v>
      </c>
      <c r="T24" s="10">
        <f t="shared" si="9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10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6"/>
        <v>0.99897364258770283</v>
      </c>
      <c r="R25" s="10">
        <f t="shared" si="7"/>
        <v>0.99897364258770283</v>
      </c>
      <c r="S25" s="10">
        <f t="shared" si="8"/>
        <v>6.7379913700956386E-3</v>
      </c>
      <c r="T25" s="10">
        <f t="shared" si="9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10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6"/>
        <v>0.99989380755049106</v>
      </c>
      <c r="R26" s="10">
        <f t="shared" si="7"/>
        <v>0.99989380755049106</v>
      </c>
      <c r="S26" s="10">
        <f t="shared" si="8"/>
        <v>1.8422068221222692E-3</v>
      </c>
      <c r="T26" s="10">
        <f t="shared" si="9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10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6"/>
        <v>0.99991197265531961</v>
      </c>
      <c r="R27" s="10">
        <f t="shared" si="7"/>
        <v>0.99991197265531961</v>
      </c>
      <c r="S27" s="10">
        <f t="shared" si="8"/>
        <v>1.3653297016375527E-3</v>
      </c>
      <c r="T27" s="10">
        <f t="shared" si="9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10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6"/>
        <v>0.98649627691367547</v>
      </c>
      <c r="R28" s="10">
        <f t="shared" si="7"/>
        <v>0.98649627691367547</v>
      </c>
      <c r="S28" s="10">
        <f t="shared" si="8"/>
        <v>0.18850688986351519</v>
      </c>
      <c r="T28" s="10">
        <f t="shared" si="9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10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6"/>
        <v>0.99999987422566861</v>
      </c>
      <c r="R29" s="10">
        <f t="shared" si="7"/>
        <v>0.99999987422566861</v>
      </c>
      <c r="S29" s="10">
        <f t="shared" si="8"/>
        <v>1.5860427628608081E-6</v>
      </c>
      <c r="T29" s="10">
        <f t="shared" si="9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1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2">IF(ISNUMBER(L30),IF(M30=0,1,M30/L30),"-")</f>
        <v>2.807313527999999</v>
      </c>
      <c r="O30" s="34" t="str">
        <f t="shared" si="3"/>
        <v>+III</v>
      </c>
      <c r="Q30" s="33">
        <f t="shared" si="6"/>
        <v>0.9999999887728801</v>
      </c>
      <c r="R30" s="15">
        <f t="shared" si="7"/>
        <v>0.9999999887728801</v>
      </c>
      <c r="S30" s="15">
        <f t="shared" si="8"/>
        <v>1.1557802901420038E-7</v>
      </c>
      <c r="T30" s="15">
        <f t="shared" si="9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10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X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5">IF(AND(F12="Geen faalkans",I12="Nee"),1,1-M12)</f>
        <v>0.99999999088659142</v>
      </c>
      <c r="R12" s="10">
        <f t="shared" ref="R12:R26" si="6">IF(M12="-",1,Q12)</f>
        <v>0.99999999088659142</v>
      </c>
      <c r="S12" s="10">
        <f t="shared" ref="S12:S26" si="7">IF(AND(F12="Geen faalkans",I12="Nee"),0,L12*$C$3)</f>
        <v>1.32312E-7</v>
      </c>
      <c r="T12" s="10">
        <f t="shared" ref="T12:T26" si="8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6" si="9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5"/>
        <v>1</v>
      </c>
      <c r="R13" s="10">
        <f t="shared" si="6"/>
        <v>1</v>
      </c>
      <c r="S13" s="10">
        <f t="shared" si="7"/>
        <v>2.22E-23</v>
      </c>
      <c r="T13" s="10">
        <f t="shared" si="8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5"/>
        <v>0.99999998623925646</v>
      </c>
      <c r="R14" s="10">
        <f t="shared" si="6"/>
        <v>0.99999998623925646</v>
      </c>
      <c r="S14" s="10">
        <f t="shared" si="7"/>
        <v>1.32312E-7</v>
      </c>
      <c r="T14" s="10">
        <f t="shared" si="8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9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5"/>
        <v>0.99999985190368468</v>
      </c>
      <c r="R15" s="10">
        <f t="shared" si="6"/>
        <v>0.99999985190368468</v>
      </c>
      <c r="S15" s="10">
        <f t="shared" si="7"/>
        <v>1.1011200000000001E-6</v>
      </c>
      <c r="T15" s="10">
        <f t="shared" si="8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9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5"/>
        <v>0.99999999887568725</v>
      </c>
      <c r="R16" s="10">
        <f t="shared" si="6"/>
        <v>0.99999999887568725</v>
      </c>
      <c r="S16" s="10">
        <f t="shared" si="7"/>
        <v>6.4703948691099082E-9</v>
      </c>
      <c r="T16" s="10">
        <f t="shared" si="8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5"/>
        <v>0.99999855191124742</v>
      </c>
      <c r="R17" s="10">
        <f t="shared" si="6"/>
        <v>0.99999855191124742</v>
      </c>
      <c r="S17" s="10">
        <f t="shared" si="7"/>
        <v>7.9772000000000005E-6</v>
      </c>
      <c r="T17" s="10">
        <f t="shared" si="8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9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5"/>
        <v>0.99999995570854028</v>
      </c>
      <c r="R18" s="10">
        <f t="shared" si="6"/>
        <v>0.99999995570854028</v>
      </c>
      <c r="S18" s="10">
        <f t="shared" si="7"/>
        <v>3.8776000000000003E-7</v>
      </c>
      <c r="T18" s="10">
        <f t="shared" si="8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5"/>
        <v>1</v>
      </c>
      <c r="R19" s="10">
        <f t="shared" si="6"/>
        <v>1</v>
      </c>
      <c r="S19" s="10">
        <f t="shared" si="7"/>
        <v>4.0802905928606341E-19</v>
      </c>
      <c r="T19" s="10">
        <f t="shared" si="8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9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5"/>
        <v>0.99999999046218002</v>
      </c>
      <c r="R20" s="10">
        <f t="shared" si="6"/>
        <v>0.99999999046218002</v>
      </c>
      <c r="S20" s="10">
        <f t="shared" si="7"/>
        <v>4.3512000000000006E-8</v>
      </c>
      <c r="T20" s="10">
        <f t="shared" si="8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5"/>
        <v>0.99999969473832384</v>
      </c>
      <c r="R21" s="10">
        <f t="shared" si="6"/>
        <v>0.99999969473832384</v>
      </c>
      <c r="S21" s="10">
        <f t="shared" si="7"/>
        <v>2.8265142438444017E-6</v>
      </c>
      <c r="T21" s="10">
        <f t="shared" si="8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9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5"/>
        <v>0.99999852687241664</v>
      </c>
      <c r="R22" s="10">
        <f t="shared" si="6"/>
        <v>0.99999852687241664</v>
      </c>
      <c r="S22" s="10">
        <f t="shared" si="7"/>
        <v>8.1303201390029725E-6</v>
      </c>
      <c r="T22" s="10">
        <f t="shared" si="8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9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5"/>
        <v>0.99999999991046495</v>
      </c>
      <c r="R23" s="10">
        <f t="shared" si="6"/>
        <v>0.99999999991046495</v>
      </c>
      <c r="S23" s="10">
        <f t="shared" si="7"/>
        <v>7.5332000000000004E-10</v>
      </c>
      <c r="T23" s="10">
        <f t="shared" si="8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9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5"/>
        <v>0.99999999692438213</v>
      </c>
      <c r="R24" s="10">
        <f t="shared" si="6"/>
        <v>0.99999999692438213</v>
      </c>
      <c r="S24" s="10">
        <f t="shared" si="7"/>
        <v>2.9747999999999999E-8</v>
      </c>
      <c r="T24" s="10">
        <f t="shared" si="8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9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5"/>
        <v>0.99999990553948881</v>
      </c>
      <c r="R25" s="10">
        <f t="shared" si="6"/>
        <v>0.99999990553948881</v>
      </c>
      <c r="S25" s="10">
        <f t="shared" si="7"/>
        <v>8.1222951177646932E-7</v>
      </c>
      <c r="T25" s="10">
        <f t="shared" si="8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9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5"/>
        <v>0.99999983035609963</v>
      </c>
      <c r="R26" s="10">
        <f t="shared" si="6"/>
        <v>0.99999983035609963</v>
      </c>
      <c r="S26" s="10">
        <f t="shared" si="7"/>
        <v>1.3849634529905494E-6</v>
      </c>
      <c r="T26" s="10">
        <f t="shared" si="8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9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28" workbookViewId="0">
      <selection activeCell="T12" sqref="M12:T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ref="M12:M69" si="5">IF(AND(F12="Geen faalkans",H12="Nee"),1,1-J12)</f>
        <v>0.99999777163000003</v>
      </c>
      <c r="N12" s="10">
        <f t="shared" ref="N12:N69" si="6">IF(J12="-",1,M12)</f>
        <v>0.99999777163000003</v>
      </c>
      <c r="O12" s="10">
        <f t="shared" ref="O12:O69" si="7">IF(AND(F12="Geen faalkans",H12="Nee"),0,J12*$C$3)</f>
        <v>4.4567400000000003E-6</v>
      </c>
      <c r="P12" s="10">
        <f t="shared" ref="P12:P69" si="8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69" si="9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5"/>
        <v>0.99999946470800005</v>
      </c>
      <c r="N13" s="10">
        <f t="shared" si="6"/>
        <v>0.99999946470800005</v>
      </c>
      <c r="O13" s="10">
        <f t="shared" si="7"/>
        <v>1.0705839999999999E-6</v>
      </c>
      <c r="P13" s="10">
        <f t="shared" si="8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5"/>
        <v>0.99999975292400001</v>
      </c>
      <c r="N14" s="10">
        <f t="shared" si="6"/>
        <v>0.99999975292400001</v>
      </c>
      <c r="O14" s="10">
        <f t="shared" si="7"/>
        <v>4.9415200000000002E-7</v>
      </c>
      <c r="P14" s="10">
        <f t="shared" si="8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5"/>
        <v>0.99999983698299999</v>
      </c>
      <c r="N15" s="10">
        <f t="shared" si="6"/>
        <v>0.99999983698299999</v>
      </c>
      <c r="O15" s="10">
        <f t="shared" si="7"/>
        <v>3.2603400000000002E-7</v>
      </c>
      <c r="P15" s="10">
        <f t="shared" si="8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0">IF($E16="Nee",0,IF(ISNUMBER(I16),I16,IF(ISNUMBER(G16),G16,"-")))</f>
        <v>4.14189E-7</v>
      </c>
      <c r="K16" s="32" t="str">
        <f t="shared" si="0"/>
        <v>+II</v>
      </c>
      <c r="M16" s="31">
        <f t="shared" si="5"/>
        <v>0.99999958581100001</v>
      </c>
      <c r="N16" s="10">
        <f t="shared" si="6"/>
        <v>0.99999958581100001</v>
      </c>
      <c r="O16" s="10">
        <f t="shared" si="7"/>
        <v>8.2837800000000001E-7</v>
      </c>
      <c r="P16" s="10">
        <f t="shared" si="8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0"/>
        <v>4.0974000000000001E-7</v>
      </c>
      <c r="K17" s="32" t="str">
        <f t="shared" si="0"/>
        <v>+II</v>
      </c>
      <c r="M17" s="31">
        <f t="shared" si="5"/>
        <v>0.99999959025999996</v>
      </c>
      <c r="N17" s="10">
        <f t="shared" si="6"/>
        <v>0.99999959025999996</v>
      </c>
      <c r="O17" s="10">
        <f t="shared" si="7"/>
        <v>8.1948000000000003E-7</v>
      </c>
      <c r="P17" s="10">
        <f t="shared" si="8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0"/>
        <v>2.9829200000000001E-7</v>
      </c>
      <c r="K18" s="32" t="str">
        <f t="shared" si="0"/>
        <v>+III</v>
      </c>
      <c r="M18" s="31">
        <f t="shared" si="5"/>
        <v>0.99999970170800001</v>
      </c>
      <c r="N18" s="10">
        <f t="shared" si="6"/>
        <v>0.99999970170800001</v>
      </c>
      <c r="O18" s="10">
        <f t="shared" si="7"/>
        <v>5.9658400000000002E-7</v>
      </c>
      <c r="P18" s="10">
        <f t="shared" si="8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0"/>
        <v>4.3527099999999998E-7</v>
      </c>
      <c r="K19" s="32" t="str">
        <f t="shared" si="0"/>
        <v>+II</v>
      </c>
      <c r="M19" s="31">
        <f t="shared" si="5"/>
        <v>0.99999956472899998</v>
      </c>
      <c r="N19" s="10">
        <f t="shared" si="6"/>
        <v>0.99999956472899998</v>
      </c>
      <c r="O19" s="10">
        <f t="shared" si="7"/>
        <v>8.7054199999999996E-7</v>
      </c>
      <c r="P19" s="10">
        <f t="shared" si="8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0"/>
        <v>5.8199800000000005E-7</v>
      </c>
      <c r="K20" s="32" t="str">
        <f t="shared" si="0"/>
        <v>+II</v>
      </c>
      <c r="M20" s="31">
        <f t="shared" si="5"/>
        <v>0.99999941800199998</v>
      </c>
      <c r="N20" s="10">
        <f t="shared" si="6"/>
        <v>0.99999941800199998</v>
      </c>
      <c r="O20" s="10">
        <f t="shared" si="7"/>
        <v>1.1639960000000001E-6</v>
      </c>
      <c r="P20" s="10">
        <f t="shared" si="8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0"/>
        <v>9.1537499999999995E-8</v>
      </c>
      <c r="K21" s="32" t="str">
        <f t="shared" si="0"/>
        <v>+III</v>
      </c>
      <c r="M21" s="31">
        <f t="shared" si="5"/>
        <v>0.99999990846249998</v>
      </c>
      <c r="N21" s="10">
        <f t="shared" si="6"/>
        <v>0.99999990846249998</v>
      </c>
      <c r="O21" s="10">
        <f t="shared" si="7"/>
        <v>1.8307499999999999E-7</v>
      </c>
      <c r="P21" s="10">
        <f t="shared" si="8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0"/>
        <v>6.9467900000000005E-8</v>
      </c>
      <c r="K22" s="32" t="str">
        <f t="shared" si="0"/>
        <v>+III</v>
      </c>
      <c r="M22" s="31">
        <f t="shared" si="5"/>
        <v>0.99999993053210001</v>
      </c>
      <c r="N22" s="10">
        <f t="shared" si="6"/>
        <v>0.99999993053210001</v>
      </c>
      <c r="O22" s="10">
        <f t="shared" si="7"/>
        <v>1.3893580000000001E-7</v>
      </c>
      <c r="P22" s="10">
        <f t="shared" si="8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0"/>
        <v>1.1827500000000001E-7</v>
      </c>
      <c r="K23" s="32" t="str">
        <f t="shared" si="0"/>
        <v>+III</v>
      </c>
      <c r="M23" s="31">
        <f t="shared" si="5"/>
        <v>0.99999988172499998</v>
      </c>
      <c r="N23" s="10">
        <f t="shared" si="6"/>
        <v>0.99999988172499998</v>
      </c>
      <c r="O23" s="10">
        <f t="shared" si="7"/>
        <v>2.3655000000000001E-7</v>
      </c>
      <c r="P23" s="10">
        <f t="shared" si="8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0"/>
        <v>8.9703400000000001E-8</v>
      </c>
      <c r="K24" s="32" t="str">
        <f t="shared" si="0"/>
        <v>+III</v>
      </c>
      <c r="M24" s="31">
        <f t="shared" si="5"/>
        <v>0.99999991029659996</v>
      </c>
      <c r="N24" s="10">
        <f t="shared" si="6"/>
        <v>0.99999991029659996</v>
      </c>
      <c r="O24" s="10">
        <f t="shared" si="7"/>
        <v>1.794068E-7</v>
      </c>
      <c r="P24" s="10">
        <f t="shared" si="8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0"/>
        <v>1.04505E-7</v>
      </c>
      <c r="K25" s="32" t="str">
        <f t="shared" si="0"/>
        <v>+III</v>
      </c>
      <c r="M25" s="31">
        <f t="shared" si="5"/>
        <v>0.99999989549500001</v>
      </c>
      <c r="N25" s="10">
        <f t="shared" si="6"/>
        <v>0.99999989549500001</v>
      </c>
      <c r="O25" s="10">
        <f t="shared" si="7"/>
        <v>2.0900999999999999E-7</v>
      </c>
      <c r="P25" s="10">
        <f t="shared" si="8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0"/>
        <v>1.12355E-7</v>
      </c>
      <c r="K26" s="32" t="str">
        <f t="shared" si="0"/>
        <v>+III</v>
      </c>
      <c r="M26" s="31">
        <f t="shared" si="5"/>
        <v>0.99999988764500003</v>
      </c>
      <c r="N26" s="10">
        <f t="shared" si="6"/>
        <v>0.99999988764500003</v>
      </c>
      <c r="O26" s="10">
        <f t="shared" si="7"/>
        <v>2.2471000000000001E-7</v>
      </c>
      <c r="P26" s="10">
        <f t="shared" si="8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0"/>
        <v>1.70708E-7</v>
      </c>
      <c r="K27" s="32" t="str">
        <f t="shared" si="0"/>
        <v>+III</v>
      </c>
      <c r="M27" s="31">
        <f t="shared" si="5"/>
        <v>0.99999982929200004</v>
      </c>
      <c r="N27" s="10">
        <f t="shared" si="6"/>
        <v>0.99999982929200004</v>
      </c>
      <c r="O27" s="10">
        <f t="shared" si="7"/>
        <v>3.4141599999999999E-7</v>
      </c>
      <c r="P27" s="10">
        <f t="shared" si="8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0"/>
        <v>9.9740799999999995E-8</v>
      </c>
      <c r="K28" s="32" t="str">
        <f t="shared" si="0"/>
        <v>+III</v>
      </c>
      <c r="M28" s="31">
        <f t="shared" si="5"/>
        <v>0.99999990025920005</v>
      </c>
      <c r="N28" s="10">
        <f t="shared" si="6"/>
        <v>0.99999990025920005</v>
      </c>
      <c r="O28" s="10">
        <f t="shared" si="7"/>
        <v>1.9948159999999999E-7</v>
      </c>
      <c r="P28" s="10">
        <f t="shared" si="8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0"/>
        <v>1.4308899999999999E-7</v>
      </c>
      <c r="K29" s="32" t="str">
        <f t="shared" si="0"/>
        <v>+III</v>
      </c>
      <c r="M29" s="31">
        <f t="shared" si="5"/>
        <v>0.99999985691100002</v>
      </c>
      <c r="N29" s="10">
        <f t="shared" si="6"/>
        <v>0.99999985691100002</v>
      </c>
      <c r="O29" s="10">
        <f t="shared" si="7"/>
        <v>2.8617799999999998E-7</v>
      </c>
      <c r="P29" s="10">
        <f t="shared" si="8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0"/>
        <v>2.0494799999999999E-6</v>
      </c>
      <c r="K30" s="32" t="str">
        <f t="shared" si="0"/>
        <v>+II</v>
      </c>
      <c r="M30" s="31">
        <f t="shared" si="5"/>
        <v>0.99999795051999996</v>
      </c>
      <c r="N30" s="10">
        <f t="shared" si="6"/>
        <v>0.99999795051999996</v>
      </c>
      <c r="O30" s="10">
        <f t="shared" si="7"/>
        <v>4.0989599999999998E-6</v>
      </c>
      <c r="P30" s="10">
        <f t="shared" si="8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9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0"/>
        <v>4.8194700000000002E-7</v>
      </c>
      <c r="K31" s="32" t="str">
        <f t="shared" si="0"/>
        <v>+II</v>
      </c>
      <c r="M31" s="31">
        <f t="shared" si="5"/>
        <v>0.99999951805300002</v>
      </c>
      <c r="N31" s="10">
        <f t="shared" si="6"/>
        <v>0.99999951805300002</v>
      </c>
      <c r="O31" s="10">
        <f t="shared" si="7"/>
        <v>9.6389400000000004E-7</v>
      </c>
      <c r="P31" s="10">
        <f t="shared" si="8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9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0"/>
        <v>5.34078E-8</v>
      </c>
      <c r="K32" s="32" t="str">
        <f t="shared" si="0"/>
        <v>+III</v>
      </c>
      <c r="M32" s="31">
        <f t="shared" si="5"/>
        <v>0.99999994659220004</v>
      </c>
      <c r="N32" s="10">
        <f t="shared" si="6"/>
        <v>0.99999994659220004</v>
      </c>
      <c r="O32" s="10">
        <f t="shared" si="7"/>
        <v>1.068156E-7</v>
      </c>
      <c r="P32" s="10">
        <f t="shared" si="8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0"/>
        <v>9.4277100000000004E-7</v>
      </c>
      <c r="K33" s="32" t="str">
        <f t="shared" si="0"/>
        <v>+II</v>
      </c>
      <c r="M33" s="31">
        <f t="shared" si="5"/>
        <v>0.99999905722899995</v>
      </c>
      <c r="N33" s="10">
        <f t="shared" si="6"/>
        <v>0.99999905722899995</v>
      </c>
      <c r="O33" s="10">
        <f t="shared" si="7"/>
        <v>1.8855420000000001E-6</v>
      </c>
      <c r="P33" s="10">
        <f t="shared" si="8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9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0"/>
        <v>6.3721699999999995E-7</v>
      </c>
      <c r="K34" s="32" t="str">
        <f t="shared" si="0"/>
        <v>+II</v>
      </c>
      <c r="M34" s="31">
        <f t="shared" si="5"/>
        <v>0.99999936278299995</v>
      </c>
      <c r="N34" s="10">
        <f t="shared" si="6"/>
        <v>0.99999936278299995</v>
      </c>
      <c r="O34" s="10">
        <f t="shared" si="7"/>
        <v>1.2744339999999999E-6</v>
      </c>
      <c r="P34" s="10">
        <f t="shared" si="8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9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0"/>
        <v>1.9927399999999999E-7</v>
      </c>
      <c r="K35" s="32" t="str">
        <f t="shared" si="0"/>
        <v>+III</v>
      </c>
      <c r="M35" s="31">
        <f t="shared" si="5"/>
        <v>0.99999980072600003</v>
      </c>
      <c r="N35" s="10">
        <f t="shared" si="6"/>
        <v>0.99999980072600003</v>
      </c>
      <c r="O35" s="10">
        <f t="shared" si="7"/>
        <v>3.9854799999999998E-7</v>
      </c>
      <c r="P35" s="10">
        <f t="shared" si="8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9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0"/>
        <v>2.4589300000000002E-7</v>
      </c>
      <c r="K36" s="32" t="str">
        <f t="shared" si="0"/>
        <v>+III</v>
      </c>
      <c r="M36" s="31">
        <f t="shared" si="5"/>
        <v>0.99999975410700004</v>
      </c>
      <c r="N36" s="10">
        <f t="shared" si="6"/>
        <v>0.99999975410700004</v>
      </c>
      <c r="O36" s="10">
        <f t="shared" si="7"/>
        <v>4.9178600000000003E-7</v>
      </c>
      <c r="P36" s="10">
        <f t="shared" si="8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9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0"/>
        <v>9.85034E-8</v>
      </c>
      <c r="K37" s="32" t="str">
        <f t="shared" si="0"/>
        <v>+III</v>
      </c>
      <c r="M37" s="31">
        <f t="shared" si="5"/>
        <v>0.99999990149660001</v>
      </c>
      <c r="N37" s="10">
        <f t="shared" si="6"/>
        <v>0.99999990149660001</v>
      </c>
      <c r="O37" s="10">
        <f t="shared" si="7"/>
        <v>1.970068E-7</v>
      </c>
      <c r="P37" s="10">
        <f t="shared" si="8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9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0"/>
        <v>1.44241E-7</v>
      </c>
      <c r="K38" s="32" t="str">
        <f t="shared" si="0"/>
        <v>+III</v>
      </c>
      <c r="M38" s="31">
        <f t="shared" si="5"/>
        <v>0.99999985575899997</v>
      </c>
      <c r="N38" s="10">
        <f t="shared" si="6"/>
        <v>0.99999985575899997</v>
      </c>
      <c r="O38" s="10">
        <f t="shared" si="7"/>
        <v>2.88482E-7</v>
      </c>
      <c r="P38" s="10">
        <f t="shared" si="8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9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0"/>
        <v>6.5282899999999998E-8</v>
      </c>
      <c r="K39" s="32" t="str">
        <f t="shared" si="0"/>
        <v>+III</v>
      </c>
      <c r="M39" s="31">
        <f t="shared" si="5"/>
        <v>0.99999993471710003</v>
      </c>
      <c r="N39" s="10">
        <f t="shared" si="6"/>
        <v>0.99999993471710003</v>
      </c>
      <c r="O39" s="10">
        <f t="shared" si="7"/>
        <v>1.305658E-7</v>
      </c>
      <c r="P39" s="10">
        <f t="shared" si="8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9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0"/>
        <v>1.1980900000000001E-7</v>
      </c>
      <c r="K40" s="32" t="str">
        <f t="shared" si="0"/>
        <v>+III</v>
      </c>
      <c r="M40" s="31">
        <f t="shared" si="5"/>
        <v>0.99999988019099995</v>
      </c>
      <c r="N40" s="10">
        <f t="shared" si="6"/>
        <v>0.99999988019099995</v>
      </c>
      <c r="O40" s="10">
        <f t="shared" si="7"/>
        <v>2.3961800000000002E-7</v>
      </c>
      <c r="P40" s="10">
        <f t="shared" si="8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9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0"/>
        <v>1.39635E-8</v>
      </c>
      <c r="K41" s="32" t="str">
        <f t="shared" si="0"/>
        <v>+III</v>
      </c>
      <c r="M41" s="31">
        <f t="shared" si="5"/>
        <v>0.99999998603649998</v>
      </c>
      <c r="N41" s="10">
        <f t="shared" si="6"/>
        <v>0.99999998603649998</v>
      </c>
      <c r="O41" s="10">
        <f t="shared" si="7"/>
        <v>2.7926999999999999E-8</v>
      </c>
      <c r="P41" s="10">
        <f t="shared" si="8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9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0"/>
        <v>8.9153699999999996E-9</v>
      </c>
      <c r="K42" s="32" t="str">
        <f t="shared" si="0"/>
        <v>+III</v>
      </c>
      <c r="M42" s="31">
        <f t="shared" si="5"/>
        <v>0.99999999108463</v>
      </c>
      <c r="N42" s="10">
        <f t="shared" si="6"/>
        <v>0.99999999108463</v>
      </c>
      <c r="O42" s="10">
        <f t="shared" si="7"/>
        <v>1.7830739999999999E-8</v>
      </c>
      <c r="P42" s="10">
        <f t="shared" si="8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9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0"/>
        <v>8.0028099999999996E-9</v>
      </c>
      <c r="K43" s="32" t="str">
        <f t="shared" ref="K43:K69" si="11">IF($E43="Nee","NR",IF(ISNUMBER($J43),S43,IF($T43,"D","ND")))</f>
        <v>+III</v>
      </c>
      <c r="M43" s="31">
        <f t="shared" si="5"/>
        <v>0.99999999199719003</v>
      </c>
      <c r="N43" s="10">
        <f t="shared" si="6"/>
        <v>0.99999999199719003</v>
      </c>
      <c r="O43" s="10">
        <f t="shared" si="7"/>
        <v>1.6005619999999999E-8</v>
      </c>
      <c r="P43" s="10">
        <f t="shared" si="8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9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0"/>
        <v>5.3886199999999999E-9</v>
      </c>
      <c r="K44" s="32" t="str">
        <f t="shared" si="11"/>
        <v>+III</v>
      </c>
      <c r="M44" s="31">
        <f t="shared" si="5"/>
        <v>0.99999999461138001</v>
      </c>
      <c r="N44" s="10">
        <f t="shared" si="6"/>
        <v>0.99999999461138001</v>
      </c>
      <c r="O44" s="10">
        <f t="shared" si="7"/>
        <v>1.077724E-8</v>
      </c>
      <c r="P44" s="10">
        <f t="shared" si="8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9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0"/>
        <v>3.86521E-8</v>
      </c>
      <c r="K45" s="32" t="str">
        <f t="shared" si="11"/>
        <v>+III</v>
      </c>
      <c r="M45" s="31">
        <f t="shared" si="5"/>
        <v>0.99999996134790003</v>
      </c>
      <c r="N45" s="10">
        <f t="shared" si="6"/>
        <v>0.99999996134790003</v>
      </c>
      <c r="O45" s="10">
        <f t="shared" si="7"/>
        <v>7.7304199999999999E-8</v>
      </c>
      <c r="P45" s="10">
        <f t="shared" si="8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9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0"/>
        <v>2.0736699999999999E-8</v>
      </c>
      <c r="K46" s="32" t="str">
        <f t="shared" si="11"/>
        <v>+III</v>
      </c>
      <c r="M46" s="31">
        <f t="shared" si="5"/>
        <v>0.99999997926329998</v>
      </c>
      <c r="N46" s="10">
        <f t="shared" si="6"/>
        <v>0.99999997926329998</v>
      </c>
      <c r="O46" s="10">
        <f t="shared" si="7"/>
        <v>4.1473399999999999E-8</v>
      </c>
      <c r="P46" s="10">
        <f t="shared" si="8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9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0"/>
        <v>1.10534E-8</v>
      </c>
      <c r="K47" s="32" t="str">
        <f t="shared" si="11"/>
        <v>+III</v>
      </c>
      <c r="M47" s="31">
        <f t="shared" si="5"/>
        <v>0.99999998894660003</v>
      </c>
      <c r="N47" s="10">
        <f t="shared" si="6"/>
        <v>0.99999998894660003</v>
      </c>
      <c r="O47" s="10">
        <f t="shared" si="7"/>
        <v>2.21068E-8</v>
      </c>
      <c r="P47" s="10">
        <f t="shared" si="8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9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0"/>
        <v>9.6114199999999994E-8</v>
      </c>
      <c r="K48" s="32" t="str">
        <f t="shared" si="11"/>
        <v>+III</v>
      </c>
      <c r="M48" s="31">
        <f t="shared" si="5"/>
        <v>0.99999990388579996</v>
      </c>
      <c r="N48" s="10">
        <f t="shared" si="6"/>
        <v>0.99999990388579996</v>
      </c>
      <c r="O48" s="10">
        <f t="shared" si="7"/>
        <v>1.9222839999999999E-7</v>
      </c>
      <c r="P48" s="10">
        <f t="shared" si="8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9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0"/>
        <v>3.7022200000000003E-8</v>
      </c>
      <c r="K49" s="32" t="str">
        <f t="shared" si="11"/>
        <v>+III</v>
      </c>
      <c r="M49" s="31">
        <f t="shared" si="5"/>
        <v>0.99999996297780003</v>
      </c>
      <c r="N49" s="10">
        <f t="shared" si="6"/>
        <v>0.99999996297780003</v>
      </c>
      <c r="O49" s="10">
        <f t="shared" si="7"/>
        <v>7.4044400000000006E-8</v>
      </c>
      <c r="P49" s="10">
        <f t="shared" si="8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9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0"/>
        <v>2.4325699999999999E-8</v>
      </c>
      <c r="K50" s="32" t="str">
        <f t="shared" si="11"/>
        <v>+III</v>
      </c>
      <c r="M50" s="31">
        <f t="shared" si="5"/>
        <v>0.99999997567429999</v>
      </c>
      <c r="N50" s="10">
        <f t="shared" si="6"/>
        <v>0.99999997567429999</v>
      </c>
      <c r="O50" s="10">
        <f t="shared" si="7"/>
        <v>4.8651399999999998E-8</v>
      </c>
      <c r="P50" s="10">
        <f t="shared" si="8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9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0"/>
        <v>1.49228E-8</v>
      </c>
      <c r="K51" s="32" t="str">
        <f t="shared" si="11"/>
        <v>+III</v>
      </c>
      <c r="M51" s="31">
        <f t="shared" si="5"/>
        <v>0.9999999850772</v>
      </c>
      <c r="N51" s="10">
        <f t="shared" si="6"/>
        <v>0.9999999850772</v>
      </c>
      <c r="O51" s="10">
        <f t="shared" si="7"/>
        <v>2.98456E-8</v>
      </c>
      <c r="P51" s="10">
        <f t="shared" si="8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9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0"/>
        <v>6.2831800000000005E-8</v>
      </c>
      <c r="K52" s="32" t="str">
        <f t="shared" si="11"/>
        <v>+III</v>
      </c>
      <c r="M52" s="31">
        <f t="shared" si="5"/>
        <v>0.99999993716820001</v>
      </c>
      <c r="N52" s="10">
        <f t="shared" si="6"/>
        <v>0.99999993716820001</v>
      </c>
      <c r="O52" s="10">
        <f t="shared" si="7"/>
        <v>1.2566360000000001E-7</v>
      </c>
      <c r="P52" s="10">
        <f t="shared" si="8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9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0"/>
        <v>9.1854100000000002E-8</v>
      </c>
      <c r="K53" s="32" t="str">
        <f t="shared" si="11"/>
        <v>+III</v>
      </c>
      <c r="M53" s="31">
        <f t="shared" si="5"/>
        <v>0.99999990814590001</v>
      </c>
      <c r="N53" s="10">
        <f t="shared" si="6"/>
        <v>0.99999990814590001</v>
      </c>
      <c r="O53" s="10">
        <f t="shared" si="7"/>
        <v>1.837082E-7</v>
      </c>
      <c r="P53" s="10">
        <f t="shared" si="8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9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0"/>
        <v>2.8090299999999998E-8</v>
      </c>
      <c r="K54" s="32" t="str">
        <f t="shared" si="11"/>
        <v>+III</v>
      </c>
      <c r="M54" s="31">
        <f t="shared" si="5"/>
        <v>0.99999997190970003</v>
      </c>
      <c r="N54" s="10">
        <f t="shared" si="6"/>
        <v>0.99999997190970003</v>
      </c>
      <c r="O54" s="10">
        <f t="shared" si="7"/>
        <v>5.6180599999999997E-8</v>
      </c>
      <c r="P54" s="10">
        <f t="shared" si="8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9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0"/>
        <v>6.3583000000000003E-9</v>
      </c>
      <c r="K55" s="32" t="str">
        <f t="shared" si="11"/>
        <v>+III</v>
      </c>
      <c r="M55" s="31">
        <f t="shared" si="5"/>
        <v>0.9999999936417</v>
      </c>
      <c r="N55" s="10">
        <f t="shared" si="6"/>
        <v>0.9999999936417</v>
      </c>
      <c r="O55" s="10">
        <f t="shared" si="7"/>
        <v>1.2716600000000001E-8</v>
      </c>
      <c r="P55" s="10">
        <f t="shared" si="8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9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0"/>
        <v>8.3426499999999996E-8</v>
      </c>
      <c r="K56" s="32" t="str">
        <f t="shared" si="11"/>
        <v>+III</v>
      </c>
      <c r="M56" s="31">
        <f t="shared" si="5"/>
        <v>0.99999991657349996</v>
      </c>
      <c r="N56" s="10">
        <f t="shared" si="6"/>
        <v>0.99999991657349996</v>
      </c>
      <c r="O56" s="10">
        <f t="shared" si="7"/>
        <v>1.6685299999999999E-7</v>
      </c>
      <c r="P56" s="10">
        <f t="shared" si="8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9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0"/>
        <v>4.9951600000000001E-8</v>
      </c>
      <c r="K57" s="32" t="str">
        <f t="shared" si="11"/>
        <v>+III</v>
      </c>
      <c r="M57" s="31">
        <f t="shared" si="5"/>
        <v>0.99999995004840003</v>
      </c>
      <c r="N57" s="10">
        <f t="shared" si="6"/>
        <v>0.99999995004840003</v>
      </c>
      <c r="O57" s="10">
        <f t="shared" si="7"/>
        <v>9.9903200000000002E-8</v>
      </c>
      <c r="P57" s="10">
        <f t="shared" si="8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9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0"/>
        <v>1.5906899999999999E-8</v>
      </c>
      <c r="K58" s="32" t="str">
        <f t="shared" si="11"/>
        <v>+III</v>
      </c>
      <c r="M58" s="31">
        <f t="shared" si="5"/>
        <v>0.99999998409309998</v>
      </c>
      <c r="N58" s="10">
        <f t="shared" si="6"/>
        <v>0.99999998409309998</v>
      </c>
      <c r="O58" s="10">
        <f t="shared" si="7"/>
        <v>3.1813799999999999E-8</v>
      </c>
      <c r="P58" s="10">
        <f t="shared" si="8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9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0"/>
        <v>0</v>
      </c>
      <c r="K59" s="32" t="str">
        <f t="shared" si="11"/>
        <v>NR</v>
      </c>
      <c r="M59" s="31">
        <f t="shared" si="5"/>
        <v>1</v>
      </c>
      <c r="N59" s="10">
        <f t="shared" si="6"/>
        <v>1</v>
      </c>
      <c r="O59" s="10">
        <f t="shared" si="7"/>
        <v>0</v>
      </c>
      <c r="P59" s="10">
        <f t="shared" si="8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9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0"/>
        <v>9.1383000000000002E-9</v>
      </c>
      <c r="K60" s="32" t="str">
        <f t="shared" si="11"/>
        <v>+III</v>
      </c>
      <c r="M60" s="31">
        <f t="shared" si="5"/>
        <v>0.99999999086169999</v>
      </c>
      <c r="N60" s="10">
        <f t="shared" si="6"/>
        <v>0.99999999086169999</v>
      </c>
      <c r="O60" s="10">
        <f t="shared" si="7"/>
        <v>1.82766E-8</v>
      </c>
      <c r="P60" s="10">
        <f t="shared" si="8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9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0"/>
        <v>1.4882800000000001E-8</v>
      </c>
      <c r="K61" s="32" t="str">
        <f t="shared" si="11"/>
        <v>+III</v>
      </c>
      <c r="M61" s="31">
        <f t="shared" si="5"/>
        <v>0.99999998511720001</v>
      </c>
      <c r="N61" s="10">
        <f t="shared" si="6"/>
        <v>0.99999998511720001</v>
      </c>
      <c r="O61" s="10">
        <f t="shared" si="7"/>
        <v>2.9765600000000002E-8</v>
      </c>
      <c r="P61" s="10">
        <f t="shared" si="8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9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0"/>
        <v>0</v>
      </c>
      <c r="K62" s="32" t="str">
        <f t="shared" si="11"/>
        <v>NR</v>
      </c>
      <c r="M62" s="31">
        <f t="shared" si="5"/>
        <v>1</v>
      </c>
      <c r="N62" s="10">
        <f t="shared" si="6"/>
        <v>1</v>
      </c>
      <c r="O62" s="10">
        <f t="shared" si="7"/>
        <v>0</v>
      </c>
      <c r="P62" s="10">
        <f t="shared" si="8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9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11"/>
        <v>+III</v>
      </c>
      <c r="M63" s="31">
        <f t="shared" si="5"/>
        <v>0.99999998792209999</v>
      </c>
      <c r="N63" s="10">
        <f t="shared" si="6"/>
        <v>0.99999998792209999</v>
      </c>
      <c r="O63" s="10">
        <f t="shared" si="7"/>
        <v>2.41558E-8</v>
      </c>
      <c r="P63" s="10">
        <f t="shared" si="8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9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11"/>
        <v>+III</v>
      </c>
      <c r="M64" s="31">
        <f t="shared" si="5"/>
        <v>0.99999997893589998</v>
      </c>
      <c r="N64" s="10">
        <f t="shared" si="6"/>
        <v>0.99999997893589998</v>
      </c>
      <c r="O64" s="10">
        <f t="shared" si="7"/>
        <v>4.2128200000000003E-8</v>
      </c>
      <c r="P64" s="10">
        <f t="shared" si="8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9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11"/>
        <v>+III</v>
      </c>
      <c r="M65" s="31">
        <f t="shared" si="5"/>
        <v>0.99999997190019996</v>
      </c>
      <c r="N65" s="10">
        <f t="shared" si="6"/>
        <v>0.99999997190019996</v>
      </c>
      <c r="O65" s="10">
        <f t="shared" si="7"/>
        <v>5.6199599999999999E-8</v>
      </c>
      <c r="P65" s="10">
        <f t="shared" si="8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9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11"/>
        <v>+III</v>
      </c>
      <c r="M66" s="31">
        <f t="shared" si="5"/>
        <v>0.99999997202440005</v>
      </c>
      <c r="N66" s="10">
        <f t="shared" si="6"/>
        <v>0.99999997202440005</v>
      </c>
      <c r="O66" s="10">
        <f t="shared" si="7"/>
        <v>5.59512E-8</v>
      </c>
      <c r="P66" s="10">
        <f t="shared" si="8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9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11"/>
        <v>+III</v>
      </c>
      <c r="M67" s="31">
        <f t="shared" si="5"/>
        <v>0.99999998768520004</v>
      </c>
      <c r="N67" s="10">
        <f t="shared" si="6"/>
        <v>0.99999998768520004</v>
      </c>
      <c r="O67" s="10">
        <f t="shared" si="7"/>
        <v>2.4629600000000001E-8</v>
      </c>
      <c r="P67" s="10">
        <f t="shared" si="8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9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11"/>
        <v>+III</v>
      </c>
      <c r="M68" s="31">
        <f t="shared" si="5"/>
        <v>0.99999997673959995</v>
      </c>
      <c r="N68" s="10">
        <f t="shared" si="6"/>
        <v>0.99999997673959995</v>
      </c>
      <c r="O68" s="10">
        <f t="shared" si="7"/>
        <v>4.6520799999999999E-8</v>
      </c>
      <c r="P68" s="10">
        <f t="shared" si="8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9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11"/>
        <v>+III</v>
      </c>
      <c r="M69" s="31">
        <f t="shared" si="5"/>
        <v>0.99999998332660001</v>
      </c>
      <c r="N69" s="10">
        <f t="shared" si="6"/>
        <v>0.99999998332660001</v>
      </c>
      <c r="O69" s="10">
        <f t="shared" si="7"/>
        <v>3.3346800000000003E-8</v>
      </c>
      <c r="P69" s="10">
        <f t="shared" si="8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9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S12" sqref="S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ref="M12:M28" si="5">IF(AND(F12="Geen faalkans",H12="Nee"),1,1-J12)</f>
        <v>1</v>
      </c>
      <c r="N12" s="10">
        <f t="shared" ref="N12:N28" si="6">IF(J12="-",1,M12)</f>
        <v>1</v>
      </c>
      <c r="O12" s="10">
        <f t="shared" ref="O12:O28" si="7">IF(AND(F12="Geen faalkans",H12="Nee"),0,J12*$C$3)</f>
        <v>1.4373260720177739E-21</v>
      </c>
      <c r="P12" s="10">
        <f t="shared" ref="P12:P28" si="8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8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0">IF($E13="Nee",0,IF(ISNUMBER(I13),I13,IF(ISNUMBER(G13),G13,"-")))</f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0"/>
        <v>1.5707005292946642E-7</v>
      </c>
      <c r="K14" s="32" t="str">
        <f t="shared" si="0"/>
        <v>+III</v>
      </c>
      <c r="M14" s="31">
        <f t="shared" si="5"/>
        <v>0.99999984292994704</v>
      </c>
      <c r="N14" s="10">
        <f t="shared" si="6"/>
        <v>0.99999984292994704</v>
      </c>
      <c r="O14" s="10">
        <f t="shared" si="7"/>
        <v>4.7121015878839925E-7</v>
      </c>
      <c r="P14" s="10">
        <f t="shared" si="8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0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0"/>
        <v>6.034287803266499E-10</v>
      </c>
      <c r="K16" s="32" t="str">
        <f t="shared" si="0"/>
        <v>+III</v>
      </c>
      <c r="M16" s="31">
        <f t="shared" si="5"/>
        <v>0.99999999939657125</v>
      </c>
      <c r="N16" s="10">
        <f t="shared" si="6"/>
        <v>0.99999999939657125</v>
      </c>
      <c r="O16" s="10">
        <f t="shared" si="7"/>
        <v>1.8102863409799497E-9</v>
      </c>
      <c r="P16" s="10">
        <f t="shared" si="8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0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0"/>
        <v>1.1200967763614776E-5</v>
      </c>
      <c r="K18" s="32" t="str">
        <f t="shared" si="0"/>
        <v>+I</v>
      </c>
      <c r="M18" s="31">
        <f t="shared" si="5"/>
        <v>0.99998879903223636</v>
      </c>
      <c r="N18" s="10">
        <f t="shared" si="6"/>
        <v>0.99998879903223636</v>
      </c>
      <c r="O18" s="10">
        <f t="shared" si="7"/>
        <v>3.3602903290844325E-5</v>
      </c>
      <c r="P18" s="10">
        <f t="shared" si="8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0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0"/>
        <v>3.5162713021755284E-27</v>
      </c>
      <c r="K20" s="32" t="str">
        <f t="shared" si="0"/>
        <v>+III</v>
      </c>
      <c r="M20" s="31">
        <f t="shared" si="5"/>
        <v>1</v>
      </c>
      <c r="N20" s="10">
        <f t="shared" si="6"/>
        <v>1</v>
      </c>
      <c r="O20" s="10">
        <f t="shared" si="7"/>
        <v>1.0548813906526586E-26</v>
      </c>
      <c r="P20" s="10">
        <f t="shared" si="8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0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0"/>
        <v>2.3920865202336532E-81</v>
      </c>
      <c r="K22" s="32" t="str">
        <f t="shared" si="0"/>
        <v>+III</v>
      </c>
      <c r="M22" s="31">
        <f t="shared" si="5"/>
        <v>1</v>
      </c>
      <c r="N22" s="10">
        <f t="shared" si="6"/>
        <v>1</v>
      </c>
      <c r="O22" s="10">
        <f t="shared" si="7"/>
        <v>7.1762595607009601E-81</v>
      </c>
      <c r="P22" s="10">
        <f t="shared" si="8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0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NR</v>
      </c>
      <c r="M12" s="31">
        <f t="shared" ref="M12:M28" si="5">IF(AND(F12="Geen faalkans",H12="Nee"),1,1-J12)</f>
        <v>1</v>
      </c>
      <c r="N12" s="10">
        <f t="shared" ref="N12:N28" si="6">IF(J12="-",1,M12)</f>
        <v>1</v>
      </c>
      <c r="O12" s="10">
        <f t="shared" ref="O12:O28" si="7">IF(AND(F12="Geen faalkans",H12="Nee"),0,J12*$C$3)</f>
        <v>0</v>
      </c>
      <c r="P12" s="10">
        <f t="shared" ref="P12:P28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8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NR</v>
      </c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si="8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5"/>
        <v>0.99999874484129769</v>
      </c>
      <c r="N16" s="10">
        <f t="shared" si="6"/>
        <v>0.99999874484129769</v>
      </c>
      <c r="O16" s="10">
        <f t="shared" si="7"/>
        <v>1.2551587022663145E-6</v>
      </c>
      <c r="P16" s="10">
        <f t="shared" si="8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5"/>
        <v>0.99999962938996845</v>
      </c>
      <c r="N18" s="10">
        <f t="shared" si="6"/>
        <v>0.99999962938996845</v>
      </c>
      <c r="O18" s="10">
        <f t="shared" si="7"/>
        <v>3.7061003152408926E-7</v>
      </c>
      <c r="P18" s="10">
        <f t="shared" si="8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T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NR</v>
      </c>
      <c r="M12" s="31">
        <f t="shared" ref="M12:M23" si="4">IF(AND(F12="Geen faalkans",H12="Nee"),1,1-J12)</f>
        <v>1</v>
      </c>
      <c r="N12" s="10">
        <f t="shared" ref="N12:N23" si="5">IF(J12="-",1,M12)</f>
        <v>1</v>
      </c>
      <c r="O12" s="10">
        <f t="shared" ref="O12:O23" si="6">IF(AND(F12="Geen faalkans",H12="Nee"),0,J12*$C$3)</f>
        <v>0</v>
      </c>
      <c r="P12" s="10">
        <f t="shared" ref="P12:P23" si="7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8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9">IF($E13="Nee",0,IF(ISNUMBER(I13),I13,IF(ISNUMBER(G13),G13,"-")))</f>
        <v>0</v>
      </c>
      <c r="K13" s="32" t="str">
        <f t="shared" si="0"/>
        <v>NR</v>
      </c>
      <c r="M13" s="31">
        <f t="shared" si="4"/>
        <v>1</v>
      </c>
      <c r="N13" s="10">
        <f t="shared" si="5"/>
        <v>1</v>
      </c>
      <c r="O13" s="10">
        <f t="shared" si="6"/>
        <v>0</v>
      </c>
      <c r="P13" s="10">
        <f t="shared" si="7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8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9"/>
        <v>0</v>
      </c>
      <c r="K14" s="32" t="str">
        <f t="shared" si="0"/>
        <v>NR</v>
      </c>
      <c r="M14" s="31">
        <f t="shared" si="4"/>
        <v>1</v>
      </c>
      <c r="N14" s="10">
        <f t="shared" si="5"/>
        <v>1</v>
      </c>
      <c r="O14" s="10">
        <f t="shared" si="6"/>
        <v>0</v>
      </c>
      <c r="P14" s="10">
        <f t="shared" si="7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8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9"/>
        <v>0</v>
      </c>
      <c r="K15" s="32" t="str">
        <f t="shared" si="0"/>
        <v>NR</v>
      </c>
      <c r="M15" s="31">
        <f t="shared" si="4"/>
        <v>1</v>
      </c>
      <c r="N15" s="10">
        <f t="shared" si="5"/>
        <v>1</v>
      </c>
      <c r="O15" s="10">
        <f t="shared" si="6"/>
        <v>0</v>
      </c>
      <c r="P15" s="10">
        <f t="shared" si="7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8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9"/>
        <v>3.6197976652558446E-9</v>
      </c>
      <c r="K16" s="32" t="str">
        <f t="shared" si="0"/>
        <v>+III</v>
      </c>
      <c r="M16" s="31">
        <f t="shared" si="4"/>
        <v>0.99999999638020232</v>
      </c>
      <c r="N16" s="10">
        <f t="shared" si="5"/>
        <v>0.99999999638020232</v>
      </c>
      <c r="O16" s="10">
        <f t="shared" si="6"/>
        <v>7.2395953305116892E-9</v>
      </c>
      <c r="P16" s="10">
        <f t="shared" si="7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8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9"/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8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9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8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9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8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9"/>
        <v>0</v>
      </c>
      <c r="K20" s="32" t="str">
        <f t="shared" si="0"/>
        <v>NR</v>
      </c>
      <c r="M20" s="31">
        <f t="shared" si="4"/>
        <v>1</v>
      </c>
      <c r="N20" s="10">
        <f t="shared" si="5"/>
        <v>1</v>
      </c>
      <c r="O20" s="10">
        <f t="shared" si="6"/>
        <v>0</v>
      </c>
      <c r="P20" s="10">
        <f t="shared" si="7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8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9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8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9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8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9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8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89" workbookViewId="0">
      <selection activeCell="E106" sqref="D3:E106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178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0.99592706799999997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0.99592706799999997</v>
      </c>
      <c r="C15" s="9">
        <v>1.44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1.44</v>
      </c>
      <c r="C16" s="9">
        <v>1.545093896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1.545093896</v>
      </c>
      <c r="C17" s="9">
        <v>1.812946862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1.812946862</v>
      </c>
      <c r="C18" s="9">
        <v>1.96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1.96</v>
      </c>
      <c r="C19" s="9">
        <v>2.4900000000000002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2.4900000000000002</v>
      </c>
      <c r="C20" s="9">
        <v>2.5196520410000001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2.5196520410000001</v>
      </c>
      <c r="C21" s="9">
        <v>3.01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3.01</v>
      </c>
      <c r="C22" s="9">
        <v>3.313767881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3.313767881</v>
      </c>
      <c r="C23" s="9">
        <v>3.327915993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3.327915993</v>
      </c>
      <c r="C24" s="9">
        <v>3.54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3.54</v>
      </c>
      <c r="C25" s="9">
        <v>4.0599999999999996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4.0599999999999996</v>
      </c>
      <c r="C26" s="9">
        <v>4.3705976250000003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4.3705976250000003</v>
      </c>
      <c r="C27" s="9">
        <v>4.58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4.58</v>
      </c>
      <c r="C28" s="9">
        <v>5.1100000000000003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5.1100000000000003</v>
      </c>
      <c r="C29" s="9">
        <v>5.64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5.64</v>
      </c>
      <c r="C30" s="9">
        <v>5.6951114260000004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5.6951114260000004</v>
      </c>
      <c r="C31" s="9">
        <v>6.24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6.24</v>
      </c>
      <c r="C32" s="9">
        <v>6.84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6.84</v>
      </c>
      <c r="C33" s="9">
        <v>7.41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7.41</v>
      </c>
      <c r="C34" s="9">
        <v>7.94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7.94</v>
      </c>
      <c r="C35" s="9">
        <v>8.0399999999999991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8.0399999999999991</v>
      </c>
      <c r="C36" s="9">
        <v>8.2464557510000009</v>
      </c>
      <c r="D36" s="23" t="str">
        <f t="shared" si="2"/>
        <v>-II</v>
      </c>
      <c r="E36" s="23" t="str">
        <f t="shared" si="3"/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8.2464557510000009</v>
      </c>
      <c r="C37" s="9">
        <v>8.2505978840000012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8.2505978840000012</v>
      </c>
      <c r="C38" s="9">
        <v>8.5399999999999991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8.5399999999999991</v>
      </c>
      <c r="C39" s="9">
        <v>8.91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8.91</v>
      </c>
      <c r="C40" s="9">
        <v>8.9463643600000005</v>
      </c>
      <c r="D40" s="23" t="str">
        <f t="shared" si="2"/>
        <v>-I</v>
      </c>
      <c r="E40" s="23" t="str">
        <f t="shared" si="3"/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8.9463643600000005</v>
      </c>
      <c r="C41" s="9">
        <v>9.2968308060000009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9.2968308060000009</v>
      </c>
      <c r="C42" s="9">
        <v>9.296830807000001</v>
      </c>
      <c r="D42" s="23" t="str">
        <f t="shared" si="2"/>
        <v>+II</v>
      </c>
      <c r="E42" s="23" t="str">
        <f t="shared" si="3"/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9.296830807000001</v>
      </c>
      <c r="C43" s="9">
        <v>9.34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9.34</v>
      </c>
      <c r="C44" s="9">
        <v>9.4600000000000009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9.4600000000000009</v>
      </c>
      <c r="C45" s="9">
        <v>9.64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9.64</v>
      </c>
      <c r="C46" s="9">
        <v>9.76</v>
      </c>
      <c r="D46" s="23" t="str">
        <f t="shared" si="2"/>
        <v>+II</v>
      </c>
      <c r="E46" s="23" t="str">
        <f t="shared" si="3"/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9.76</v>
      </c>
      <c r="C47" s="9">
        <v>9.7975727730000006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9.7975727730000006</v>
      </c>
      <c r="C48" s="9">
        <v>9.7975727740000007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9.7975727740000007</v>
      </c>
      <c r="C49" s="9">
        <v>10.01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10.01</v>
      </c>
      <c r="C50" s="9">
        <v>10.59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10.59</v>
      </c>
      <c r="C51" s="9">
        <v>11.11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11.11</v>
      </c>
      <c r="C52" s="9">
        <v>11.64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11.64</v>
      </c>
      <c r="C53" s="9">
        <v>12.16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12.16</v>
      </c>
      <c r="C54" s="9">
        <v>12.69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12.69</v>
      </c>
      <c r="C55" s="9">
        <v>13.19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13.19</v>
      </c>
      <c r="C56" s="9">
        <v>13.197809816000001</v>
      </c>
      <c r="D56" s="23" t="str">
        <f t="shared" si="2"/>
        <v>-II</v>
      </c>
      <c r="E56" s="23" t="str">
        <f t="shared" si="3"/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13.197809816000001</v>
      </c>
      <c r="C57" s="9">
        <v>13.197809817000001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13.197809817000001</v>
      </c>
      <c r="C58" s="9">
        <v>13.46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13.46</v>
      </c>
      <c r="C59" s="9">
        <v>13.84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13.84</v>
      </c>
      <c r="C60" s="9">
        <v>14.06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14.06</v>
      </c>
      <c r="C61" s="9">
        <v>14.104461709000001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14.104461709000001</v>
      </c>
      <c r="C62" s="9">
        <v>14.104461710000001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14.104461710000001</v>
      </c>
      <c r="C63" s="9">
        <v>14.19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14.19</v>
      </c>
      <c r="C64" s="9">
        <v>14.49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14.49</v>
      </c>
      <c r="C65" s="9">
        <v>15.02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15.02</v>
      </c>
      <c r="C66" s="9">
        <v>15.54</v>
      </c>
      <c r="D66" s="23" t="str">
        <f t="shared" si="2"/>
        <v>-II</v>
      </c>
      <c r="E66" s="23" t="str">
        <f t="shared" si="3"/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15.54</v>
      </c>
      <c r="C67" s="9">
        <v>16.059999999999999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-II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16.059999999999999</v>
      </c>
      <c r="C68" s="9">
        <v>16.59</v>
      </c>
      <c r="D68" s="23" t="str">
        <f t="shared" si="4"/>
        <v>-II</v>
      </c>
      <c r="E68" s="23" t="str">
        <f t="shared" si="5"/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16.59</v>
      </c>
      <c r="C69" s="9">
        <v>16.652344551000002</v>
      </c>
      <c r="D69" s="23" t="str">
        <f t="shared" si="4"/>
        <v>-II</v>
      </c>
      <c r="E69" s="23" t="str">
        <f t="shared" si="5"/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16.652344551000002</v>
      </c>
      <c r="C70" s="9">
        <v>16.656083170000002</v>
      </c>
      <c r="D70" s="23" t="str">
        <f t="shared" si="4"/>
        <v>-II</v>
      </c>
      <c r="E70" s="23" t="str">
        <f t="shared" si="5"/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16.656083170000002</v>
      </c>
      <c r="C71" s="9">
        <v>17.11</v>
      </c>
      <c r="D71" s="23" t="str">
        <f t="shared" si="4"/>
        <v>+0</v>
      </c>
      <c r="E71" s="23" t="str">
        <f t="shared" si="5"/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17.11</v>
      </c>
      <c r="C72" s="9">
        <v>17.155520158000002</v>
      </c>
      <c r="D72" s="23" t="str">
        <f t="shared" si="4"/>
        <v>+0</v>
      </c>
      <c r="E72" s="23" t="str">
        <f t="shared" si="5"/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17.155520158000002</v>
      </c>
      <c r="C73" s="9">
        <v>17.71</v>
      </c>
      <c r="D73" s="23" t="str">
        <f t="shared" si="4"/>
        <v>+0</v>
      </c>
      <c r="E73" s="23" t="str">
        <f t="shared" si="5"/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17.71</v>
      </c>
      <c r="C74" s="9">
        <v>17.802401842000002</v>
      </c>
      <c r="D74" s="23" t="str">
        <f t="shared" si="4"/>
        <v>+0</v>
      </c>
      <c r="E74" s="23" t="str">
        <f t="shared" si="5"/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17.802401842000002</v>
      </c>
      <c r="C75" s="9">
        <v>17.802979463</v>
      </c>
      <c r="D75" s="23" t="str">
        <f t="shared" si="4"/>
        <v>+0</v>
      </c>
      <c r="E75" s="23" t="str">
        <f t="shared" si="5"/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17.802979463</v>
      </c>
      <c r="C76" s="9">
        <v>17.809999999999999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17.809999999999999</v>
      </c>
      <c r="C77" s="9">
        <v>17.850000000000001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17.850000000000001</v>
      </c>
      <c r="C78" s="9">
        <v>17.91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17.91</v>
      </c>
      <c r="C79" s="9">
        <v>18.29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18.29</v>
      </c>
      <c r="C80" s="9">
        <v>18.48</v>
      </c>
      <c r="D80" s="23" t="str">
        <f t="shared" si="4"/>
        <v>-III</v>
      </c>
      <c r="E80" s="23" t="str">
        <f t="shared" si="5"/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18.48</v>
      </c>
      <c r="C81" s="9">
        <v>18.559999999999999</v>
      </c>
      <c r="D81" s="23" t="str">
        <f t="shared" si="4"/>
        <v>-III</v>
      </c>
      <c r="E81" s="23" t="str">
        <f t="shared" si="5"/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18.559999999999999</v>
      </c>
      <c r="C82" s="9">
        <v>18.57818717</v>
      </c>
      <c r="D82" s="23" t="str">
        <f t="shared" si="4"/>
        <v>-III</v>
      </c>
      <c r="E82" s="23" t="str">
        <f t="shared" si="5"/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18.57818717</v>
      </c>
      <c r="C83" s="9">
        <v>18.588187170000001</v>
      </c>
      <c r="D83" s="23" t="str">
        <f t="shared" si="4"/>
        <v>-III</v>
      </c>
      <c r="E83" s="23" t="str">
        <f t="shared" si="5"/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18.588187170000001</v>
      </c>
      <c r="C84" s="9">
        <v>18.605671771000001</v>
      </c>
      <c r="D84" s="23" t="str">
        <f t="shared" si="4"/>
        <v>-III</v>
      </c>
      <c r="E84" s="23" t="str">
        <f t="shared" si="5"/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18.605671771000001</v>
      </c>
      <c r="C85" s="9">
        <v>18.605671772000001</v>
      </c>
      <c r="D85" s="23" t="str">
        <f t="shared" si="4"/>
        <v>+II</v>
      </c>
      <c r="E85" s="23" t="str">
        <f t="shared" si="5"/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18.605671772000001</v>
      </c>
      <c r="C86" s="9">
        <v>18.61409317</v>
      </c>
      <c r="D86" s="23" t="str">
        <f t="shared" si="4"/>
        <v>+II</v>
      </c>
      <c r="E86" s="23" t="str">
        <f t="shared" si="5"/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18.61409317</v>
      </c>
      <c r="C87" s="9">
        <v>18.624093169999998</v>
      </c>
      <c r="D87" s="23" t="str">
        <f t="shared" si="4"/>
        <v>+II</v>
      </c>
      <c r="E87" s="23" t="str">
        <f t="shared" si="5"/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 t="shared" si="4"/>
        <v>+II</v>
      </c>
      <c r="E88" s="23" t="str">
        <f t="shared" si="5"/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18.64</v>
      </c>
      <c r="C89" s="9">
        <v>18.66</v>
      </c>
      <c r="D89" s="23" t="str">
        <f t="shared" si="4"/>
        <v>+II</v>
      </c>
      <c r="E89" s="23" t="str">
        <f t="shared" si="5"/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18.66</v>
      </c>
      <c r="C90" s="9">
        <v>18.75</v>
      </c>
      <c r="D90" s="23" t="str">
        <f t="shared" si="4"/>
        <v>+II</v>
      </c>
      <c r="E90" s="23" t="str">
        <f t="shared" si="5"/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18.75</v>
      </c>
      <c r="C91" s="9">
        <v>19.070850830000001</v>
      </c>
      <c r="D91" s="23" t="str">
        <f t="shared" si="4"/>
        <v>+II</v>
      </c>
      <c r="E91" s="23" t="str">
        <f t="shared" si="5"/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19.070850830000001</v>
      </c>
      <c r="C92" s="9">
        <v>19.080850829999999</v>
      </c>
      <c r="D92" s="23" t="str">
        <f t="shared" si="4"/>
        <v>+I</v>
      </c>
      <c r="E92" s="23" t="str">
        <f t="shared" si="5"/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19.080850829999999</v>
      </c>
      <c r="C93" s="9">
        <v>19.13233735</v>
      </c>
      <c r="D93" s="23" t="str">
        <f t="shared" si="4"/>
        <v>+II</v>
      </c>
      <c r="E93" s="23" t="str">
        <f t="shared" si="5"/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19.13233735</v>
      </c>
      <c r="C94" s="9">
        <v>19.142337349999998</v>
      </c>
      <c r="D94" s="23" t="str">
        <f t="shared" si="4"/>
        <v>+II</v>
      </c>
      <c r="E94" s="23" t="str">
        <f t="shared" si="5"/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19.142337349999998</v>
      </c>
      <c r="C95" s="9">
        <v>19.574514854</v>
      </c>
      <c r="D95" s="23" t="str">
        <f t="shared" si="4"/>
        <v>+II</v>
      </c>
      <c r="E95" s="23" t="str">
        <f t="shared" si="5"/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19.574514854</v>
      </c>
      <c r="C96" s="9">
        <v>19.670000000000002</v>
      </c>
      <c r="D96" s="23" t="str">
        <f t="shared" si="4"/>
        <v>+II</v>
      </c>
      <c r="E96" s="23" t="str">
        <f t="shared" si="5"/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19.670000000000002</v>
      </c>
      <c r="C97" s="9">
        <v>19.69841048</v>
      </c>
      <c r="D97" s="23" t="str">
        <f t="shared" si="4"/>
        <v>+II</v>
      </c>
      <c r="E97" s="23" t="str">
        <f t="shared" si="5"/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19.69841048</v>
      </c>
      <c r="C98" s="9">
        <v>19.809999999999999</v>
      </c>
      <c r="D98" s="23" t="str">
        <f t="shared" si="4"/>
        <v>+II</v>
      </c>
      <c r="E98" s="23" t="str">
        <f t="shared" si="5"/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19.809999999999999</v>
      </c>
      <c r="C99" s="9">
        <v>19.989999999999998</v>
      </c>
      <c r="D99" s="23" t="str">
        <f t="shared" ref="D99:D106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</v>
      </c>
      <c r="E99" s="23" t="str">
        <f t="shared" ref="E99:E13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19.989999999999998</v>
      </c>
      <c r="C100" s="9">
        <v>20.352428100000001</v>
      </c>
      <c r="D100" s="23" t="str">
        <f t="shared" si="6"/>
        <v>+II</v>
      </c>
      <c r="E100" s="23" t="str">
        <f t="shared" si="7"/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20.352428100000001</v>
      </c>
      <c r="C101" s="9">
        <v>20.362428099999999</v>
      </c>
      <c r="D101" s="23" t="str">
        <f t="shared" si="6"/>
        <v>+II</v>
      </c>
      <c r="E101" s="23" t="str">
        <f t="shared" si="7"/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20.362428099999999</v>
      </c>
      <c r="C102" s="9">
        <v>20.49</v>
      </c>
      <c r="D102" s="23" t="str">
        <f t="shared" si="6"/>
        <v>+II</v>
      </c>
      <c r="E102" s="23" t="str">
        <f t="shared" si="7"/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20.49</v>
      </c>
      <c r="C103" s="9">
        <v>20.64</v>
      </c>
      <c r="D103" s="23" t="str">
        <f t="shared" si="6"/>
        <v>+II</v>
      </c>
      <c r="E103" s="23" t="str">
        <f t="shared" si="7"/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20.64</v>
      </c>
      <c r="C104" s="9">
        <v>20.69</v>
      </c>
      <c r="D104" s="23" t="str">
        <f t="shared" si="6"/>
        <v>+II</v>
      </c>
      <c r="E104" s="23" t="str">
        <f t="shared" si="7"/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20.69</v>
      </c>
      <c r="C105" s="9">
        <v>20.76</v>
      </c>
      <c r="D105" s="23" t="str">
        <f t="shared" si="6"/>
        <v>+II</v>
      </c>
      <c r="E105" s="23" t="str">
        <f t="shared" si="7"/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20.76</v>
      </c>
      <c r="C106" s="14">
        <v>20.93</v>
      </c>
      <c r="D106" s="24" t="str">
        <f t="shared" si="6"/>
        <v>+II</v>
      </c>
      <c r="E106" s="24" t="str">
        <f t="shared" si="7"/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NR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2022-03-09T10:36:37Z</dcterms:modified>
</cp:coreProperties>
</file>