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16523171-45A5-47DF-88AF-FBC2A83F6A4B}" xr6:coauthVersionLast="47" xr6:coauthVersionMax="47" xr10:uidLastSave="{00000000-0000-0000-0000-000000000000}"/>
  <bookViews>
    <workbookView xWindow="-120" yWindow="-120" windowWidth="29040" windowHeight="15840" tabRatio="735" firstSheet="2" activeTab="4"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apacity Summary" sheetId="11" r:id="rId15"/>
    <sheet name="Clinical resource summary" sheetId="24" r:id="rId16"/>
    <sheet name="CR Backing (Hide)" sheetId="23" state="hidden" r:id="rId17"/>
    <sheet name="Capacity Backing (Hide)2" sheetId="21" state="hidden" r:id="rId18"/>
    <sheet name="check breakdowns" sheetId="26" state="hidden" r:id="rId19"/>
    <sheet name="Treatment Backing (Hide)" sheetId="25" state="hidden" r:id="rId20"/>
    <sheet name="Treatment Details C (H)" sheetId="27" state="hidden" r:id="rId21"/>
    <sheet name="Treatment Details A (H)" sheetId="28" state="hidden"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E7606" i="28" l="1"/>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K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J7506" i="28"/>
  <c r="G11" i="24"/>
  <c r="SI103" i="23" a="1"/>
  <c r="SI103" i="23" s="1"/>
  <c r="SH103" i="23" a="1"/>
  <c r="SH103" i="23" s="1"/>
  <c r="SG103" i="23" a="1"/>
  <c r="SG103" i="23" s="1"/>
  <c r="SF103" i="23" a="1"/>
  <c r="SF103" i="23" s="1"/>
  <c r="SE103" i="23" a="1"/>
  <c r="SE103" i="23" s="1"/>
  <c r="SD103" i="23" a="1"/>
  <c r="SD103" i="23" s="1"/>
  <c r="SC103" i="23" a="1"/>
  <c r="SC103" i="23" s="1"/>
  <c r="SB103" i="23" a="1"/>
  <c r="SB103" i="23" s="1"/>
  <c r="SA103" i="23" a="1"/>
  <c r="SA103" i="23" s="1"/>
  <c r="RZ103" i="23" a="1"/>
  <c r="RZ103" i="23" s="1"/>
  <c r="RY103" i="23" a="1"/>
  <c r="RY103" i="23" s="1"/>
  <c r="RX103" i="23" a="1"/>
  <c r="RX103" i="23" s="1"/>
  <c r="RW103" i="23" a="1"/>
  <c r="RW103" i="23" s="1"/>
  <c r="RV103" i="23" a="1"/>
  <c r="RV103" i="23" s="1"/>
  <c r="RU103" i="23" a="1"/>
  <c r="RU103" i="23" s="1"/>
  <c r="RT103" i="23" a="1"/>
  <c r="RT103" i="23" s="1"/>
  <c r="RS103" i="23" a="1"/>
  <c r="RS103" i="23" s="1"/>
  <c r="RR103" i="23" a="1"/>
  <c r="RR103" i="23" s="1"/>
  <c r="RQ103" i="23" a="1"/>
  <c r="RQ103" i="23" s="1"/>
  <c r="RP103" i="23"/>
  <c r="RP103" i="23" a="1"/>
  <c r="RO103" i="23" a="1"/>
  <c r="RO103" i="23" s="1"/>
  <c r="RN103" i="23" a="1"/>
  <c r="RN103" i="23" s="1"/>
  <c r="RM103" i="23" a="1"/>
  <c r="RM103" i="23" s="1"/>
  <c r="RL103" i="23" a="1"/>
  <c r="RL103" i="23" s="1"/>
  <c r="RK103" i="23" a="1"/>
  <c r="RK103" i="23" s="1"/>
  <c r="RJ103" i="23" a="1"/>
  <c r="RJ103" i="23" s="1"/>
  <c r="RI103" i="23" a="1"/>
  <c r="RI103" i="23" s="1"/>
  <c r="RH103" i="23" a="1"/>
  <c r="RH103" i="23" s="1"/>
  <c r="RG103" i="23" a="1"/>
  <c r="RG103" i="23" s="1"/>
  <c r="RF103" i="23" a="1"/>
  <c r="RF103" i="23" s="1"/>
  <c r="RE103" i="23" a="1"/>
  <c r="RE103" i="23" s="1"/>
  <c r="RD103" i="23"/>
  <c r="RD103" i="23" a="1"/>
  <c r="RC103" i="23" a="1"/>
  <c r="RC103" i="23" s="1"/>
  <c r="RB103" i="23" a="1"/>
  <c r="RB103" i="23" s="1"/>
  <c r="RA103" i="23" a="1"/>
  <c r="RA103" i="23" s="1"/>
  <c r="QZ103" i="23" a="1"/>
  <c r="QZ103" i="23" s="1"/>
  <c r="QY103" i="23" a="1"/>
  <c r="QY103" i="23" s="1"/>
  <c r="QX103" i="23" a="1"/>
  <c r="QX103" i="23" s="1"/>
  <c r="QW103" i="23" a="1"/>
  <c r="QW103" i="23" s="1"/>
  <c r="QV103" i="23" a="1"/>
  <c r="QV103" i="23" s="1"/>
  <c r="QU103" i="23" a="1"/>
  <c r="QU103" i="23" s="1"/>
  <c r="QT103" i="23" a="1"/>
  <c r="QT103" i="23" s="1"/>
  <c r="QS103" i="23" a="1"/>
  <c r="QS103" i="23" s="1"/>
  <c r="QR103" i="23" a="1"/>
  <c r="QR103" i="23" s="1"/>
  <c r="QQ103" i="23" a="1"/>
  <c r="QQ103" i="23" s="1"/>
  <c r="QP103" i="23" a="1"/>
  <c r="QP103" i="23" s="1"/>
  <c r="QO103" i="23" a="1"/>
  <c r="QO103" i="23" s="1"/>
  <c r="QN103" i="23" a="1"/>
  <c r="QN103" i="23" s="1"/>
  <c r="QM103" i="23" a="1"/>
  <c r="QM103" i="23" s="1"/>
  <c r="QL103" i="23" a="1"/>
  <c r="QL103" i="23" s="1"/>
  <c r="QK103" i="23" a="1"/>
  <c r="QK103" i="23" s="1"/>
  <c r="QJ103" i="23"/>
  <c r="QJ103" i="23" a="1"/>
  <c r="SI102" i="23" a="1"/>
  <c r="SI102" i="23" s="1"/>
  <c r="SH102" i="23" a="1"/>
  <c r="SH102" i="23" s="1"/>
  <c r="SG102" i="23" a="1"/>
  <c r="SG102" i="23" s="1"/>
  <c r="SF102" i="23" a="1"/>
  <c r="SF102" i="23" s="1"/>
  <c r="SE102" i="23" a="1"/>
  <c r="SE102" i="23" s="1"/>
  <c r="SD102" i="23" a="1"/>
  <c r="SD102" i="23" s="1"/>
  <c r="SC102" i="23" a="1"/>
  <c r="SC102" i="23" s="1"/>
  <c r="SB102" i="23"/>
  <c r="SB102" i="23" a="1"/>
  <c r="SA102" i="23" a="1"/>
  <c r="SA102" i="23" s="1"/>
  <c r="RZ102" i="23" a="1"/>
  <c r="RZ102" i="23" s="1"/>
  <c r="RY102" i="23" a="1"/>
  <c r="RY102" i="23" s="1"/>
  <c r="RX102" i="23"/>
  <c r="RX102" i="23" a="1"/>
  <c r="RW102" i="23" a="1"/>
  <c r="RW102" i="23" s="1"/>
  <c r="RV102" i="23" a="1"/>
  <c r="RV102" i="23" s="1"/>
  <c r="RU102" i="23" a="1"/>
  <c r="RU102" i="23" s="1"/>
  <c r="RT102" i="23" a="1"/>
  <c r="RT102" i="23" s="1"/>
  <c r="RS102" i="23" a="1"/>
  <c r="RS102" i="23" s="1"/>
  <c r="RR102" i="23" a="1"/>
  <c r="RR102" i="23" s="1"/>
  <c r="RQ102" i="23" a="1"/>
  <c r="RQ102" i="23" s="1"/>
  <c r="RP102" i="23" a="1"/>
  <c r="RP102" i="23" s="1"/>
  <c r="RO102" i="23" a="1"/>
  <c r="RO102" i="23" s="1"/>
  <c r="RN102" i="23" a="1"/>
  <c r="RN102" i="23" s="1"/>
  <c r="RM102" i="23" a="1"/>
  <c r="RM102" i="23" s="1"/>
  <c r="RL102" i="23" a="1"/>
  <c r="RL102" i="23" s="1"/>
  <c r="RK102" i="23" a="1"/>
  <c r="RK102" i="23" s="1"/>
  <c r="RJ102" i="23" a="1"/>
  <c r="RJ102" i="23" s="1"/>
  <c r="RI102" i="23" a="1"/>
  <c r="RI102" i="23" s="1"/>
  <c r="RH102" i="23"/>
  <c r="RH102" i="23" a="1"/>
  <c r="RG102" i="23" a="1"/>
  <c r="RG102" i="23" s="1"/>
  <c r="RF102" i="23" a="1"/>
  <c r="RF102" i="23" s="1"/>
  <c r="RE102" i="23" a="1"/>
  <c r="RE102" i="23" s="1"/>
  <c r="RD102" i="23" a="1"/>
  <c r="RD102" i="23" s="1"/>
  <c r="RC102" i="23" a="1"/>
  <c r="RC102" i="23" s="1"/>
  <c r="RB102" i="23" a="1"/>
  <c r="RB102" i="23" s="1"/>
  <c r="RA102" i="23" a="1"/>
  <c r="RA102" i="23" s="1"/>
  <c r="QZ102" i="23" a="1"/>
  <c r="QZ102" i="23" s="1"/>
  <c r="QY102" i="23" a="1"/>
  <c r="QY102" i="23" s="1"/>
  <c r="QX102" i="23" a="1"/>
  <c r="QX102" i="23" s="1"/>
  <c r="QW102" i="23" a="1"/>
  <c r="QW102" i="23" s="1"/>
  <c r="QV102" i="23"/>
  <c r="QV102" i="23" a="1"/>
  <c r="QU102" i="23" a="1"/>
  <c r="QU102" i="23" s="1"/>
  <c r="QT102" i="23" a="1"/>
  <c r="QT102" i="23" s="1"/>
  <c r="QS102" i="23" a="1"/>
  <c r="QS102" i="23" s="1"/>
  <c r="QR102" i="23"/>
  <c r="QR102" i="23" a="1"/>
  <c r="QQ102" i="23" a="1"/>
  <c r="QQ102" i="23" s="1"/>
  <c r="QP102" i="23" a="1"/>
  <c r="QP102" i="23" s="1"/>
  <c r="QO102" i="23" a="1"/>
  <c r="QO102" i="23" s="1"/>
  <c r="QN102" i="23" a="1"/>
  <c r="QN102" i="23" s="1"/>
  <c r="QM102" i="23" a="1"/>
  <c r="QM102" i="23" s="1"/>
  <c r="QL102" i="23" a="1"/>
  <c r="QL102" i="23" s="1"/>
  <c r="QK102" i="23" a="1"/>
  <c r="QK102" i="23" s="1"/>
  <c r="QJ102" i="23"/>
  <c r="QJ102" i="23" a="1"/>
  <c r="SI101" i="23" a="1"/>
  <c r="SI101" i="23" s="1"/>
  <c r="SH101" i="23" a="1"/>
  <c r="SH101" i="23" s="1"/>
  <c r="SG101" i="23" a="1"/>
  <c r="SG101" i="23" s="1"/>
  <c r="SF101" i="23" a="1"/>
  <c r="SF101" i="23" s="1"/>
  <c r="SE101" i="23" a="1"/>
  <c r="SE101" i="23" s="1"/>
  <c r="SD101" i="23" a="1"/>
  <c r="SD101" i="23" s="1"/>
  <c r="SC101" i="23" a="1"/>
  <c r="SC101" i="23" s="1"/>
  <c r="SB101" i="23"/>
  <c r="SB101" i="23" a="1"/>
  <c r="SA101" i="23" a="1"/>
  <c r="SA101" i="23" s="1"/>
  <c r="RZ101" i="23" a="1"/>
  <c r="RZ101" i="23" s="1"/>
  <c r="RY101" i="23" a="1"/>
  <c r="RY101" i="23" s="1"/>
  <c r="RX101" i="23" a="1"/>
  <c r="RX101" i="23" s="1"/>
  <c r="RW101" i="23" a="1"/>
  <c r="RW101" i="23" s="1"/>
  <c r="RV101" i="23" a="1"/>
  <c r="RV101" i="23" s="1"/>
  <c r="RU101" i="23" a="1"/>
  <c r="RU101" i="23" s="1"/>
  <c r="RT101" i="23" a="1"/>
  <c r="RT101" i="23" s="1"/>
  <c r="RS101" i="23" a="1"/>
  <c r="RS101" i="23" s="1"/>
  <c r="RR101" i="23" a="1"/>
  <c r="RR101" i="23" s="1"/>
  <c r="RQ101" i="23" a="1"/>
  <c r="RQ101" i="23" s="1"/>
  <c r="RP101" i="23"/>
  <c r="RP101" i="23" a="1"/>
  <c r="RO101" i="23" a="1"/>
  <c r="RO101" i="23" s="1"/>
  <c r="RN101" i="23" a="1"/>
  <c r="RN101" i="23" s="1"/>
  <c r="RM101" i="23" a="1"/>
  <c r="RM101" i="23" s="1"/>
  <c r="RL101" i="23"/>
  <c r="RL101" i="23" a="1"/>
  <c r="RK101" i="23" a="1"/>
  <c r="RK101" i="23" s="1"/>
  <c r="RJ101" i="23" a="1"/>
  <c r="RJ101" i="23" s="1"/>
  <c r="RI101" i="23" a="1"/>
  <c r="RI101" i="23" s="1"/>
  <c r="RH101" i="23" a="1"/>
  <c r="RH101" i="23" s="1"/>
  <c r="RG101" i="23" a="1"/>
  <c r="RG101" i="23" s="1"/>
  <c r="RF101" i="23" a="1"/>
  <c r="RF101" i="23" s="1"/>
  <c r="RE101" i="23" a="1"/>
  <c r="RE101" i="23" s="1"/>
  <c r="RD101" i="23" a="1"/>
  <c r="RD101" i="23" s="1"/>
  <c r="RC101" i="23" a="1"/>
  <c r="RC101" i="23" s="1"/>
  <c r="RB101" i="23" a="1"/>
  <c r="RB101" i="23" s="1"/>
  <c r="RA101" i="23" a="1"/>
  <c r="RA101" i="23" s="1"/>
  <c r="QZ101" i="23" a="1"/>
  <c r="QZ101" i="23" s="1"/>
  <c r="QY101" i="23" a="1"/>
  <c r="QY101" i="23" s="1"/>
  <c r="QX101" i="23" a="1"/>
  <c r="QX101" i="23" s="1"/>
  <c r="QW101" i="23" a="1"/>
  <c r="QW101" i="23" s="1"/>
  <c r="QV101" i="23"/>
  <c r="QV101" i="23" a="1"/>
  <c r="QU101" i="23" a="1"/>
  <c r="QU101" i="23" s="1"/>
  <c r="QT101" i="23" a="1"/>
  <c r="QT101" i="23" s="1"/>
  <c r="QS101" i="23" a="1"/>
  <c r="QS101" i="23" s="1"/>
  <c r="QR101" i="23" a="1"/>
  <c r="QR101" i="23" s="1"/>
  <c r="QQ101" i="23" a="1"/>
  <c r="QQ101" i="23" s="1"/>
  <c r="QP101" i="23" a="1"/>
  <c r="QP101" i="23" s="1"/>
  <c r="QO101" i="23" a="1"/>
  <c r="QO101" i="23" s="1"/>
  <c r="QN101" i="23" a="1"/>
  <c r="QN101" i="23" s="1"/>
  <c r="QM101" i="23" a="1"/>
  <c r="QM101" i="23" s="1"/>
  <c r="QL101" i="23" a="1"/>
  <c r="QL101" i="23" s="1"/>
  <c r="QK101" i="23" a="1"/>
  <c r="QK101" i="23" s="1"/>
  <c r="QJ101" i="23"/>
  <c r="QJ101" i="23" a="1"/>
  <c r="SI100" i="23" a="1"/>
  <c r="SI100" i="23" s="1"/>
  <c r="SH100" i="23" a="1"/>
  <c r="SH100" i="23" s="1"/>
  <c r="SG100" i="23" a="1"/>
  <c r="SG100" i="23" s="1"/>
  <c r="SF100" i="23"/>
  <c r="SF100" i="23" a="1"/>
  <c r="SE100" i="23" a="1"/>
  <c r="SE100" i="23" s="1"/>
  <c r="SD100" i="23" a="1"/>
  <c r="SD100" i="23" s="1"/>
  <c r="SC100" i="23" a="1"/>
  <c r="SC100" i="23" s="1"/>
  <c r="SB100" i="23" a="1"/>
  <c r="SB100" i="23" s="1"/>
  <c r="SA100" i="23" a="1"/>
  <c r="SA100" i="23" s="1"/>
  <c r="RZ100" i="23" a="1"/>
  <c r="RZ100" i="23" s="1"/>
  <c r="RY100" i="23" a="1"/>
  <c r="RY100" i="23" s="1"/>
  <c r="RX100" i="23"/>
  <c r="RX100" i="23" a="1"/>
  <c r="RW100" i="23" a="1"/>
  <c r="RW100" i="23" s="1"/>
  <c r="RV100" i="23" a="1"/>
  <c r="RV100" i="23" s="1"/>
  <c r="RU100" i="23" a="1"/>
  <c r="RU100" i="23" s="1"/>
  <c r="RT100" i="23" a="1"/>
  <c r="RT100" i="23" s="1"/>
  <c r="RS100" i="23" a="1"/>
  <c r="RS100" i="23" s="1"/>
  <c r="RR100" i="23" a="1"/>
  <c r="RR100" i="23" s="1"/>
  <c r="RQ100" i="23" a="1"/>
  <c r="RQ100" i="23" s="1"/>
  <c r="RP100" i="23"/>
  <c r="RP100" i="23" a="1"/>
  <c r="RO100" i="23" a="1"/>
  <c r="RO100" i="23" s="1"/>
  <c r="RN100" i="23" a="1"/>
  <c r="RN100" i="23" s="1"/>
  <c r="RM100" i="23" a="1"/>
  <c r="RM100" i="23" s="1"/>
  <c r="RL100" i="23" a="1"/>
  <c r="RL100" i="23" s="1"/>
  <c r="RK100" i="23" a="1"/>
  <c r="RK100" i="23" s="1"/>
  <c r="RJ100" i="23" a="1"/>
  <c r="RJ100" i="23" s="1"/>
  <c r="RI100" i="23" a="1"/>
  <c r="RI100" i="23" s="1"/>
  <c r="RH100" i="23" a="1"/>
  <c r="RH100" i="23" s="1"/>
  <c r="RG100" i="23" a="1"/>
  <c r="RG100" i="23" s="1"/>
  <c r="RF100" i="23" a="1"/>
  <c r="RF100" i="23" s="1"/>
  <c r="RE100" i="23" a="1"/>
  <c r="RE100" i="23" s="1"/>
  <c r="RD100" i="23"/>
  <c r="RD100" i="23" a="1"/>
  <c r="RC100" i="23" a="1"/>
  <c r="RC100" i="23" s="1"/>
  <c r="RB100" i="23" a="1"/>
  <c r="RB100" i="23" s="1"/>
  <c r="RA100" i="23" a="1"/>
  <c r="RA100" i="23" s="1"/>
  <c r="QZ100" i="23"/>
  <c r="QZ100" i="23" a="1"/>
  <c r="QY100" i="23" a="1"/>
  <c r="QY100" i="23" s="1"/>
  <c r="QX100" i="23" a="1"/>
  <c r="QX100" i="23" s="1"/>
  <c r="QW100" i="23" a="1"/>
  <c r="QW100" i="23" s="1"/>
  <c r="QV100" i="23" a="1"/>
  <c r="QV100" i="23" s="1"/>
  <c r="QU100" i="23" a="1"/>
  <c r="QU100" i="23" s="1"/>
  <c r="QT100" i="23" a="1"/>
  <c r="QT100" i="23" s="1"/>
  <c r="QS100" i="23" a="1"/>
  <c r="QS100" i="23" s="1"/>
  <c r="QR100" i="23" a="1"/>
  <c r="QR100" i="23" s="1"/>
  <c r="QQ100" i="23" a="1"/>
  <c r="QQ100" i="23" s="1"/>
  <c r="QP100" i="23" a="1"/>
  <c r="QP100" i="23" s="1"/>
  <c r="QO100" i="23" a="1"/>
  <c r="QO100" i="23" s="1"/>
  <c r="QN100" i="23"/>
  <c r="QN100" i="23" a="1"/>
  <c r="QM100" i="23" a="1"/>
  <c r="QM100" i="23" s="1"/>
  <c r="QL100" i="23" a="1"/>
  <c r="QL100" i="23" s="1"/>
  <c r="QK100" i="23" a="1"/>
  <c r="QK100" i="23" s="1"/>
  <c r="QJ100" i="23"/>
  <c r="QJ100" i="23" a="1"/>
  <c r="SI99" i="23" a="1"/>
  <c r="SI99" i="23" s="1"/>
  <c r="SH99" i="23" a="1"/>
  <c r="SH99" i="23" s="1"/>
  <c r="SG99" i="23" a="1"/>
  <c r="SG99" i="23" s="1"/>
  <c r="SF99" i="23" a="1"/>
  <c r="SF99" i="23" s="1"/>
  <c r="SE99" i="23" a="1"/>
  <c r="SE99" i="23" s="1"/>
  <c r="SD99" i="23" a="1"/>
  <c r="SD99" i="23" s="1"/>
  <c r="SC99" i="23" a="1"/>
  <c r="SC99" i="23" s="1"/>
  <c r="SB99" i="23" a="1"/>
  <c r="SB99" i="23" s="1"/>
  <c r="SA99" i="23" a="1"/>
  <c r="SA99" i="23" s="1"/>
  <c r="RZ99" i="23" a="1"/>
  <c r="RZ99" i="23" s="1"/>
  <c r="RY99" i="23" a="1"/>
  <c r="RY99" i="23" s="1"/>
  <c r="RX99" i="23"/>
  <c r="RX99" i="23" a="1"/>
  <c r="RW99" i="23" a="1"/>
  <c r="RW99" i="23" s="1"/>
  <c r="RV99" i="23" a="1"/>
  <c r="RV99" i="23" s="1"/>
  <c r="RU99" i="23" a="1"/>
  <c r="RU99" i="23" s="1"/>
  <c r="RT99" i="23"/>
  <c r="RT99" i="23" a="1"/>
  <c r="RS99" i="23" a="1"/>
  <c r="RS99" i="23" s="1"/>
  <c r="RR99" i="23" a="1"/>
  <c r="RR99" i="23" s="1"/>
  <c r="RQ99" i="23" a="1"/>
  <c r="RQ99" i="23" s="1"/>
  <c r="RP99" i="23" a="1"/>
  <c r="RP99" i="23" s="1"/>
  <c r="RO99" i="23" a="1"/>
  <c r="RO99" i="23" s="1"/>
  <c r="RN99" i="23" a="1"/>
  <c r="RN99" i="23" s="1"/>
  <c r="RM99" i="23" a="1"/>
  <c r="RM99" i="23" s="1"/>
  <c r="RL99" i="23" a="1"/>
  <c r="RL99" i="23" s="1"/>
  <c r="RK99" i="23" a="1"/>
  <c r="RK99" i="23" s="1"/>
  <c r="RJ99" i="23" a="1"/>
  <c r="RJ99" i="23" s="1"/>
  <c r="RI99" i="23" a="1"/>
  <c r="RI99" i="23" s="1"/>
  <c r="RH99" i="23" a="1"/>
  <c r="RH99" i="23" s="1"/>
  <c r="RG99" i="23" a="1"/>
  <c r="RG99" i="23" s="1"/>
  <c r="RF99" i="23" a="1"/>
  <c r="RF99" i="23" s="1"/>
  <c r="RE99" i="23" a="1"/>
  <c r="RE99" i="23" s="1"/>
  <c r="RD99" i="23"/>
  <c r="RD99" i="23" a="1"/>
  <c r="RC99" i="23" a="1"/>
  <c r="RC99" i="23" s="1"/>
  <c r="RB99" i="23" a="1"/>
  <c r="RB99" i="23" s="1"/>
  <c r="RA99" i="23" a="1"/>
  <c r="RA99" i="23" s="1"/>
  <c r="QZ99" i="23" a="1"/>
  <c r="QZ99" i="23" s="1"/>
  <c r="QY99" i="23" a="1"/>
  <c r="QY99" i="23" s="1"/>
  <c r="QX99" i="23" a="1"/>
  <c r="QX99" i="23" s="1"/>
  <c r="QW99" i="23" a="1"/>
  <c r="QW99" i="23" s="1"/>
  <c r="QV99" i="23" a="1"/>
  <c r="QV99" i="23" s="1"/>
  <c r="QU99" i="23" a="1"/>
  <c r="QU99" i="23" s="1"/>
  <c r="QT99" i="23" a="1"/>
  <c r="QT99" i="23" s="1"/>
  <c r="QS99" i="23" a="1"/>
  <c r="QS99" i="23" s="1"/>
  <c r="QR99" i="23"/>
  <c r="QR99" i="23" a="1"/>
  <c r="QQ99" i="23" a="1"/>
  <c r="QQ99" i="23" s="1"/>
  <c r="QP99" i="23" a="1"/>
  <c r="QP99" i="23" s="1"/>
  <c r="QO99" i="23" a="1"/>
  <c r="QO99" i="23" s="1"/>
  <c r="QN99" i="23"/>
  <c r="QN99" i="23" a="1"/>
  <c r="QM99" i="23" a="1"/>
  <c r="QM99" i="23" s="1"/>
  <c r="QL99" i="23" a="1"/>
  <c r="QL99" i="23" s="1"/>
  <c r="QK99" i="23" a="1"/>
  <c r="QK99" i="23" s="1"/>
  <c r="QJ99" i="23" a="1"/>
  <c r="QJ99" i="23" s="1"/>
  <c r="SI98" i="23" a="1"/>
  <c r="SI98" i="23" s="1"/>
  <c r="SH98" i="23" a="1"/>
  <c r="SH98" i="23" s="1"/>
  <c r="SG98" i="23" a="1"/>
  <c r="SG98" i="23" s="1"/>
  <c r="SF98" i="23" a="1"/>
  <c r="SF98" i="23" s="1"/>
  <c r="SE98" i="23" a="1"/>
  <c r="SE98" i="23" s="1"/>
  <c r="SD98" i="23" a="1"/>
  <c r="SD98" i="23" s="1"/>
  <c r="SC98" i="23" a="1"/>
  <c r="SC98" i="23" s="1"/>
  <c r="SB98" i="23"/>
  <c r="SB98" i="23" a="1"/>
  <c r="SA98" i="23" a="1"/>
  <c r="SA98" i="23" s="1"/>
  <c r="RZ98" i="23" a="1"/>
  <c r="RZ98" i="23" s="1"/>
  <c r="RY98" i="23" a="1"/>
  <c r="RY98" i="23" s="1"/>
  <c r="RX98" i="23"/>
  <c r="RX98" i="23" a="1"/>
  <c r="RW98" i="23" a="1"/>
  <c r="RW98" i="23" s="1"/>
  <c r="RV98" i="23" a="1"/>
  <c r="RV98" i="23" s="1"/>
  <c r="RU98" i="23" a="1"/>
  <c r="RU98" i="23" s="1"/>
  <c r="RT98" i="23" a="1"/>
  <c r="RT98" i="23" s="1"/>
  <c r="RS98" i="23" a="1"/>
  <c r="RS98" i="23" s="1"/>
  <c r="RR98" i="23" a="1"/>
  <c r="RR98" i="23" s="1"/>
  <c r="RQ98" i="23" a="1"/>
  <c r="RQ98" i="23" s="1"/>
  <c r="RP98" i="23" a="1"/>
  <c r="RP98" i="23" s="1"/>
  <c r="RO98" i="23" a="1"/>
  <c r="RO98" i="23" s="1"/>
  <c r="RN98" i="23" a="1"/>
  <c r="RN98" i="23" s="1"/>
  <c r="RM98" i="23" a="1"/>
  <c r="RM98" i="23" s="1"/>
  <c r="RL98" i="23"/>
  <c r="RL98" i="23" a="1"/>
  <c r="RK98" i="23" a="1"/>
  <c r="RK98" i="23" s="1"/>
  <c r="RJ98" i="23" a="1"/>
  <c r="RJ98" i="23" s="1"/>
  <c r="RI98" i="23" a="1"/>
  <c r="RI98" i="23" s="1"/>
  <c r="RH98" i="23"/>
  <c r="RH98" i="23" a="1"/>
  <c r="RG98" i="23" a="1"/>
  <c r="RG98" i="23" s="1"/>
  <c r="RF98" i="23" a="1"/>
  <c r="RF98" i="23" s="1"/>
  <c r="RE98" i="23" a="1"/>
  <c r="RE98" i="23" s="1"/>
  <c r="RD98" i="23" a="1"/>
  <c r="RD98" i="23" s="1"/>
  <c r="RC98" i="23" a="1"/>
  <c r="RC98" i="23" s="1"/>
  <c r="RB98" i="23" a="1"/>
  <c r="RB98" i="23" s="1"/>
  <c r="RA98" i="23" a="1"/>
  <c r="RA98" i="23" s="1"/>
  <c r="QZ98" i="23"/>
  <c r="QZ98" i="23" a="1"/>
  <c r="QY98" i="23" a="1"/>
  <c r="QY98" i="23" s="1"/>
  <c r="QX98" i="23" a="1"/>
  <c r="QX98" i="23" s="1"/>
  <c r="QW98" i="23" a="1"/>
  <c r="QW98" i="23" s="1"/>
  <c r="QV98" i="23" a="1"/>
  <c r="QV98" i="23" s="1"/>
  <c r="QU98" i="23" a="1"/>
  <c r="QU98" i="23" s="1"/>
  <c r="QT98" i="23" a="1"/>
  <c r="QT98" i="23" s="1"/>
  <c r="QS98" i="23" a="1"/>
  <c r="QS98" i="23" s="1"/>
  <c r="QR98" i="23"/>
  <c r="QR98" i="23" a="1"/>
  <c r="QQ98" i="23" a="1"/>
  <c r="QQ98" i="23" s="1"/>
  <c r="QP98" i="23" a="1"/>
  <c r="QP98" i="23" s="1"/>
  <c r="QO98" i="23" a="1"/>
  <c r="QO98" i="23" s="1"/>
  <c r="QN98" i="23" a="1"/>
  <c r="QN98" i="23" s="1"/>
  <c r="QM98" i="23" a="1"/>
  <c r="QM98" i="23" s="1"/>
  <c r="QL98" i="23" a="1"/>
  <c r="QL98" i="23" s="1"/>
  <c r="QK98" i="23" a="1"/>
  <c r="QK98" i="23" s="1"/>
  <c r="QJ98" i="23" a="1"/>
  <c r="QJ98" i="23" s="1"/>
  <c r="SI97" i="23" a="1"/>
  <c r="SI97" i="23" s="1"/>
  <c r="SH97" i="23" a="1"/>
  <c r="SH97" i="23" s="1"/>
  <c r="SG97" i="23" a="1"/>
  <c r="SG97" i="23" s="1"/>
  <c r="SF97" i="23"/>
  <c r="SF97" i="23" a="1"/>
  <c r="SE97" i="23" a="1"/>
  <c r="SE97" i="23" s="1"/>
  <c r="SD97" i="23" a="1"/>
  <c r="SD97" i="23" s="1"/>
  <c r="SC97" i="23" a="1"/>
  <c r="SC97" i="23" s="1"/>
  <c r="SB97" i="23" a="1"/>
  <c r="SB97" i="23" s="1"/>
  <c r="SA97" i="23" a="1"/>
  <c r="SA97" i="23" s="1"/>
  <c r="RZ97" i="23" a="1"/>
  <c r="RZ97" i="23" s="1"/>
  <c r="RY97" i="23" a="1"/>
  <c r="RY97" i="23" s="1"/>
  <c r="RX97" i="23" a="1"/>
  <c r="RX97" i="23" s="1"/>
  <c r="RW97" i="23" a="1"/>
  <c r="RW97" i="23" s="1"/>
  <c r="RV97" i="23" a="1"/>
  <c r="RV97" i="23" s="1"/>
  <c r="RU97" i="23" a="1"/>
  <c r="RU97" i="23" s="1"/>
  <c r="RT97" i="23"/>
  <c r="RT97" i="23" a="1"/>
  <c r="RS97" i="23" a="1"/>
  <c r="RS97" i="23" s="1"/>
  <c r="RR97" i="23" a="1"/>
  <c r="RR97" i="23" s="1"/>
  <c r="RQ97" i="23" a="1"/>
  <c r="RQ97" i="23" s="1"/>
  <c r="RP97" i="23" a="1"/>
  <c r="RP97" i="23" s="1"/>
  <c r="RO97" i="23" a="1"/>
  <c r="RO97" i="23" s="1"/>
  <c r="RN97" i="23" a="1"/>
  <c r="RN97" i="23" s="1"/>
  <c r="RM97" i="23" a="1"/>
  <c r="RM97" i="23" s="1"/>
  <c r="RL97" i="23" a="1"/>
  <c r="RL97" i="23" s="1"/>
  <c r="RK97" i="23" a="1"/>
  <c r="RK97" i="23" s="1"/>
  <c r="RJ97" i="23" a="1"/>
  <c r="RJ97" i="23" s="1"/>
  <c r="RI97" i="23" a="1"/>
  <c r="RI97" i="23" s="1"/>
  <c r="RH97" i="23" a="1"/>
  <c r="RH97" i="23" s="1"/>
  <c r="RG97" i="23"/>
  <c r="RG97" i="23" a="1"/>
  <c r="RF97" i="23" a="1"/>
  <c r="RF97" i="23" s="1"/>
  <c r="RE97" i="23" a="1"/>
  <c r="RE97" i="23" s="1"/>
  <c r="RD97" i="23" a="1"/>
  <c r="RD97" i="23" s="1"/>
  <c r="RC97" i="23"/>
  <c r="RC97" i="23" a="1"/>
  <c r="RB97" i="23"/>
  <c r="RB97" i="23" a="1"/>
  <c r="RA97" i="23" a="1"/>
  <c r="RA97" i="23" s="1"/>
  <c r="QZ97" i="23" a="1"/>
  <c r="QZ97" i="23" s="1"/>
  <c r="QY97" i="23" a="1"/>
  <c r="QY97" i="23" s="1"/>
  <c r="QX97" i="23"/>
  <c r="QX97" i="23" a="1"/>
  <c r="QW97" i="23" a="1"/>
  <c r="QW97" i="23" s="1"/>
  <c r="QV97" i="23" a="1"/>
  <c r="QV97" i="23" s="1"/>
  <c r="QU97" i="23"/>
  <c r="QU97" i="23" a="1"/>
  <c r="QT97" i="23"/>
  <c r="QT97" i="23" a="1"/>
  <c r="QS97" i="23"/>
  <c r="QS97" i="23" a="1"/>
  <c r="QR97" i="23" a="1"/>
  <c r="QR97" i="23" s="1"/>
  <c r="QQ97" i="23" a="1"/>
  <c r="QQ97" i="23" s="1"/>
  <c r="QP97" i="23" a="1"/>
  <c r="QP97" i="23" s="1"/>
  <c r="QO97" i="23" a="1"/>
  <c r="QO97" i="23" s="1"/>
  <c r="QN97" i="23" a="1"/>
  <c r="QN97" i="23" s="1"/>
  <c r="QM97" i="23" a="1"/>
  <c r="QM97" i="23" s="1"/>
  <c r="QL97" i="23"/>
  <c r="QL97" i="23" a="1"/>
  <c r="QK97" i="23"/>
  <c r="QK97" i="23" a="1"/>
  <c r="QJ97" i="23" a="1"/>
  <c r="QJ97" i="23" s="1"/>
  <c r="SI96" i="23" a="1"/>
  <c r="SI96" i="23" s="1"/>
  <c r="SH96" i="23" a="1"/>
  <c r="SH96" i="23" s="1"/>
  <c r="SG96" i="23" a="1"/>
  <c r="SG96" i="23" s="1"/>
  <c r="SF96" i="23" a="1"/>
  <c r="SF96" i="23" s="1"/>
  <c r="SE96" i="23"/>
  <c r="SE96" i="23" a="1"/>
  <c r="SD96" i="23" a="1"/>
  <c r="SD96" i="23" s="1"/>
  <c r="SC96" i="23"/>
  <c r="SC96" i="23" a="1"/>
  <c r="SB96" i="23" a="1"/>
  <c r="SB96" i="23" s="1"/>
  <c r="SA96" i="23" a="1"/>
  <c r="SA96" i="23" s="1"/>
  <c r="RZ96" i="23" a="1"/>
  <c r="RZ96" i="23" s="1"/>
  <c r="RY96" i="23" a="1"/>
  <c r="RY96" i="23" s="1"/>
  <c r="RX96" i="23" a="1"/>
  <c r="RX96" i="23" s="1"/>
  <c r="RW96" i="23"/>
  <c r="RW96" i="23" a="1"/>
  <c r="RV96" i="23"/>
  <c r="RV96" i="23" a="1"/>
  <c r="RU96" i="23" a="1"/>
  <c r="RU96" i="23" s="1"/>
  <c r="RT96" i="23" a="1"/>
  <c r="RT96" i="23" s="1"/>
  <c r="RS96" i="23" a="1"/>
  <c r="RS96" i="23" s="1"/>
  <c r="RR96" i="23" a="1"/>
  <c r="RR96" i="23" s="1"/>
  <c r="RQ96" i="23" a="1"/>
  <c r="RQ96" i="23" s="1"/>
  <c r="RP96" i="23" a="1"/>
  <c r="RP96" i="23" s="1"/>
  <c r="RO96" i="23"/>
  <c r="RO96" i="23" a="1"/>
  <c r="RN96" i="23"/>
  <c r="RN96" i="23" a="1"/>
  <c r="RM96" i="23"/>
  <c r="RM96" i="23" a="1"/>
  <c r="RL96" i="23" a="1"/>
  <c r="RL96" i="23" s="1"/>
  <c r="RK96" i="23" a="1"/>
  <c r="RK96" i="23" s="1"/>
  <c r="RJ96" i="23" a="1"/>
  <c r="RJ96" i="23" s="1"/>
  <c r="RI96" i="23" a="1"/>
  <c r="RI96" i="23" s="1"/>
  <c r="RH96" i="23" a="1"/>
  <c r="RH96" i="23" s="1"/>
  <c r="RG96" i="23" a="1"/>
  <c r="RG96" i="23" s="1"/>
  <c r="RF96" i="23"/>
  <c r="RF96" i="23" a="1"/>
  <c r="RE96" i="23"/>
  <c r="RE96" i="23" a="1"/>
  <c r="RD96" i="23" a="1"/>
  <c r="RD96" i="23" s="1"/>
  <c r="RC96" i="23" a="1"/>
  <c r="RC96" i="23" s="1"/>
  <c r="RB96" i="23" a="1"/>
  <c r="RB96" i="23" s="1"/>
  <c r="RA96" i="23" a="1"/>
  <c r="RA96" i="23" s="1"/>
  <c r="QZ96" i="23" a="1"/>
  <c r="QZ96" i="23" s="1"/>
  <c r="QY96" i="23"/>
  <c r="QY96" i="23" a="1"/>
  <c r="QX96" i="23" a="1"/>
  <c r="QX96" i="23" s="1"/>
  <c r="QW96" i="23"/>
  <c r="QW96" i="23" a="1"/>
  <c r="QV96" i="23" a="1"/>
  <c r="QV96" i="23" s="1"/>
  <c r="QU96" i="23" a="1"/>
  <c r="QU96" i="23" s="1"/>
  <c r="QT96" i="23" a="1"/>
  <c r="QT96" i="23" s="1"/>
  <c r="QS96" i="23" a="1"/>
  <c r="QS96" i="23" s="1"/>
  <c r="QR96" i="23" a="1"/>
  <c r="QR96" i="23" s="1"/>
  <c r="QQ96" i="23"/>
  <c r="QQ96" i="23" a="1"/>
  <c r="QP96" i="23"/>
  <c r="QP96" i="23" a="1"/>
  <c r="QO96" i="23" a="1"/>
  <c r="QO96" i="23" s="1"/>
  <c r="QN96" i="23" a="1"/>
  <c r="QN96" i="23" s="1"/>
  <c r="QM96" i="23" a="1"/>
  <c r="QM96" i="23" s="1"/>
  <c r="QL96" i="23" a="1"/>
  <c r="QL96" i="23" s="1"/>
  <c r="QK96" i="23" a="1"/>
  <c r="QK96" i="23" s="1"/>
  <c r="QJ96" i="23" a="1"/>
  <c r="QJ96" i="23" s="1"/>
  <c r="SI95" i="23"/>
  <c r="SI95" i="23" a="1"/>
  <c r="SH95" i="23"/>
  <c r="SH95" i="23" a="1"/>
  <c r="SG95" i="23"/>
  <c r="SG95" i="23" a="1"/>
  <c r="SF95" i="23" a="1"/>
  <c r="SF95" i="23" s="1"/>
  <c r="SE95" i="23" a="1"/>
  <c r="SE95" i="23" s="1"/>
  <c r="SD95" i="23" a="1"/>
  <c r="SD95" i="23" s="1"/>
  <c r="SC95" i="23" a="1"/>
  <c r="SC95" i="23" s="1"/>
  <c r="SB95" i="23" a="1"/>
  <c r="SB95" i="23" s="1"/>
  <c r="SA95" i="23" a="1"/>
  <c r="SA95" i="23" s="1"/>
  <c r="RZ95" i="23" a="1"/>
  <c r="RZ95" i="23" s="1"/>
  <c r="RY95" i="23"/>
  <c r="RY95" i="23" a="1"/>
  <c r="RX95" i="23" a="1"/>
  <c r="RX95" i="23" s="1"/>
  <c r="RW95" i="23"/>
  <c r="RW95" i="23" a="1"/>
  <c r="RV95" i="23" a="1"/>
  <c r="RV95" i="23" s="1"/>
  <c r="RU95" i="23" a="1"/>
  <c r="RU95" i="23" s="1"/>
  <c r="RT95" i="23" a="1"/>
  <c r="RT95" i="23" s="1"/>
  <c r="RS95" i="23"/>
  <c r="RS95" i="23" a="1"/>
  <c r="RR95" i="23" a="1"/>
  <c r="RR95" i="23" s="1"/>
  <c r="RQ95" i="23" a="1"/>
  <c r="RQ95" i="23" s="1"/>
  <c r="RP95" i="23" a="1"/>
  <c r="RP95" i="23" s="1"/>
  <c r="RO95" i="23" a="1"/>
  <c r="RO95" i="23" s="1"/>
  <c r="RN95" i="23"/>
  <c r="RN95" i="23" a="1"/>
  <c r="RM95" i="23" a="1"/>
  <c r="RM95" i="23" s="1"/>
  <c r="RL95" i="23" a="1"/>
  <c r="RL95" i="23" s="1"/>
  <c r="RK95" i="23"/>
  <c r="RK95" i="23" a="1"/>
  <c r="RJ95" i="23"/>
  <c r="RJ95" i="23" a="1"/>
  <c r="RI95" i="23" a="1"/>
  <c r="RI95" i="23" s="1"/>
  <c r="RH95" i="23" a="1"/>
  <c r="RH95" i="23" s="1"/>
  <c r="RG95" i="23" a="1"/>
  <c r="RG95" i="23" s="1"/>
  <c r="RF95" i="23" a="1"/>
  <c r="RF95" i="23" s="1"/>
  <c r="RE95" i="23"/>
  <c r="RE95" i="23" a="1"/>
  <c r="RD95" i="23" a="1"/>
  <c r="RD95" i="23" s="1"/>
  <c r="RC95" i="23" a="1"/>
  <c r="RC95" i="23" s="1"/>
  <c r="RB95" i="23"/>
  <c r="RB95" i="23" a="1"/>
  <c r="RA95" i="23"/>
  <c r="RA95" i="23" a="1"/>
  <c r="QZ95" i="23" a="1"/>
  <c r="QZ95" i="23" s="1"/>
  <c r="QY95" i="23" a="1"/>
  <c r="QY95" i="23" s="1"/>
  <c r="QX95" i="23" a="1"/>
  <c r="QX95" i="23" s="1"/>
  <c r="QW95" i="23" a="1"/>
  <c r="QW95" i="23" s="1"/>
  <c r="QV95" i="23" a="1"/>
  <c r="QV95" i="23" s="1"/>
  <c r="QU95" i="23" a="1"/>
  <c r="QU95" i="23" s="1"/>
  <c r="QT95" i="23" a="1"/>
  <c r="QT95" i="23" s="1"/>
  <c r="QS95" i="23"/>
  <c r="QS95" i="23" a="1"/>
  <c r="QR95" i="23" a="1"/>
  <c r="QR95" i="23" s="1"/>
  <c r="QQ95" i="23"/>
  <c r="QQ95" i="23" a="1"/>
  <c r="QP95" i="23"/>
  <c r="QP95" i="23" a="1"/>
  <c r="QO95" i="23" a="1"/>
  <c r="QO95" i="23" s="1"/>
  <c r="QN95" i="23" a="1"/>
  <c r="QN95" i="23" s="1"/>
  <c r="QM95" i="23"/>
  <c r="QM95" i="23" a="1"/>
  <c r="QL95" i="23" a="1"/>
  <c r="QL95" i="23" s="1"/>
  <c r="QK95" i="23" a="1"/>
  <c r="QK95" i="23" s="1"/>
  <c r="QJ95" i="23" a="1"/>
  <c r="QJ95" i="23" s="1"/>
  <c r="SI94" i="23" a="1"/>
  <c r="SI94" i="23" s="1"/>
  <c r="SH94" i="23"/>
  <c r="SH94" i="23" a="1"/>
  <c r="SG94" i="23"/>
  <c r="SG94" i="23" a="1"/>
  <c r="SF94" i="23" a="1"/>
  <c r="SF94" i="23" s="1"/>
  <c r="SE94" i="23"/>
  <c r="SE94" i="23" a="1"/>
  <c r="SD94" i="23"/>
  <c r="SD94" i="23" a="1"/>
  <c r="SC94" i="23" a="1"/>
  <c r="SC94" i="23" s="1"/>
  <c r="SB94" i="23" a="1"/>
  <c r="SB94" i="23" s="1"/>
  <c r="SA94" i="23" a="1"/>
  <c r="SA94" i="23" s="1"/>
  <c r="RZ94" i="23" a="1"/>
  <c r="RZ94" i="23" s="1"/>
  <c r="RY94" i="23"/>
  <c r="RY94" i="23" a="1"/>
  <c r="RX94" i="23" a="1"/>
  <c r="RX94" i="23" s="1"/>
  <c r="RW94" i="23" a="1"/>
  <c r="RW94" i="23" s="1"/>
  <c r="RV94" i="23"/>
  <c r="RV94" i="23" a="1"/>
  <c r="RU94" i="23"/>
  <c r="RU94" i="23" a="1"/>
  <c r="RT94" i="23" a="1"/>
  <c r="RT94" i="23" s="1"/>
  <c r="RS94" i="23"/>
  <c r="RS94" i="23" a="1"/>
  <c r="RR94" i="23" a="1"/>
  <c r="RR94" i="23" s="1"/>
  <c r="RQ94" i="23" a="1"/>
  <c r="RQ94" i="23" s="1"/>
  <c r="RP94" i="23" a="1"/>
  <c r="RP94" i="23" s="1"/>
  <c r="RO94" i="23" a="1"/>
  <c r="RO94" i="23" s="1"/>
  <c r="RN94" i="23" a="1"/>
  <c r="RN94" i="23" s="1"/>
  <c r="RM94" i="23"/>
  <c r="RM94" i="23" a="1"/>
  <c r="RL94" i="23" a="1"/>
  <c r="RL94" i="23" s="1"/>
  <c r="RK94" i="23"/>
  <c r="RK94" i="23" a="1"/>
  <c r="RJ94" i="23"/>
  <c r="RJ94" i="23" a="1"/>
  <c r="RI94" i="23" a="1"/>
  <c r="RI94" i="23" s="1"/>
  <c r="RH94" i="23" a="1"/>
  <c r="RH94" i="23" s="1"/>
  <c r="RG94" i="23"/>
  <c r="RG94" i="23" a="1"/>
  <c r="RF94" i="23" a="1"/>
  <c r="RF94" i="23" s="1"/>
  <c r="RE94" i="23" a="1"/>
  <c r="RE94" i="23" s="1"/>
  <c r="RD94" i="23" a="1"/>
  <c r="RD94" i="23" s="1"/>
  <c r="RC94" i="23" a="1"/>
  <c r="RC94" i="23" s="1"/>
  <c r="RB94" i="23"/>
  <c r="RB94" i="23" a="1"/>
  <c r="RA94" i="23"/>
  <c r="RA94" i="23" a="1"/>
  <c r="QZ94" i="23" a="1"/>
  <c r="QZ94" i="23" s="1"/>
  <c r="QY94" i="23"/>
  <c r="QY94" i="23" a="1"/>
  <c r="QX94" i="23"/>
  <c r="QX94" i="23" a="1"/>
  <c r="QW94" i="23" a="1"/>
  <c r="QW94" i="23" s="1"/>
  <c r="QV94" i="23" a="1"/>
  <c r="QV94" i="23" s="1"/>
  <c r="QU94" i="23" a="1"/>
  <c r="QU94" i="23" s="1"/>
  <c r="QT94" i="23" a="1"/>
  <c r="QT94" i="23" s="1"/>
  <c r="QS94" i="23"/>
  <c r="QS94" i="23" a="1"/>
  <c r="QR94" i="23" a="1"/>
  <c r="QR94" i="23" s="1"/>
  <c r="QQ94" i="23" a="1"/>
  <c r="QQ94" i="23" s="1"/>
  <c r="QP94" i="23"/>
  <c r="QP94" i="23" a="1"/>
  <c r="QO94" i="23"/>
  <c r="QO94" i="23" a="1"/>
  <c r="QN94" i="23" a="1"/>
  <c r="QN94" i="23" s="1"/>
  <c r="QM94" i="23"/>
  <c r="QM94" i="23" a="1"/>
  <c r="QL94" i="23" a="1"/>
  <c r="QL94" i="23" s="1"/>
  <c r="QK94" i="23" a="1"/>
  <c r="QK94" i="23" s="1"/>
  <c r="QJ94" i="23" a="1"/>
  <c r="QJ94" i="23" s="1"/>
  <c r="SI93" i="23" a="1"/>
  <c r="SI93" i="23" s="1"/>
  <c r="SH93" i="23" a="1"/>
  <c r="SH93" i="23" s="1"/>
  <c r="SG93" i="23"/>
  <c r="SG93" i="23" a="1"/>
  <c r="SF93" i="23" a="1"/>
  <c r="SF93" i="23" s="1"/>
  <c r="SE93" i="23"/>
  <c r="SE93" i="23" a="1"/>
  <c r="SD93" i="23"/>
  <c r="SD93" i="23" a="1"/>
  <c r="SC93" i="23" a="1"/>
  <c r="SC93" i="23" s="1"/>
  <c r="SB93" i="23" a="1"/>
  <c r="SB93" i="23" s="1"/>
  <c r="SA93" i="23"/>
  <c r="SA93" i="23" a="1"/>
  <c r="RZ93" i="23" a="1"/>
  <c r="RZ93" i="23" s="1"/>
  <c r="RY93" i="23" a="1"/>
  <c r="RY93" i="23" s="1"/>
  <c r="RX93" i="23" a="1"/>
  <c r="RX93" i="23" s="1"/>
  <c r="RW93" i="23" a="1"/>
  <c r="RW93" i="23" s="1"/>
  <c r="RV93" i="23"/>
  <c r="RV93" i="23" a="1"/>
  <c r="RU93" i="23"/>
  <c r="RU93" i="23" a="1"/>
  <c r="RT93" i="23" a="1"/>
  <c r="RT93" i="23" s="1"/>
  <c r="RS93" i="23"/>
  <c r="RS93" i="23" a="1"/>
  <c r="RR93" i="23"/>
  <c r="RR93" i="23" a="1"/>
  <c r="RQ93" i="23" a="1"/>
  <c r="RQ93" i="23" s="1"/>
  <c r="RP93" i="23" a="1"/>
  <c r="RP93" i="23" s="1"/>
  <c r="RO93" i="23" a="1"/>
  <c r="RO93" i="23" s="1"/>
  <c r="RN93" i="23" a="1"/>
  <c r="RN93" i="23" s="1"/>
  <c r="RM93" i="23"/>
  <c r="RM93" i="23" a="1"/>
  <c r="RL93" i="23" a="1"/>
  <c r="RL93" i="23" s="1"/>
  <c r="RK93" i="23" a="1"/>
  <c r="RK93" i="23" s="1"/>
  <c r="RJ93" i="23"/>
  <c r="RJ93" i="23" a="1"/>
  <c r="RI93" i="23"/>
  <c r="RI93" i="23" a="1"/>
  <c r="RH93" i="23" a="1"/>
  <c r="RH93" i="23" s="1"/>
  <c r="RG93" i="23"/>
  <c r="RG93" i="23" a="1"/>
  <c r="RF93" i="23" a="1"/>
  <c r="RF93" i="23" s="1"/>
  <c r="RE93" i="23" a="1"/>
  <c r="RE93" i="23" s="1"/>
  <c r="RD93" i="23" a="1"/>
  <c r="RD93" i="23" s="1"/>
  <c r="RC93" i="23" a="1"/>
  <c r="RC93" i="23" s="1"/>
  <c r="RB93" i="23" a="1"/>
  <c r="RB93" i="23" s="1"/>
  <c r="RA93" i="23"/>
  <c r="RA93" i="23" a="1"/>
  <c r="QZ93" i="23" a="1"/>
  <c r="QZ93" i="23" s="1"/>
  <c r="QY93" i="23"/>
  <c r="QY93" i="23" a="1"/>
  <c r="QX93" i="23"/>
  <c r="QX93" i="23" a="1"/>
  <c r="QW93" i="23" a="1"/>
  <c r="QW93" i="23" s="1"/>
  <c r="QV93" i="23" a="1"/>
  <c r="QV93" i="23" s="1"/>
  <c r="QU93" i="23"/>
  <c r="QU93" i="23" a="1"/>
  <c r="QT93" i="23" a="1"/>
  <c r="QT93" i="23" s="1"/>
  <c r="QS93" i="23" a="1"/>
  <c r="QS93" i="23" s="1"/>
  <c r="QR93" i="23" a="1"/>
  <c r="QR93" i="23" s="1"/>
  <c r="QQ93" i="23" a="1"/>
  <c r="QQ93" i="23" s="1"/>
  <c r="QP93" i="23"/>
  <c r="QP93" i="23" a="1"/>
  <c r="QO93" i="23"/>
  <c r="QO93" i="23" a="1"/>
  <c r="QN93" i="23" a="1"/>
  <c r="QN93" i="23" s="1"/>
  <c r="QM93" i="23"/>
  <c r="QM93" i="23" a="1"/>
  <c r="QL93" i="23"/>
  <c r="QL93" i="23" a="1"/>
  <c r="QK93" i="23" a="1"/>
  <c r="QK93" i="23" s="1"/>
  <c r="QJ93" i="23" a="1"/>
  <c r="QJ93" i="23" s="1"/>
  <c r="SI92" i="23" a="1"/>
  <c r="SI92" i="23" s="1"/>
  <c r="SH92" i="23" a="1"/>
  <c r="SH92" i="23" s="1"/>
  <c r="SG92" i="23"/>
  <c r="SG92" i="23" a="1"/>
  <c r="SF92" i="23" a="1"/>
  <c r="SF92" i="23" s="1"/>
  <c r="SE92" i="23" a="1"/>
  <c r="SE92" i="23" s="1"/>
  <c r="SD92" i="23"/>
  <c r="SD92" i="23" a="1"/>
  <c r="SC92" i="23"/>
  <c r="SC92" i="23" a="1"/>
  <c r="SB92" i="23" a="1"/>
  <c r="SB92" i="23" s="1"/>
  <c r="SA92" i="23"/>
  <c r="SA92" i="23" a="1"/>
  <c r="RZ92" i="23"/>
  <c r="RZ92" i="23" a="1"/>
  <c r="RY92" i="23" a="1"/>
  <c r="RY92" i="23" s="1"/>
  <c r="RX92" i="23" a="1"/>
  <c r="RX92" i="23" s="1"/>
  <c r="RW92" i="23" a="1"/>
  <c r="RW92" i="23" s="1"/>
  <c r="RV92" i="23" a="1"/>
  <c r="RV92" i="23" s="1"/>
  <c r="RU92" i="23"/>
  <c r="RU92" i="23" a="1"/>
  <c r="RT92" i="23" a="1"/>
  <c r="RT92" i="23" s="1"/>
  <c r="RS92" i="23"/>
  <c r="RS92" i="23" a="1"/>
  <c r="RR92" i="23"/>
  <c r="RR92" i="23" a="1"/>
  <c r="RQ92" i="23"/>
  <c r="RQ92" i="23" a="1"/>
  <c r="RP92" i="23" a="1"/>
  <c r="RP92" i="23" s="1"/>
  <c r="RO92" i="23"/>
  <c r="RO92" i="23" a="1"/>
  <c r="RN92" i="23" a="1"/>
  <c r="RN92" i="23" s="1"/>
  <c r="RM92" i="23" a="1"/>
  <c r="RM92" i="23" s="1"/>
  <c r="RL92" i="23" a="1"/>
  <c r="RL92" i="23" s="1"/>
  <c r="RK92" i="23" a="1"/>
  <c r="RK92" i="23" s="1"/>
  <c r="RJ92" i="23"/>
  <c r="RJ92" i="23" a="1"/>
  <c r="RI92" i="23"/>
  <c r="RI92" i="23" a="1"/>
  <c r="RH92" i="23" a="1"/>
  <c r="RH92" i="23" s="1"/>
  <c r="RG92" i="23"/>
  <c r="RG92" i="23" a="1"/>
  <c r="RF92" i="23"/>
  <c r="RF92" i="23" a="1"/>
  <c r="RE92" i="23" a="1"/>
  <c r="RE92" i="23" s="1"/>
  <c r="RD92" i="23" a="1"/>
  <c r="RD92" i="23" s="1"/>
  <c r="RC92" i="23" a="1"/>
  <c r="RC92" i="23" s="1"/>
  <c r="RB92" i="23" a="1"/>
  <c r="RB92" i="23" s="1"/>
  <c r="RA92" i="23"/>
  <c r="RA92" i="23" a="1"/>
  <c r="QZ92" i="23" a="1"/>
  <c r="QZ92" i="23" s="1"/>
  <c r="QY92" i="23" a="1"/>
  <c r="QY92" i="23" s="1"/>
  <c r="QX92" i="23"/>
  <c r="QX92" i="23" a="1"/>
  <c r="QW92" i="23"/>
  <c r="QW92" i="23" a="1"/>
  <c r="QV92" i="23" a="1"/>
  <c r="QV92" i="23" s="1"/>
  <c r="QU92" i="23"/>
  <c r="QU92" i="23" a="1"/>
  <c r="QT92" i="23"/>
  <c r="QT92" i="23" a="1"/>
  <c r="QS92" i="23" a="1"/>
  <c r="QS92" i="23" s="1"/>
  <c r="QR92" i="23" a="1"/>
  <c r="QR92" i="23" s="1"/>
  <c r="QQ92" i="23" a="1"/>
  <c r="QQ92" i="23" s="1"/>
  <c r="QP92" i="23"/>
  <c r="QP92" i="23" a="1"/>
  <c r="QO92" i="23"/>
  <c r="QO92" i="23" a="1"/>
  <c r="QN92" i="23" a="1"/>
  <c r="QN92" i="23" s="1"/>
  <c r="QM92" i="23"/>
  <c r="QM92" i="23" a="1"/>
  <c r="QL92" i="23" a="1"/>
  <c r="QL92" i="23" s="1"/>
  <c r="QK92" i="23"/>
  <c r="QK92" i="23" a="1"/>
  <c r="QJ92" i="23" a="1"/>
  <c r="QJ92" i="23" s="1"/>
  <c r="SI91" i="23" a="1"/>
  <c r="SI91" i="23" s="1"/>
  <c r="SH91" i="23" a="1"/>
  <c r="SH91" i="23" s="1"/>
  <c r="SG91" i="23" a="1"/>
  <c r="SG91" i="23" s="1"/>
  <c r="SF91" i="23" a="1"/>
  <c r="SF91" i="23" s="1"/>
  <c r="SE91" i="23" a="1"/>
  <c r="SE91" i="23" s="1"/>
  <c r="SD91" i="23"/>
  <c r="SD91" i="23" a="1"/>
  <c r="SC91" i="23"/>
  <c r="SC91" i="23" a="1"/>
  <c r="SB91" i="23" a="1"/>
  <c r="SB91" i="23" s="1"/>
  <c r="SA91" i="23"/>
  <c r="SA91" i="23" a="1"/>
  <c r="RZ91" i="23" a="1"/>
  <c r="RZ91" i="23" s="1"/>
  <c r="RY91" i="23" a="1"/>
  <c r="RY91" i="23" s="1"/>
  <c r="RX91" i="23" a="1"/>
  <c r="RX91" i="23" s="1"/>
  <c r="RW91" i="23"/>
  <c r="RW91" i="23" a="1"/>
  <c r="RV91" i="23" a="1"/>
  <c r="RV91" i="23" s="1"/>
  <c r="RU91" i="23" a="1"/>
  <c r="RU91" i="23" s="1"/>
  <c r="RT91" i="23" a="1"/>
  <c r="RT91" i="23" s="1"/>
  <c r="RS91" i="23"/>
  <c r="RS91" i="23" a="1"/>
  <c r="RR91" i="23"/>
  <c r="RR91" i="23" a="1"/>
  <c r="RQ91" i="23" a="1"/>
  <c r="RQ91" i="23" s="1"/>
  <c r="RP91" i="23"/>
  <c r="RP91" i="23" a="1"/>
  <c r="RO91" i="23"/>
  <c r="RO91" i="23" a="1"/>
  <c r="RN91" i="23" a="1"/>
  <c r="RN91" i="23" s="1"/>
  <c r="RM91" i="23" a="1"/>
  <c r="RM91" i="23" s="1"/>
  <c r="RL91" i="23" a="1"/>
  <c r="RL91" i="23" s="1"/>
  <c r="RK91" i="23" a="1"/>
  <c r="RK91" i="23" s="1"/>
  <c r="RJ91" i="23" a="1"/>
  <c r="RJ91" i="23" s="1"/>
  <c r="RI91" i="23" a="1"/>
  <c r="RI91" i="23" s="1"/>
  <c r="RH91" i="23" a="1"/>
  <c r="RH91" i="23" s="1"/>
  <c r="RG91" i="23"/>
  <c r="RG91" i="23" a="1"/>
  <c r="RF91" i="23"/>
  <c r="RF91" i="23" a="1"/>
  <c r="RE91" i="23" a="1"/>
  <c r="RE91" i="23" s="1"/>
  <c r="RD91" i="23"/>
  <c r="RD91" i="23" a="1"/>
  <c r="RC91" i="23" a="1"/>
  <c r="RC91" i="23" s="1"/>
  <c r="RB91" i="23" a="1"/>
  <c r="RB91" i="23" s="1"/>
  <c r="RA91" i="23" a="1"/>
  <c r="RA91" i="23" s="1"/>
  <c r="QZ91" i="23" a="1"/>
  <c r="QZ91" i="23" s="1"/>
  <c r="QY91" i="23" a="1"/>
  <c r="QY91" i="23" s="1"/>
  <c r="QX91" i="23"/>
  <c r="QX91" i="23" a="1"/>
  <c r="QW91" i="23" a="1"/>
  <c r="QW91" i="23" s="1"/>
  <c r="QV91" i="23" a="1"/>
  <c r="QV91" i="23" s="1"/>
  <c r="QU91" i="23"/>
  <c r="QU91" i="23" a="1"/>
  <c r="QT91" i="23" a="1"/>
  <c r="QT91" i="23" s="1"/>
  <c r="QS91" i="23" a="1"/>
  <c r="QS91" i="23" s="1"/>
  <c r="QR91" i="23"/>
  <c r="QR91" i="23" a="1"/>
  <c r="QQ91" i="23" a="1"/>
  <c r="QQ91" i="23" s="1"/>
  <c r="QP91" i="23" a="1"/>
  <c r="QP91" i="23" s="1"/>
  <c r="QO91" i="23" a="1"/>
  <c r="QO91" i="23" s="1"/>
  <c r="QN91" i="23" a="1"/>
  <c r="QN91" i="23" s="1"/>
  <c r="QM91" i="23" a="1"/>
  <c r="QM91" i="23" s="1"/>
  <c r="QL91" i="23"/>
  <c r="QL91" i="23" a="1"/>
  <c r="QK91" i="23" a="1"/>
  <c r="QK91" i="23" s="1"/>
  <c r="QJ91" i="23"/>
  <c r="QJ91" i="23" a="1"/>
  <c r="SI90" i="23"/>
  <c r="SI90" i="23" a="1"/>
  <c r="SH90" i="23" a="1"/>
  <c r="SH90" i="23" s="1"/>
  <c r="SG90" i="23" a="1"/>
  <c r="SG90" i="23" s="1"/>
  <c r="SF90" i="23" a="1"/>
  <c r="SF90" i="23" s="1"/>
  <c r="SE90" i="23" a="1"/>
  <c r="SE90" i="23" s="1"/>
  <c r="SD90" i="23" a="1"/>
  <c r="SD90" i="23" s="1"/>
  <c r="SC90" i="23" a="1"/>
  <c r="SC90" i="23" s="1"/>
  <c r="SB90" i="23" a="1"/>
  <c r="SB90" i="23" s="1"/>
  <c r="SA90" i="23"/>
  <c r="SA90" i="23" a="1"/>
  <c r="RZ90" i="23"/>
  <c r="RZ90" i="23" a="1"/>
  <c r="RY90" i="23" a="1"/>
  <c r="RY90" i="23" s="1"/>
  <c r="RX90" i="23"/>
  <c r="RX90" i="23" a="1"/>
  <c r="RW90" i="23" a="1"/>
  <c r="RW90" i="23" s="1"/>
  <c r="RV90" i="23" a="1"/>
  <c r="RV90" i="23" s="1"/>
  <c r="RU90" i="23" a="1"/>
  <c r="RU90" i="23" s="1"/>
  <c r="RT90" i="23" a="1"/>
  <c r="RT90" i="23" s="1"/>
  <c r="RS90" i="23" a="1"/>
  <c r="RS90" i="23" s="1"/>
  <c r="RR90" i="23"/>
  <c r="RR90" i="23" a="1"/>
  <c r="RQ90" i="23" a="1"/>
  <c r="RQ90" i="23" s="1"/>
  <c r="RP90" i="23" a="1"/>
  <c r="RP90" i="23" s="1"/>
  <c r="RO90" i="23"/>
  <c r="RO90" i="23" a="1"/>
  <c r="RN90" i="23" a="1"/>
  <c r="RN90" i="23" s="1"/>
  <c r="RM90" i="23" a="1"/>
  <c r="RM90" i="23" s="1"/>
  <c r="RL90" i="23"/>
  <c r="RL90" i="23" a="1"/>
  <c r="RK90" i="23" a="1"/>
  <c r="RK90" i="23" s="1"/>
  <c r="RJ90" i="23" a="1"/>
  <c r="RJ90" i="23" s="1"/>
  <c r="RI90" i="23" a="1"/>
  <c r="RI90" i="23" s="1"/>
  <c r="RH90" i="23" a="1"/>
  <c r="RH90" i="23" s="1"/>
  <c r="RG90" i="23" a="1"/>
  <c r="RG90" i="23" s="1"/>
  <c r="RF90" i="23"/>
  <c r="RF90" i="23" a="1"/>
  <c r="RE90" i="23" a="1"/>
  <c r="RE90" i="23" s="1"/>
  <c r="RD90" i="23"/>
  <c r="RD90" i="23" a="1"/>
  <c r="RC90" i="23"/>
  <c r="RC90" i="23" a="1"/>
  <c r="RB90" i="23" a="1"/>
  <c r="RB90" i="23" s="1"/>
  <c r="RA90" i="23" a="1"/>
  <c r="RA90" i="23" s="1"/>
  <c r="QZ90" i="23" a="1"/>
  <c r="QZ90" i="23" s="1"/>
  <c r="QY90" i="23" a="1"/>
  <c r="QY90" i="23" s="1"/>
  <c r="QX90" i="23" a="1"/>
  <c r="QX90" i="23" s="1"/>
  <c r="QW90" i="23" a="1"/>
  <c r="QW90" i="23" s="1"/>
  <c r="QV90" i="23" a="1"/>
  <c r="QV90" i="23" s="1"/>
  <c r="QU90" i="23"/>
  <c r="QU90" i="23" a="1"/>
  <c r="QT90" i="23"/>
  <c r="QT90" i="23" a="1"/>
  <c r="QS90" i="23" a="1"/>
  <c r="QS90" i="23" s="1"/>
  <c r="QR90" i="23"/>
  <c r="QR90" i="23" a="1"/>
  <c r="QQ90" i="23" a="1"/>
  <c r="QQ90" i="23" s="1"/>
  <c r="QP90" i="23" a="1"/>
  <c r="QP90" i="23" s="1"/>
  <c r="QO90" i="23" a="1"/>
  <c r="QO90" i="23" s="1"/>
  <c r="QN90" i="23" a="1"/>
  <c r="QN90" i="23" s="1"/>
  <c r="QM90" i="23" a="1"/>
  <c r="QM90" i="23" s="1"/>
  <c r="QL90" i="23"/>
  <c r="QL90" i="23" a="1"/>
  <c r="QK90" i="23" a="1"/>
  <c r="QK90" i="23" s="1"/>
  <c r="QJ90" i="23" a="1"/>
  <c r="QJ90" i="23" s="1"/>
  <c r="SI89" i="23"/>
  <c r="SI89" i="23" a="1"/>
  <c r="SH89" i="23" a="1"/>
  <c r="SH89" i="23" s="1"/>
  <c r="SG89" i="23" a="1"/>
  <c r="SG89" i="23" s="1"/>
  <c r="SF89" i="23"/>
  <c r="SF89" i="23" a="1"/>
  <c r="SE89" i="23" a="1"/>
  <c r="SE89" i="23" s="1"/>
  <c r="SD89" i="23" a="1"/>
  <c r="SD89" i="23" s="1"/>
  <c r="SC89" i="23" a="1"/>
  <c r="SC89" i="23" s="1"/>
  <c r="SB89" i="23" a="1"/>
  <c r="SB89" i="23" s="1"/>
  <c r="SA89" i="23" a="1"/>
  <c r="SA89" i="23" s="1"/>
  <c r="RZ89" i="23"/>
  <c r="RZ89" i="23" a="1"/>
  <c r="RY89" i="23" a="1"/>
  <c r="RY89" i="23" s="1"/>
  <c r="RX89" i="23"/>
  <c r="RX89" i="23" a="1"/>
  <c r="RW89" i="23"/>
  <c r="RW89" i="23" a="1"/>
  <c r="RV89" i="23" a="1"/>
  <c r="RV89" i="23" s="1"/>
  <c r="RU89" i="23" a="1"/>
  <c r="RU89" i="23" s="1"/>
  <c r="RT89" i="23" a="1"/>
  <c r="RT89" i="23" s="1"/>
  <c r="RS89" i="23" a="1"/>
  <c r="RS89" i="23" s="1"/>
  <c r="RR89" i="23" a="1"/>
  <c r="RR89" i="23" s="1"/>
  <c r="RQ89" i="23" a="1"/>
  <c r="RQ89" i="23" s="1"/>
  <c r="RP89" i="23" a="1"/>
  <c r="RP89" i="23" s="1"/>
  <c r="RO89" i="23"/>
  <c r="RO89" i="23" a="1"/>
  <c r="RN89" i="23"/>
  <c r="RN89" i="23" a="1"/>
  <c r="RM89" i="23" a="1"/>
  <c r="RM89" i="23" s="1"/>
  <c r="RL89" i="23"/>
  <c r="RL89" i="23" a="1"/>
  <c r="RK89" i="23" a="1"/>
  <c r="RK89" i="23" s="1"/>
  <c r="RJ89" i="23" a="1"/>
  <c r="RJ89" i="23" s="1"/>
  <c r="RI89" i="23" a="1"/>
  <c r="RI89" i="23" s="1"/>
  <c r="RH89" i="23" a="1"/>
  <c r="RH89" i="23" s="1"/>
  <c r="RG89" i="23" a="1"/>
  <c r="RG89" i="23" s="1"/>
  <c r="RF89" i="23"/>
  <c r="RF89" i="23" a="1"/>
  <c r="RE89" i="23" a="1"/>
  <c r="RE89" i="23" s="1"/>
  <c r="RD89" i="23" a="1"/>
  <c r="RD89" i="23" s="1"/>
  <c r="RC89" i="23"/>
  <c r="RC89" i="23" a="1"/>
  <c r="RB89" i="23" a="1"/>
  <c r="RB89" i="23" s="1"/>
  <c r="RA89" i="23" a="1"/>
  <c r="RA89" i="23" s="1"/>
  <c r="QZ89" i="23"/>
  <c r="QZ89" i="23" a="1"/>
  <c r="QY89" i="23" a="1"/>
  <c r="QY89" i="23" s="1"/>
  <c r="QX89" i="23" a="1"/>
  <c r="QX89" i="23" s="1"/>
  <c r="QW89" i="23" a="1"/>
  <c r="QW89" i="23" s="1"/>
  <c r="QV89" i="23" a="1"/>
  <c r="QV89" i="23" s="1"/>
  <c r="QU89" i="23" a="1"/>
  <c r="QU89" i="23" s="1"/>
  <c r="QT89" i="23"/>
  <c r="QT89" i="23" a="1"/>
  <c r="QS89" i="23" a="1"/>
  <c r="QS89" i="23" s="1"/>
  <c r="QR89" i="23"/>
  <c r="QR89" i="23" a="1"/>
  <c r="QQ89" i="23"/>
  <c r="QQ89" i="23" a="1"/>
  <c r="QP89" i="23" a="1"/>
  <c r="QP89" i="23" s="1"/>
  <c r="QO89" i="23" a="1"/>
  <c r="QO89" i="23" s="1"/>
  <c r="QN89" i="23" a="1"/>
  <c r="QN89" i="23" s="1"/>
  <c r="QM89" i="23" a="1"/>
  <c r="QM89" i="23" s="1"/>
  <c r="QL89" i="23" a="1"/>
  <c r="QL89" i="23" s="1"/>
  <c r="QK89" i="23" a="1"/>
  <c r="QK89" i="23" s="1"/>
  <c r="QJ89" i="23" a="1"/>
  <c r="QJ89" i="23" s="1"/>
  <c r="SI88" i="23"/>
  <c r="SI88" i="23" a="1"/>
  <c r="SH88" i="23"/>
  <c r="SH88" i="23" a="1"/>
  <c r="SG88" i="23" a="1"/>
  <c r="SG88" i="23" s="1"/>
  <c r="SF88" i="23"/>
  <c r="SF88" i="23" a="1"/>
  <c r="SE88" i="23" a="1"/>
  <c r="SE88" i="23" s="1"/>
  <c r="SD88" i="23" a="1"/>
  <c r="SD88" i="23" s="1"/>
  <c r="SC88" i="23" a="1"/>
  <c r="SC88" i="23" s="1"/>
  <c r="SB88" i="23" a="1"/>
  <c r="SB88" i="23" s="1"/>
  <c r="SA88" i="23" a="1"/>
  <c r="SA88" i="23" s="1"/>
  <c r="RZ88" i="23"/>
  <c r="RZ88" i="23" a="1"/>
  <c r="RY88" i="23" a="1"/>
  <c r="RY88" i="23" s="1"/>
  <c r="RX88" i="23" a="1"/>
  <c r="RX88" i="23" s="1"/>
  <c r="RW88" i="23"/>
  <c r="RW88" i="23" a="1"/>
  <c r="RV88" i="23" a="1"/>
  <c r="RV88" i="23" s="1"/>
  <c r="RU88" i="23" a="1"/>
  <c r="RU88" i="23" s="1"/>
  <c r="RT88" i="23"/>
  <c r="RT88" i="23" a="1"/>
  <c r="RS88" i="23" a="1"/>
  <c r="RS88" i="23" s="1"/>
  <c r="RR88" i="23" a="1"/>
  <c r="RR88" i="23" s="1"/>
  <c r="RQ88" i="23" a="1"/>
  <c r="RQ88" i="23" s="1"/>
  <c r="RP88" i="23" a="1"/>
  <c r="RP88" i="23" s="1"/>
  <c r="RO88" i="23" a="1"/>
  <c r="RO88" i="23" s="1"/>
  <c r="RN88" i="23"/>
  <c r="RN88" i="23" a="1"/>
  <c r="RM88" i="23" a="1"/>
  <c r="RM88" i="23" s="1"/>
  <c r="RL88" i="23"/>
  <c r="RL88" i="23" a="1"/>
  <c r="RK88" i="23"/>
  <c r="RK88" i="23" a="1"/>
  <c r="RJ88" i="23" a="1"/>
  <c r="RJ88" i="23" s="1"/>
  <c r="RI88" i="23" a="1"/>
  <c r="RI88" i="23" s="1"/>
  <c r="RH88" i="23" a="1"/>
  <c r="RH88" i="23" s="1"/>
  <c r="RG88" i="23" a="1"/>
  <c r="RG88" i="23" s="1"/>
  <c r="RF88" i="23" a="1"/>
  <c r="RF88" i="23" s="1"/>
  <c r="RE88" i="23" a="1"/>
  <c r="RE88" i="23" s="1"/>
  <c r="RD88" i="23" a="1"/>
  <c r="RD88" i="23" s="1"/>
  <c r="RC88" i="23"/>
  <c r="RC88" i="23" a="1"/>
  <c r="RB88" i="23"/>
  <c r="RB88" i="23" a="1"/>
  <c r="RA88" i="23" a="1"/>
  <c r="RA88" i="23" s="1"/>
  <c r="QZ88" i="23"/>
  <c r="QZ88" i="23" a="1"/>
  <c r="QY88" i="23" a="1"/>
  <c r="QY88" i="23" s="1"/>
  <c r="QX88" i="23" a="1"/>
  <c r="QX88" i="23" s="1"/>
  <c r="QW88" i="23" a="1"/>
  <c r="QW88" i="23" s="1"/>
  <c r="QV88" i="23" a="1"/>
  <c r="QV88" i="23" s="1"/>
  <c r="QU88" i="23" a="1"/>
  <c r="QU88" i="23" s="1"/>
  <c r="QT88" i="23"/>
  <c r="QT88" i="23" a="1"/>
  <c r="QS88" i="23" a="1"/>
  <c r="QS88" i="23" s="1"/>
  <c r="QR88" i="23"/>
  <c r="QR88" i="23" a="1"/>
  <c r="QQ88" i="23"/>
  <c r="QQ88" i="23" a="1"/>
  <c r="QP88" i="23" a="1"/>
  <c r="QP88" i="23" s="1"/>
  <c r="QO88" i="23" a="1"/>
  <c r="QO88" i="23" s="1"/>
  <c r="QN88" i="23" a="1"/>
  <c r="QN88" i="23" s="1"/>
  <c r="QM88" i="23" a="1"/>
  <c r="QM88" i="23" s="1"/>
  <c r="QL88" i="23" a="1"/>
  <c r="QL88" i="23" s="1"/>
  <c r="QK88" i="23" a="1"/>
  <c r="QK88" i="23" s="1"/>
  <c r="QJ88" i="23" a="1"/>
  <c r="QJ88" i="23" s="1"/>
  <c r="SI87" i="23"/>
  <c r="SI87" i="23" a="1"/>
  <c r="SH87" i="23"/>
  <c r="SH87" i="23" a="1"/>
  <c r="SG87" i="23" a="1"/>
  <c r="SG87" i="23" s="1"/>
  <c r="SF87" i="23"/>
  <c r="SF87" i="23" a="1"/>
  <c r="SE87" i="23" a="1"/>
  <c r="SE87" i="23" s="1"/>
  <c r="SD87" i="23" a="1"/>
  <c r="SD87" i="23" s="1"/>
  <c r="SC87" i="23" a="1"/>
  <c r="SC87" i="23" s="1"/>
  <c r="SB87" i="23" a="1"/>
  <c r="SB87" i="23" s="1"/>
  <c r="SA87" i="23" a="1"/>
  <c r="SA87" i="23" s="1"/>
  <c r="RZ87" i="23"/>
  <c r="RZ87" i="23" a="1"/>
  <c r="RY87" i="23" a="1"/>
  <c r="RY87" i="23" s="1"/>
  <c r="RX87" i="23" a="1"/>
  <c r="RX87" i="23" s="1"/>
  <c r="RW87" i="23"/>
  <c r="RW87" i="23" a="1"/>
  <c r="RV87" i="23" a="1"/>
  <c r="RV87" i="23" s="1"/>
  <c r="RU87" i="23" a="1"/>
  <c r="RU87" i="23" s="1"/>
  <c r="RT87" i="23"/>
  <c r="RT87" i="23" a="1"/>
  <c r="RS87" i="23" a="1"/>
  <c r="RS87" i="23" s="1"/>
  <c r="RR87" i="23" a="1"/>
  <c r="RR87" i="23" s="1"/>
  <c r="RQ87" i="23" a="1"/>
  <c r="RQ87" i="23" s="1"/>
  <c r="RP87" i="23" a="1"/>
  <c r="RP87" i="23" s="1"/>
  <c r="RO87" i="23" a="1"/>
  <c r="RO87" i="23" s="1"/>
  <c r="RN87" i="23"/>
  <c r="RN87" i="23" a="1"/>
  <c r="RM87" i="23" a="1"/>
  <c r="RM87" i="23" s="1"/>
  <c r="RL87" i="23" a="1"/>
  <c r="RL87" i="23" s="1"/>
  <c r="RK87" i="23"/>
  <c r="RK87" i="23" a="1"/>
  <c r="RJ87" i="23" a="1"/>
  <c r="RJ87" i="23" s="1"/>
  <c r="RI87" i="23" a="1"/>
  <c r="RI87" i="23" s="1"/>
  <c r="RH87" i="23"/>
  <c r="RH87" i="23" a="1"/>
  <c r="RG87" i="23" a="1"/>
  <c r="RG87" i="23" s="1"/>
  <c r="RF87" i="23" a="1"/>
  <c r="RF87" i="23" s="1"/>
  <c r="RE87" i="23"/>
  <c r="RE87" i="23" a="1"/>
  <c r="RD87" i="23" a="1"/>
  <c r="RD87" i="23" s="1"/>
  <c r="RC87" i="23" a="1"/>
  <c r="RC87" i="23" s="1"/>
  <c r="RB87" i="23" a="1"/>
  <c r="RB87" i="23" s="1"/>
  <c r="RA87" i="23"/>
  <c r="RA87" i="23" a="1"/>
  <c r="QZ87" i="23" a="1"/>
  <c r="QZ87" i="23" s="1"/>
  <c r="QY87" i="23"/>
  <c r="QY87" i="23" a="1"/>
  <c r="QX87" i="23" a="1"/>
  <c r="QX87" i="23" s="1"/>
  <c r="QW87" i="23"/>
  <c r="QW87" i="23" a="1"/>
  <c r="QV87" i="23" a="1"/>
  <c r="QV87" i="23" s="1"/>
  <c r="QU87" i="23" a="1"/>
  <c r="QU87" i="23" s="1"/>
  <c r="QT87" i="23" a="1"/>
  <c r="QT87" i="23" s="1"/>
  <c r="QS87" i="23" a="1"/>
  <c r="QS87" i="23" s="1"/>
  <c r="QR87" i="23" a="1"/>
  <c r="QR87" i="23" s="1"/>
  <c r="QQ87" i="23" a="1"/>
  <c r="QQ87" i="23" s="1"/>
  <c r="QP87" i="23" a="1"/>
  <c r="QP87" i="23" s="1"/>
  <c r="QO87" i="23" a="1"/>
  <c r="QO87" i="23" s="1"/>
  <c r="QN87" i="23"/>
  <c r="QN87" i="23" a="1"/>
  <c r="QM87" i="23" a="1"/>
  <c r="QM87" i="23" s="1"/>
  <c r="QL87" i="23" a="1"/>
  <c r="QL87" i="23" s="1"/>
  <c r="QK87" i="23"/>
  <c r="QK87" i="23" a="1"/>
  <c r="QJ87" i="23" a="1"/>
  <c r="QJ87" i="23" s="1"/>
  <c r="SI86" i="23" a="1"/>
  <c r="SI86" i="23" s="1"/>
  <c r="SH86" i="23" a="1"/>
  <c r="SH86" i="23" s="1"/>
  <c r="SG86" i="23"/>
  <c r="SG86" i="23" a="1"/>
  <c r="SF86" i="23" a="1"/>
  <c r="SF86" i="23" s="1"/>
  <c r="SE86" i="23"/>
  <c r="SE86" i="23" a="1"/>
  <c r="SD86" i="23" a="1"/>
  <c r="SD86" i="23" s="1"/>
  <c r="SC86" i="23" a="1"/>
  <c r="SC86" i="23" s="1"/>
  <c r="SB86" i="23"/>
  <c r="SB86" i="23" a="1"/>
  <c r="SA86" i="23" a="1"/>
  <c r="SA86" i="23" s="1"/>
  <c r="RZ86" i="23" a="1"/>
  <c r="RZ86" i="23" s="1"/>
  <c r="RY86" i="23" a="1"/>
  <c r="RY86" i="23" s="1"/>
  <c r="RX86" i="23" a="1"/>
  <c r="RX86" i="23" s="1"/>
  <c r="RW86" i="23" a="1"/>
  <c r="RW86" i="23" s="1"/>
  <c r="RV86" i="23" a="1"/>
  <c r="RV86" i="23" s="1"/>
  <c r="RU86" i="23" a="1"/>
  <c r="RU86" i="23" s="1"/>
  <c r="RT86" i="23" a="1"/>
  <c r="RT86" i="23" s="1"/>
  <c r="RS86" i="23"/>
  <c r="RS86" i="23" a="1"/>
  <c r="RR86" i="23" a="1"/>
  <c r="RR86" i="23" s="1"/>
  <c r="RQ86" i="23"/>
  <c r="RQ86" i="23" a="1"/>
  <c r="RP86" i="23" a="1"/>
  <c r="RP86" i="23" s="1"/>
  <c r="RO86" i="23" a="1"/>
  <c r="RO86" i="23" s="1"/>
  <c r="RN86" i="23" a="1"/>
  <c r="RN86" i="23" s="1"/>
  <c r="RM86" i="23" a="1"/>
  <c r="RM86" i="23" s="1"/>
  <c r="RL86" i="23" a="1"/>
  <c r="RL86" i="23" s="1"/>
  <c r="RK86" i="23" a="1"/>
  <c r="RK86" i="23" s="1"/>
  <c r="RJ86" i="23" a="1"/>
  <c r="RJ86" i="23" s="1"/>
  <c r="RI86" i="23" a="1"/>
  <c r="RI86" i="23" s="1"/>
  <c r="RH86" i="23"/>
  <c r="RH86" i="23" a="1"/>
  <c r="RG86" i="23" a="1"/>
  <c r="RG86" i="23" s="1"/>
  <c r="RF86" i="23" a="1"/>
  <c r="RF86" i="23" s="1"/>
  <c r="RE86" i="23"/>
  <c r="RE86" i="23" a="1"/>
  <c r="RD86" i="23" a="1"/>
  <c r="RD86" i="23" s="1"/>
  <c r="RC86" i="23" a="1"/>
  <c r="RC86" i="23" s="1"/>
  <c r="RB86" i="23" a="1"/>
  <c r="RB86" i="23" s="1"/>
  <c r="RA86" i="23"/>
  <c r="RA86" i="23" a="1"/>
  <c r="QZ86" i="23" a="1"/>
  <c r="QZ86" i="23" s="1"/>
  <c r="QY86" i="23"/>
  <c r="QY86" i="23" a="1"/>
  <c r="QX86" i="23" a="1"/>
  <c r="QX86" i="23" s="1"/>
  <c r="QW86" i="23" a="1"/>
  <c r="QW86" i="23" s="1"/>
  <c r="QV86" i="23"/>
  <c r="QV86" i="23" a="1"/>
  <c r="QU86" i="23" a="1"/>
  <c r="QU86" i="23" s="1"/>
  <c r="QT86" i="23" a="1"/>
  <c r="QT86" i="23" s="1"/>
  <c r="QS86" i="23" a="1"/>
  <c r="QS86" i="23" s="1"/>
  <c r="QR86" i="23"/>
  <c r="QR86" i="23" a="1"/>
  <c r="QQ86" i="23"/>
  <c r="QQ86" i="23" a="1"/>
  <c r="QP86" i="23" a="1"/>
  <c r="QP86" i="23" s="1"/>
  <c r="QO86" i="23" a="1"/>
  <c r="QO86" i="23" s="1"/>
  <c r="QN86" i="23" a="1"/>
  <c r="QN86" i="23" s="1"/>
  <c r="QM86" i="23"/>
  <c r="QM86" i="23" a="1"/>
  <c r="QL86" i="23" a="1"/>
  <c r="QL86" i="23" s="1"/>
  <c r="QK86" i="23"/>
  <c r="QK86" i="23" a="1"/>
  <c r="QJ86" i="23" a="1"/>
  <c r="QJ86" i="23" s="1"/>
  <c r="SI85" i="23" a="1"/>
  <c r="SI85" i="23" s="1"/>
  <c r="SH85" i="23" a="1"/>
  <c r="SH85" i="23" s="1"/>
  <c r="SG85" i="23" a="1"/>
  <c r="SG85" i="23" s="1"/>
  <c r="SF85" i="23" a="1"/>
  <c r="SF85" i="23" s="1"/>
  <c r="SE85" i="23" a="1"/>
  <c r="SE85" i="23" s="1"/>
  <c r="SD85" i="23" a="1"/>
  <c r="SD85" i="23" s="1"/>
  <c r="SC85" i="23"/>
  <c r="SC85" i="23" a="1"/>
  <c r="SB85" i="23"/>
  <c r="SB85" i="23" a="1"/>
  <c r="SA85" i="23" a="1"/>
  <c r="SA85" i="23" s="1"/>
  <c r="RZ85" i="23" a="1"/>
  <c r="RZ85" i="23" s="1"/>
  <c r="RY85" i="23"/>
  <c r="RY85" i="23" a="1"/>
  <c r="RX85" i="23" a="1"/>
  <c r="RX85" i="23" s="1"/>
  <c r="RW85" i="23" a="1"/>
  <c r="RW85" i="23" s="1"/>
  <c r="RV85" i="23" a="1"/>
  <c r="RV85" i="23" s="1"/>
  <c r="RU85" i="23" a="1"/>
  <c r="RU85" i="23" s="1"/>
  <c r="RT85" i="23"/>
  <c r="RT85" i="23" a="1"/>
  <c r="RS85" i="23"/>
  <c r="RS85" i="23" a="1"/>
  <c r="RR85" i="23" a="1"/>
  <c r="RR85" i="23" s="1"/>
  <c r="RQ85" i="23" a="1"/>
  <c r="RQ85" i="23" s="1"/>
  <c r="RP85" i="23"/>
  <c r="RP85" i="23" a="1"/>
  <c r="RO85" i="23" a="1"/>
  <c r="RO85" i="23" s="1"/>
  <c r="RN85" i="23" a="1"/>
  <c r="RN85" i="23" s="1"/>
  <c r="RM85" i="23" a="1"/>
  <c r="RM85" i="23" s="1"/>
  <c r="RL85" i="23"/>
  <c r="RL85" i="23" a="1"/>
  <c r="RK85" i="23"/>
  <c r="RK85" i="23" a="1"/>
  <c r="RJ85" i="23" a="1"/>
  <c r="RJ85" i="23" s="1"/>
  <c r="RI85" i="23" a="1"/>
  <c r="RI85" i="23" s="1"/>
  <c r="RH85" i="23" a="1"/>
  <c r="RH85" i="23" s="1"/>
  <c r="RG85" i="23"/>
  <c r="RG85" i="23" a="1"/>
  <c r="RF85" i="23" a="1"/>
  <c r="RF85" i="23" s="1"/>
  <c r="RE85" i="23"/>
  <c r="RE85" i="23" a="1"/>
  <c r="RD85" i="23" a="1"/>
  <c r="RD85" i="23" s="1"/>
  <c r="RC85" i="23"/>
  <c r="RC85" i="23" a="1"/>
  <c r="RB85" i="23" a="1"/>
  <c r="RB85" i="23" s="1"/>
  <c r="RA85" i="23" a="1"/>
  <c r="RA85" i="23" s="1"/>
  <c r="QZ85" i="23" a="1"/>
  <c r="QZ85" i="23" s="1"/>
  <c r="QY85" i="23" a="1"/>
  <c r="QY85" i="23" s="1"/>
  <c r="QX85" i="23" a="1"/>
  <c r="QX85" i="23" s="1"/>
  <c r="QW85" i="23"/>
  <c r="QW85" i="23" a="1"/>
  <c r="QV85" i="23"/>
  <c r="QV85" i="23" a="1"/>
  <c r="QU85" i="23" a="1"/>
  <c r="QU85" i="23" s="1"/>
  <c r="QT85" i="23" a="1"/>
  <c r="QT85" i="23" s="1"/>
  <c r="QS85" i="23"/>
  <c r="QS85" i="23" a="1"/>
  <c r="QR85" i="23" a="1"/>
  <c r="QR85" i="23" s="1"/>
  <c r="QQ85" i="23" a="1"/>
  <c r="QQ85" i="23" s="1"/>
  <c r="QP85" i="23" a="1"/>
  <c r="QP85" i="23" s="1"/>
  <c r="QO85" i="23" a="1"/>
  <c r="QO85" i="23" s="1"/>
  <c r="QN85" i="23"/>
  <c r="QN85" i="23" a="1"/>
  <c r="QM85" i="23"/>
  <c r="QM85" i="23" a="1"/>
  <c r="QL85" i="23" a="1"/>
  <c r="QL85" i="23" s="1"/>
  <c r="QK85" i="23" a="1"/>
  <c r="QK85" i="23" s="1"/>
  <c r="QJ85" i="23"/>
  <c r="QJ85" i="23" a="1"/>
  <c r="SI84" i="23" a="1"/>
  <c r="SI84" i="23" s="1"/>
  <c r="SH84" i="23" a="1"/>
  <c r="SH84" i="23" s="1"/>
  <c r="SG84" i="23" a="1"/>
  <c r="SG84" i="23" s="1"/>
  <c r="SF84" i="23"/>
  <c r="SF84" i="23" a="1"/>
  <c r="SE84" i="23"/>
  <c r="SE84" i="23" a="1"/>
  <c r="SD84" i="23" a="1"/>
  <c r="SD84" i="23" s="1"/>
  <c r="SC84" i="23" a="1"/>
  <c r="SC84" i="23" s="1"/>
  <c r="SB84" i="23" a="1"/>
  <c r="SB84" i="23" s="1"/>
  <c r="SA84" i="23"/>
  <c r="SA84" i="23" a="1"/>
  <c r="RZ84" i="23" a="1"/>
  <c r="RZ84" i="23" s="1"/>
  <c r="RY84" i="23"/>
  <c r="RY84" i="23" a="1"/>
  <c r="RX84" i="23" a="1"/>
  <c r="RX84" i="23" s="1"/>
  <c r="RW84" i="23" a="1"/>
  <c r="RW84" i="23" s="1"/>
  <c r="RV84" i="23" a="1"/>
  <c r="RV84" i="23" s="1"/>
  <c r="RU84" i="23" a="1"/>
  <c r="RU84" i="23" s="1"/>
  <c r="RT84" i="23" a="1"/>
  <c r="RT84" i="23" s="1"/>
  <c r="RS84" i="23" a="1"/>
  <c r="RS84" i="23" s="1"/>
  <c r="RR84" i="23" a="1"/>
  <c r="RR84" i="23" s="1"/>
  <c r="RQ84" i="23"/>
  <c r="RQ84" i="23" a="1"/>
  <c r="RP84" i="23"/>
  <c r="RP84" i="23" a="1"/>
  <c r="RO84" i="23" a="1"/>
  <c r="RO84" i="23" s="1"/>
  <c r="RN84" i="23" a="1"/>
  <c r="RN84" i="23" s="1"/>
  <c r="RM84" i="23"/>
  <c r="RM84" i="23" a="1"/>
  <c r="RL84" i="23" a="1"/>
  <c r="RL84" i="23" s="1"/>
  <c r="RK84" i="23" a="1"/>
  <c r="RK84" i="23" s="1"/>
  <c r="RJ84" i="23" a="1"/>
  <c r="RJ84" i="23" s="1"/>
  <c r="RI84" i="23"/>
  <c r="RI84" i="23" a="1"/>
  <c r="RH84" i="23"/>
  <c r="RH84" i="23" a="1"/>
  <c r="RG84" i="23"/>
  <c r="RG84" i="23" a="1"/>
  <c r="RF84" i="23" a="1"/>
  <c r="RF84" i="23" s="1"/>
  <c r="RE84" i="23" a="1"/>
  <c r="RE84" i="23" s="1"/>
  <c r="RD84" i="23"/>
  <c r="RD84" i="23" a="1"/>
  <c r="RC84" i="23" a="1"/>
  <c r="RC84" i="23" s="1"/>
  <c r="RB84" i="23" a="1"/>
  <c r="RB84" i="23" s="1"/>
  <c r="RA84" i="23" a="1"/>
  <c r="RA84" i="23" s="1"/>
  <c r="QZ84" i="23"/>
  <c r="QZ84" i="23" a="1"/>
  <c r="QY84" i="23"/>
  <c r="QY84" i="23" a="1"/>
  <c r="QX84" i="23" a="1"/>
  <c r="QX84" i="23" s="1"/>
  <c r="QW84" i="23" a="1"/>
  <c r="QW84" i="23" s="1"/>
  <c r="QV84" i="23" a="1"/>
  <c r="QV84" i="23" s="1"/>
  <c r="QU84" i="23"/>
  <c r="QU84" i="23" a="1"/>
  <c r="QT84" i="23" a="1"/>
  <c r="QT84" i="23" s="1"/>
  <c r="QS84" i="23"/>
  <c r="QS84" i="23" a="1"/>
  <c r="QR84" i="23" a="1"/>
  <c r="QR84" i="23" s="1"/>
  <c r="QQ84" i="23"/>
  <c r="QQ84" i="23" a="1"/>
  <c r="QP84" i="23" a="1"/>
  <c r="QP84" i="23" s="1"/>
  <c r="QO84" i="23" a="1"/>
  <c r="QO84" i="23" s="1"/>
  <c r="QN84" i="23" a="1"/>
  <c r="QN84" i="23" s="1"/>
  <c r="QM84" i="23" a="1"/>
  <c r="QM84" i="23" s="1"/>
  <c r="QL84" i="23" a="1"/>
  <c r="QL84" i="23" s="1"/>
  <c r="QK84" i="23"/>
  <c r="QK84" i="23" a="1"/>
  <c r="QJ84" i="23"/>
  <c r="QJ84" i="23" a="1"/>
  <c r="SI83" i="23" a="1"/>
  <c r="SI83" i="23" s="1"/>
  <c r="SH83" i="23" a="1"/>
  <c r="SH83" i="23" s="1"/>
  <c r="SG83" i="23"/>
  <c r="SG83" i="23" a="1"/>
  <c r="SF83" i="23" a="1"/>
  <c r="SF83" i="23" s="1"/>
  <c r="SE83" i="23" a="1"/>
  <c r="SE83" i="23" s="1"/>
  <c r="SD83" i="23" a="1"/>
  <c r="SD83" i="23" s="1"/>
  <c r="SC83" i="23" a="1"/>
  <c r="SC83" i="23" s="1"/>
  <c r="SB83" i="23"/>
  <c r="SB83" i="23" a="1"/>
  <c r="SA83" i="23"/>
  <c r="SA83" i="23" a="1"/>
  <c r="RZ83" i="23" a="1"/>
  <c r="RZ83" i="23" s="1"/>
  <c r="RY83" i="23" a="1"/>
  <c r="RY83" i="23" s="1"/>
  <c r="RX83" i="23"/>
  <c r="RX83" i="23" a="1"/>
  <c r="RW83" i="23" a="1"/>
  <c r="RW83" i="23" s="1"/>
  <c r="RV83" i="23" a="1"/>
  <c r="RV83" i="23" s="1"/>
  <c r="RU83" i="23" a="1"/>
  <c r="RU83" i="23" s="1"/>
  <c r="RT83" i="23"/>
  <c r="RT83" i="23" a="1"/>
  <c r="RS83" i="23"/>
  <c r="RS83" i="23" a="1"/>
  <c r="RR83" i="23" a="1"/>
  <c r="RR83" i="23" s="1"/>
  <c r="RQ83" i="23" a="1"/>
  <c r="RQ83" i="23" s="1"/>
  <c r="RP83" i="23" a="1"/>
  <c r="RP83" i="23" s="1"/>
  <c r="RO83" i="23"/>
  <c r="RO83" i="23" a="1"/>
  <c r="RN83" i="23" a="1"/>
  <c r="RN83" i="23" s="1"/>
  <c r="RM83" i="23"/>
  <c r="RM83" i="23" a="1"/>
  <c r="RL83" i="23" a="1"/>
  <c r="RL83" i="23" s="1"/>
  <c r="RK83" i="23" a="1"/>
  <c r="RK83" i="23" s="1"/>
  <c r="RJ83" i="23" a="1"/>
  <c r="RJ83" i="23" s="1"/>
  <c r="RI83" i="23" a="1"/>
  <c r="RI83" i="23" s="1"/>
  <c r="RH83" i="23" a="1"/>
  <c r="RH83" i="23" s="1"/>
  <c r="RG83" i="23" a="1"/>
  <c r="RG83" i="23" s="1"/>
  <c r="RF83" i="23" a="1"/>
  <c r="RF83" i="23" s="1"/>
  <c r="RE83" i="23"/>
  <c r="RE83" i="23" a="1"/>
  <c r="RD83" i="23"/>
  <c r="RD83" i="23" a="1"/>
  <c r="RC83" i="23" a="1"/>
  <c r="RC83" i="23" s="1"/>
  <c r="RB83" i="23" a="1"/>
  <c r="RB83" i="23" s="1"/>
  <c r="RA83" i="23"/>
  <c r="RA83" i="23" a="1"/>
  <c r="QZ83" i="23" a="1"/>
  <c r="QZ83" i="23" s="1"/>
  <c r="QY83" i="23" a="1"/>
  <c r="QY83" i="23" s="1"/>
  <c r="QX83" i="23" a="1"/>
  <c r="QX83" i="23" s="1"/>
  <c r="QW83" i="23" a="1"/>
  <c r="QW83" i="23" s="1"/>
  <c r="QV83" i="23"/>
  <c r="QV83" i="23" a="1"/>
  <c r="QU83" i="23"/>
  <c r="QU83" i="23" a="1"/>
  <c r="QT83" i="23" a="1"/>
  <c r="QT83" i="23" s="1"/>
  <c r="QS83" i="23" a="1"/>
  <c r="QS83" i="23" s="1"/>
  <c r="QR83" i="23"/>
  <c r="QR83" i="23" a="1"/>
  <c r="QQ83" i="23" a="1"/>
  <c r="QQ83" i="23" s="1"/>
  <c r="QP83" i="23" a="1"/>
  <c r="QP83" i="23" s="1"/>
  <c r="QO83" i="23" a="1"/>
  <c r="QO83" i="23" s="1"/>
  <c r="QN83" i="23"/>
  <c r="QN83" i="23" a="1"/>
  <c r="QM83" i="23"/>
  <c r="QM83" i="23" a="1"/>
  <c r="QL83" i="23" a="1"/>
  <c r="QL83" i="23" s="1"/>
  <c r="QK83" i="23" a="1"/>
  <c r="QK83" i="23" s="1"/>
  <c r="QJ83" i="23" a="1"/>
  <c r="QJ83" i="23" s="1"/>
  <c r="SI82" i="23"/>
  <c r="SI82" i="23" a="1"/>
  <c r="SH82" i="23" a="1"/>
  <c r="SH82" i="23" s="1"/>
  <c r="SG82" i="23"/>
  <c r="SG82" i="23" a="1"/>
  <c r="SF82" i="23" a="1"/>
  <c r="SF82" i="23" s="1"/>
  <c r="SE82" i="23"/>
  <c r="SE82" i="23" a="1"/>
  <c r="SD82" i="23" a="1"/>
  <c r="SD82" i="23" s="1"/>
  <c r="SC82" i="23" a="1"/>
  <c r="SC82" i="23" s="1"/>
  <c r="SB82" i="23" a="1"/>
  <c r="SB82" i="23" s="1"/>
  <c r="SA82" i="23" a="1"/>
  <c r="SA82" i="23" s="1"/>
  <c r="RZ82" i="23" a="1"/>
  <c r="RZ82" i="23" s="1"/>
  <c r="RY82" i="23"/>
  <c r="RY82" i="23" a="1"/>
  <c r="RX82" i="23"/>
  <c r="RX82" i="23" a="1"/>
  <c r="RW82" i="23" a="1"/>
  <c r="RW82" i="23" s="1"/>
  <c r="RV82" i="23" a="1"/>
  <c r="RV82" i="23" s="1"/>
  <c r="RU82" i="23"/>
  <c r="RU82" i="23" a="1"/>
  <c r="RT82" i="23" a="1"/>
  <c r="RT82" i="23" s="1"/>
  <c r="RS82" i="23" a="1"/>
  <c r="RS82" i="23" s="1"/>
  <c r="RR82" i="23" a="1"/>
  <c r="RR82" i="23" s="1"/>
  <c r="RQ82" i="23" a="1"/>
  <c r="RQ82" i="23" s="1"/>
  <c r="RP82" i="23"/>
  <c r="RP82" i="23" a="1"/>
  <c r="RO82" i="23"/>
  <c r="RO82" i="23" a="1"/>
  <c r="RN82" i="23" a="1"/>
  <c r="RN82" i="23" s="1"/>
  <c r="RM82" i="23"/>
  <c r="RM82" i="23" a="1"/>
  <c r="RL82" i="23"/>
  <c r="RL82" i="23" a="1"/>
  <c r="RK82" i="23" a="1"/>
  <c r="RK82" i="23" s="1"/>
  <c r="RJ82" i="23" a="1"/>
  <c r="RJ82" i="23" s="1"/>
  <c r="RI82" i="23"/>
  <c r="RI82" i="23" a="1"/>
  <c r="RH82" i="23"/>
  <c r="RH82" i="23" a="1"/>
  <c r="RG82" i="23" a="1"/>
  <c r="RG82" i="23" s="1"/>
  <c r="RF82" i="23" a="1"/>
  <c r="RF82" i="23" s="1"/>
  <c r="RE82" i="23" a="1"/>
  <c r="RE82" i="23" s="1"/>
  <c r="RD82" i="23"/>
  <c r="RD82" i="23" a="1"/>
  <c r="RC82" i="23" a="1"/>
  <c r="RC82" i="23" s="1"/>
  <c r="RB82" i="23" a="1"/>
  <c r="RB82" i="23" s="1"/>
  <c r="RA82" i="23"/>
  <c r="RA82" i="23" a="1"/>
  <c r="QZ82" i="23" a="1"/>
  <c r="QZ82" i="23" s="1"/>
  <c r="QY82" i="23" a="1"/>
  <c r="QY82" i="23" s="1"/>
  <c r="QX82" i="23" a="1"/>
  <c r="QX82" i="23" s="1"/>
  <c r="QW82" i="23"/>
  <c r="QW82" i="23" a="1"/>
  <c r="QV82" i="23"/>
  <c r="QV82" i="23" a="1"/>
  <c r="QU82" i="23" a="1"/>
  <c r="QU82" i="23" s="1"/>
  <c r="QT82" i="23" a="1"/>
  <c r="QT82" i="23" s="1"/>
  <c r="QS82" i="23"/>
  <c r="QS82" i="23" a="1"/>
  <c r="QR82" i="23"/>
  <c r="QR82" i="23" a="1"/>
  <c r="QQ82" i="23" a="1"/>
  <c r="QQ82" i="23" s="1"/>
  <c r="QP82" i="23" a="1"/>
  <c r="QP82" i="23" s="1"/>
  <c r="QO82" i="23" a="1"/>
  <c r="QO82" i="23" s="1"/>
  <c r="QN82" i="23"/>
  <c r="QN82" i="23" a="1"/>
  <c r="QM82" i="23" a="1"/>
  <c r="QM82" i="23" s="1"/>
  <c r="QL82" i="23" a="1"/>
  <c r="QL82" i="23" s="1"/>
  <c r="QK82" i="23" a="1"/>
  <c r="QK82" i="23" s="1"/>
  <c r="QJ82" i="23" a="1"/>
  <c r="QJ82" i="23" s="1"/>
  <c r="SI81" i="23" a="1"/>
  <c r="SI81" i="23" s="1"/>
  <c r="SH81" i="23" a="1"/>
  <c r="SH81" i="23" s="1"/>
  <c r="SG81" i="23"/>
  <c r="SG81" i="23" a="1"/>
  <c r="SF81" i="23" a="1"/>
  <c r="SF81" i="23" s="1"/>
  <c r="SE81" i="23" a="1"/>
  <c r="SE81" i="23" s="1"/>
  <c r="SD81" i="23" a="1"/>
  <c r="SD81" i="23" s="1"/>
  <c r="SC81" i="23"/>
  <c r="SC81" i="23" a="1"/>
  <c r="SB81" i="23"/>
  <c r="SB81" i="23" a="1"/>
  <c r="SA81" i="23" a="1"/>
  <c r="SA81" i="23" s="1"/>
  <c r="RZ81" i="23" a="1"/>
  <c r="RZ81" i="23" s="1"/>
  <c r="RY81" i="23" a="1"/>
  <c r="RY81" i="23" s="1"/>
  <c r="RX81" i="23"/>
  <c r="RX81" i="23" a="1"/>
  <c r="RW81" i="23" a="1"/>
  <c r="RW81" i="23" s="1"/>
  <c r="RV81" i="23" a="1"/>
  <c r="RV81" i="23" s="1"/>
  <c r="RU81" i="23" a="1"/>
  <c r="RU81" i="23" s="1"/>
  <c r="RT81" i="23" a="1"/>
  <c r="RT81" i="23" s="1"/>
  <c r="RS81" i="23" a="1"/>
  <c r="RS81" i="23" s="1"/>
  <c r="RR81" i="23" a="1"/>
  <c r="RR81" i="23" s="1"/>
  <c r="RQ81" i="23" a="1"/>
  <c r="RQ81" i="23" s="1"/>
  <c r="RP81" i="23" a="1"/>
  <c r="RP81" i="23" s="1"/>
  <c r="RO81" i="23" a="1"/>
  <c r="RO81" i="23" s="1"/>
  <c r="RN81" i="23" a="1"/>
  <c r="RN81" i="23" s="1"/>
  <c r="RM81" i="23"/>
  <c r="RM81" i="23" a="1"/>
  <c r="RL81" i="23" a="1"/>
  <c r="RL81" i="23" s="1"/>
  <c r="RK81" i="23" a="1"/>
  <c r="RK81" i="23" s="1"/>
  <c r="RJ81" i="23" a="1"/>
  <c r="RJ81" i="23" s="1"/>
  <c r="RI81" i="23" a="1"/>
  <c r="RI81" i="23" s="1"/>
  <c r="RH81" i="23"/>
  <c r="RH81" i="23" a="1"/>
  <c r="RG81" i="23" a="1"/>
  <c r="RG81" i="23" s="1"/>
  <c r="RF81" i="23" a="1"/>
  <c r="RF81" i="23" s="1"/>
  <c r="RE81" i="23" a="1"/>
  <c r="RE81" i="23" s="1"/>
  <c r="RD81" i="23" a="1"/>
  <c r="RD81" i="23" s="1"/>
  <c r="RC81" i="23" a="1"/>
  <c r="RC81" i="23" s="1"/>
  <c r="RB81" i="23" a="1"/>
  <c r="RB81" i="23" s="1"/>
  <c r="RA81" i="23" a="1"/>
  <c r="RA81" i="23" s="1"/>
  <c r="QZ81" i="23" a="1"/>
  <c r="QZ81" i="23" s="1"/>
  <c r="QY81" i="23" a="1"/>
  <c r="QY81" i="23" s="1"/>
  <c r="QX81" i="23" a="1"/>
  <c r="QX81" i="23" s="1"/>
  <c r="QW81" i="23"/>
  <c r="QW81" i="23" a="1"/>
  <c r="QV81" i="23" a="1"/>
  <c r="QV81" i="23" s="1"/>
  <c r="QU81" i="23" a="1"/>
  <c r="QU81" i="23" s="1"/>
  <c r="QT81" i="23" a="1"/>
  <c r="QT81" i="23" s="1"/>
  <c r="QS81" i="23" a="1"/>
  <c r="QS81" i="23" s="1"/>
  <c r="QR81" i="23"/>
  <c r="QR81" i="23" a="1"/>
  <c r="QQ81" i="23" a="1"/>
  <c r="QQ81" i="23" s="1"/>
  <c r="QP81" i="23" a="1"/>
  <c r="QP81" i="23" s="1"/>
  <c r="QO81" i="23" a="1"/>
  <c r="QO81" i="23" s="1"/>
  <c r="QN81" i="23" a="1"/>
  <c r="QN81" i="23" s="1"/>
  <c r="QM81" i="23" a="1"/>
  <c r="QM81" i="23" s="1"/>
  <c r="QL81" i="23" a="1"/>
  <c r="QL81" i="23" s="1"/>
  <c r="QK81" i="23" a="1"/>
  <c r="QK81" i="23" s="1"/>
  <c r="QJ81" i="23" a="1"/>
  <c r="QJ81" i="23" s="1"/>
  <c r="SI80" i="23" a="1"/>
  <c r="SI80" i="23" s="1"/>
  <c r="SH80" i="23" a="1"/>
  <c r="SH80" i="23" s="1"/>
  <c r="SG80" i="23"/>
  <c r="SG80" i="23" a="1"/>
  <c r="SF80" i="23" a="1"/>
  <c r="SF80" i="23" s="1"/>
  <c r="SE80" i="23" a="1"/>
  <c r="SE80" i="23" s="1"/>
  <c r="SD80" i="23" a="1"/>
  <c r="SD80" i="23" s="1"/>
  <c r="SC80" i="23" a="1"/>
  <c r="SC80" i="23" s="1"/>
  <c r="SB80" i="23"/>
  <c r="SB80" i="23" a="1"/>
  <c r="SA80" i="23" a="1"/>
  <c r="SA80" i="23" s="1"/>
  <c r="RZ80" i="23" a="1"/>
  <c r="RZ80" i="23" s="1"/>
  <c r="RY80" i="23" a="1"/>
  <c r="RY80" i="23" s="1"/>
  <c r="RX80" i="23" a="1"/>
  <c r="RX80" i="23" s="1"/>
  <c r="RW80" i="23" a="1"/>
  <c r="RW80" i="23" s="1"/>
  <c r="RV80" i="23" a="1"/>
  <c r="RV80" i="23" s="1"/>
  <c r="RU80" i="23" a="1"/>
  <c r="RU80" i="23" s="1"/>
  <c r="RT80" i="23" a="1"/>
  <c r="RT80" i="23" s="1"/>
  <c r="RS80" i="23" a="1"/>
  <c r="RS80" i="23" s="1"/>
  <c r="RR80" i="23" a="1"/>
  <c r="RR80" i="23" s="1"/>
  <c r="RQ80" i="23"/>
  <c r="RQ80" i="23" a="1"/>
  <c r="RP80" i="23" a="1"/>
  <c r="RP80" i="23" s="1"/>
  <c r="RO80" i="23" a="1"/>
  <c r="RO80" i="23" s="1"/>
  <c r="RN80" i="23" a="1"/>
  <c r="RN80" i="23" s="1"/>
  <c r="RM80" i="23" a="1"/>
  <c r="RM80" i="23" s="1"/>
  <c r="RL80" i="23"/>
  <c r="RL80" i="23" a="1"/>
  <c r="RK80" i="23" a="1"/>
  <c r="RK80" i="23" s="1"/>
  <c r="RJ80" i="23" a="1"/>
  <c r="RJ80" i="23" s="1"/>
  <c r="RI80" i="23" a="1"/>
  <c r="RI80" i="23" s="1"/>
  <c r="RH80" i="23" a="1"/>
  <c r="RH80" i="23" s="1"/>
  <c r="RG80" i="23" a="1"/>
  <c r="RG80" i="23" s="1"/>
  <c r="RF80" i="23" a="1"/>
  <c r="RF80" i="23" s="1"/>
  <c r="RE80" i="23" a="1"/>
  <c r="RE80" i="23" s="1"/>
  <c r="RD80" i="23" a="1"/>
  <c r="RD80" i="23" s="1"/>
  <c r="RC80" i="23" a="1"/>
  <c r="RC80" i="23" s="1"/>
  <c r="RB80" i="23" a="1"/>
  <c r="RB80" i="23" s="1"/>
  <c r="RA80" i="23"/>
  <c r="RA80" i="23" a="1"/>
  <c r="QZ80" i="23" a="1"/>
  <c r="QZ80" i="23" s="1"/>
  <c r="QY80" i="23" a="1"/>
  <c r="QY80" i="23" s="1"/>
  <c r="QX80" i="23" a="1"/>
  <c r="QX80" i="23" s="1"/>
  <c r="QW80" i="23" a="1"/>
  <c r="QW80" i="23" s="1"/>
  <c r="QV80" i="23"/>
  <c r="QV80" i="23" a="1"/>
  <c r="QU80" i="23" a="1"/>
  <c r="QU80" i="23" s="1"/>
  <c r="QT80" i="23" a="1"/>
  <c r="QT80" i="23" s="1"/>
  <c r="QS80" i="23" a="1"/>
  <c r="QS80" i="23" s="1"/>
  <c r="QR80" i="23" a="1"/>
  <c r="QR80" i="23" s="1"/>
  <c r="QQ80" i="23" a="1"/>
  <c r="QQ80" i="23" s="1"/>
  <c r="QP80" i="23" a="1"/>
  <c r="QP80" i="23" s="1"/>
  <c r="QO80" i="23" a="1"/>
  <c r="QO80" i="23" s="1"/>
  <c r="QN80" i="23" a="1"/>
  <c r="QN80" i="23" s="1"/>
  <c r="QM80" i="23" a="1"/>
  <c r="QM80" i="23" s="1"/>
  <c r="QL80" i="23" a="1"/>
  <c r="QL80" i="23" s="1"/>
  <c r="QK80" i="23"/>
  <c r="QK80" i="23" a="1"/>
  <c r="QJ80" i="23" a="1"/>
  <c r="QJ80" i="23" s="1"/>
  <c r="SI79" i="23" a="1"/>
  <c r="SI79" i="23" s="1"/>
  <c r="SH79" i="23" a="1"/>
  <c r="SH79" i="23" s="1"/>
  <c r="SG79" i="23" a="1"/>
  <c r="SG79" i="23" s="1"/>
  <c r="SF79" i="23"/>
  <c r="SF79" i="23" a="1"/>
  <c r="SE79" i="23" a="1"/>
  <c r="SE79" i="23" s="1"/>
  <c r="SD79" i="23" a="1"/>
  <c r="SD79" i="23" s="1"/>
  <c r="SC79" i="23" a="1"/>
  <c r="SC79" i="23" s="1"/>
  <c r="SB79" i="23" a="1"/>
  <c r="SB79" i="23" s="1"/>
  <c r="SA79" i="23" a="1"/>
  <c r="SA79" i="23" s="1"/>
  <c r="RZ79" i="23" a="1"/>
  <c r="RZ79" i="23" s="1"/>
  <c r="RY79" i="23" a="1"/>
  <c r="RY79" i="23" s="1"/>
  <c r="RX79" i="23" a="1"/>
  <c r="RX79" i="23" s="1"/>
  <c r="RW79" i="23" a="1"/>
  <c r="RW79" i="23" s="1"/>
  <c r="RV79" i="23" a="1"/>
  <c r="RV79" i="23" s="1"/>
  <c r="RU79" i="23"/>
  <c r="RU79" i="23" a="1"/>
  <c r="RT79" i="23" a="1"/>
  <c r="RT79" i="23" s="1"/>
  <c r="RS79" i="23" a="1"/>
  <c r="RS79" i="23" s="1"/>
  <c r="RR79" i="23" a="1"/>
  <c r="RR79" i="23" s="1"/>
  <c r="RQ79" i="23" a="1"/>
  <c r="RQ79" i="23" s="1"/>
  <c r="RP79" i="23"/>
  <c r="RP79" i="23" a="1"/>
  <c r="RO79" i="23" a="1"/>
  <c r="RO79" i="23" s="1"/>
  <c r="RN79" i="23" a="1"/>
  <c r="RN79" i="23" s="1"/>
  <c r="RM79" i="23" a="1"/>
  <c r="RM79" i="23" s="1"/>
  <c r="RL79" i="23" a="1"/>
  <c r="RL79" i="23" s="1"/>
  <c r="RK79" i="23" a="1"/>
  <c r="RK79" i="23" s="1"/>
  <c r="RJ79" i="23" a="1"/>
  <c r="RJ79" i="23" s="1"/>
  <c r="RI79" i="23" a="1"/>
  <c r="RI79" i="23" s="1"/>
  <c r="RH79" i="23" a="1"/>
  <c r="RH79" i="23" s="1"/>
  <c r="RG79" i="23" a="1"/>
  <c r="RG79" i="23" s="1"/>
  <c r="RF79" i="23" a="1"/>
  <c r="RF79" i="23" s="1"/>
  <c r="RE79" i="23"/>
  <c r="RE79" i="23" a="1"/>
  <c r="RD79" i="23" a="1"/>
  <c r="RD79" i="23" s="1"/>
  <c r="RC79" i="23" a="1"/>
  <c r="RC79" i="23" s="1"/>
  <c r="RB79" i="23" a="1"/>
  <c r="RB79" i="23" s="1"/>
  <c r="RA79" i="23" a="1"/>
  <c r="RA79" i="23" s="1"/>
  <c r="QZ79" i="23"/>
  <c r="QZ79" i="23" a="1"/>
  <c r="QY79" i="23" a="1"/>
  <c r="QY79" i="23" s="1"/>
  <c r="QX79" i="23" a="1"/>
  <c r="QX79" i="23" s="1"/>
  <c r="QW79" i="23" a="1"/>
  <c r="QW79" i="23" s="1"/>
  <c r="QV79" i="23" a="1"/>
  <c r="QV79" i="23" s="1"/>
  <c r="QU79" i="23" a="1"/>
  <c r="QU79" i="23" s="1"/>
  <c r="QT79" i="23" a="1"/>
  <c r="QT79" i="23" s="1"/>
  <c r="QS79" i="23" a="1"/>
  <c r="QS79" i="23" s="1"/>
  <c r="QR79" i="23" a="1"/>
  <c r="QR79" i="23" s="1"/>
  <c r="QQ79" i="23" a="1"/>
  <c r="QQ79" i="23" s="1"/>
  <c r="QP79" i="23" a="1"/>
  <c r="QP79" i="23" s="1"/>
  <c r="QO79" i="23"/>
  <c r="QO79" i="23" a="1"/>
  <c r="QN79" i="23" a="1"/>
  <c r="QN79" i="23" s="1"/>
  <c r="QM79" i="23" a="1"/>
  <c r="QM79" i="23" s="1"/>
  <c r="QL79" i="23" a="1"/>
  <c r="QL79" i="23" s="1"/>
  <c r="QK79" i="23" a="1"/>
  <c r="QK79" i="23" s="1"/>
  <c r="QJ79" i="23"/>
  <c r="QJ79" i="23" a="1"/>
  <c r="SI78" i="23" a="1"/>
  <c r="SI78" i="23" s="1"/>
  <c r="SH78" i="23" a="1"/>
  <c r="SH78" i="23" s="1"/>
  <c r="SG78" i="23" a="1"/>
  <c r="SG78" i="23" s="1"/>
  <c r="SF78" i="23" a="1"/>
  <c r="SF78" i="23" s="1"/>
  <c r="SE78" i="23" a="1"/>
  <c r="SE78" i="23" s="1"/>
  <c r="SD78" i="23" a="1"/>
  <c r="SD78" i="23" s="1"/>
  <c r="SC78" i="23" a="1"/>
  <c r="SC78" i="23" s="1"/>
  <c r="SB78" i="23" a="1"/>
  <c r="SB78" i="23" s="1"/>
  <c r="SA78" i="23" a="1"/>
  <c r="SA78" i="23" s="1"/>
  <c r="RZ78" i="23" a="1"/>
  <c r="RZ78" i="23" s="1"/>
  <c r="RY78" i="23"/>
  <c r="RY78" i="23" a="1"/>
  <c r="RX78" i="23" a="1"/>
  <c r="RX78" i="23" s="1"/>
  <c r="RW78" i="23" a="1"/>
  <c r="RW78" i="23" s="1"/>
  <c r="RV78" i="23" a="1"/>
  <c r="RV78" i="23" s="1"/>
  <c r="RU78" i="23" a="1"/>
  <c r="RU78" i="23" s="1"/>
  <c r="RT78" i="23"/>
  <c r="RT78" i="23" a="1"/>
  <c r="RS78" i="23" a="1"/>
  <c r="RS78" i="23" s="1"/>
  <c r="RR78" i="23" a="1"/>
  <c r="RR78" i="23" s="1"/>
  <c r="RQ78" i="23" a="1"/>
  <c r="RQ78" i="23" s="1"/>
  <c r="RP78" i="23" a="1"/>
  <c r="RP78" i="23" s="1"/>
  <c r="RO78" i="23" a="1"/>
  <c r="RO78" i="23" s="1"/>
  <c r="RN78" i="23" a="1"/>
  <c r="RN78" i="23" s="1"/>
  <c r="RM78" i="23" a="1"/>
  <c r="RM78" i="23" s="1"/>
  <c r="RL78" i="23" a="1"/>
  <c r="RL78" i="23" s="1"/>
  <c r="RK78" i="23" a="1"/>
  <c r="RK78" i="23" s="1"/>
  <c r="RJ78" i="23" a="1"/>
  <c r="RJ78" i="23" s="1"/>
  <c r="RI78" i="23"/>
  <c r="RI78" i="23" a="1"/>
  <c r="RH78" i="23" a="1"/>
  <c r="RH78" i="23" s="1"/>
  <c r="RG78" i="23" a="1"/>
  <c r="RG78" i="23" s="1"/>
  <c r="RF78" i="23" a="1"/>
  <c r="RF78" i="23" s="1"/>
  <c r="RE78" i="23" a="1"/>
  <c r="RE78" i="23" s="1"/>
  <c r="RD78" i="23"/>
  <c r="RD78" i="23" a="1"/>
  <c r="RC78" i="23" a="1"/>
  <c r="RC78" i="23" s="1"/>
  <c r="RB78" i="23" a="1"/>
  <c r="RB78" i="23" s="1"/>
  <c r="RA78" i="23" a="1"/>
  <c r="RA78" i="23" s="1"/>
  <c r="QZ78" i="23" a="1"/>
  <c r="QZ78" i="23" s="1"/>
  <c r="QY78" i="23" a="1"/>
  <c r="QY78" i="23" s="1"/>
  <c r="QX78" i="23" a="1"/>
  <c r="QX78" i="23" s="1"/>
  <c r="QW78" i="23" a="1"/>
  <c r="QW78" i="23" s="1"/>
  <c r="QV78" i="23" a="1"/>
  <c r="QV78" i="23" s="1"/>
  <c r="QU78" i="23" a="1"/>
  <c r="QU78" i="23" s="1"/>
  <c r="QT78" i="23" a="1"/>
  <c r="QT78" i="23" s="1"/>
  <c r="QS78" i="23" a="1"/>
  <c r="QS78" i="23" s="1"/>
  <c r="QR78" i="23" a="1"/>
  <c r="QR78" i="23" s="1"/>
  <c r="QQ78" i="23" a="1"/>
  <c r="QQ78" i="23" s="1"/>
  <c r="QP78" i="23" a="1"/>
  <c r="QP78" i="23" s="1"/>
  <c r="QO78" i="23" a="1"/>
  <c r="QO78" i="23" s="1"/>
  <c r="QN78" i="23"/>
  <c r="QN78" i="23" a="1"/>
  <c r="QM78" i="23" a="1"/>
  <c r="QM78" i="23" s="1"/>
  <c r="QL78" i="23" a="1"/>
  <c r="QL78" i="23" s="1"/>
  <c r="QK78" i="23" a="1"/>
  <c r="QK78" i="23" s="1"/>
  <c r="QJ78" i="23" a="1"/>
  <c r="QJ78" i="23" s="1"/>
  <c r="SI77" i="23" a="1"/>
  <c r="SI77" i="23" s="1"/>
  <c r="SH77" i="23" a="1"/>
  <c r="SH77" i="23" s="1"/>
  <c r="SG77" i="23" a="1"/>
  <c r="SG77" i="23" s="1"/>
  <c r="SF77" i="23" a="1"/>
  <c r="SF77" i="23" s="1"/>
  <c r="SE77" i="23" a="1"/>
  <c r="SE77" i="23" s="1"/>
  <c r="SD77" i="23" a="1"/>
  <c r="SD77" i="23" s="1"/>
  <c r="SC77" i="23"/>
  <c r="SC77" i="23" a="1"/>
  <c r="SB77" i="23"/>
  <c r="SB77" i="23" a="1"/>
  <c r="SA77" i="23"/>
  <c r="SA77" i="23" a="1"/>
  <c r="RZ77" i="23" a="1"/>
  <c r="RZ77" i="23" s="1"/>
  <c r="RY77" i="23"/>
  <c r="RY77" i="23" a="1"/>
  <c r="RX77" i="23" a="1"/>
  <c r="RX77" i="23" s="1"/>
  <c r="RW77" i="23" a="1"/>
  <c r="RW77" i="23" s="1"/>
  <c r="RV77" i="23" a="1"/>
  <c r="RV77" i="23" s="1"/>
  <c r="RU77" i="23"/>
  <c r="RU77" i="23" a="1"/>
  <c r="RT77" i="23"/>
  <c r="RT77" i="23" a="1"/>
  <c r="RS77" i="23"/>
  <c r="RS77" i="23" a="1"/>
  <c r="RR77" i="23" a="1"/>
  <c r="RR77" i="23" s="1"/>
  <c r="RQ77" i="23" a="1"/>
  <c r="RQ77" i="23" s="1"/>
  <c r="RP77" i="23"/>
  <c r="RP77" i="23" a="1"/>
  <c r="RO77" i="23" a="1"/>
  <c r="RO77" i="23" s="1"/>
  <c r="RN77" i="23" a="1"/>
  <c r="RN77" i="23" s="1"/>
  <c r="RM77" i="23"/>
  <c r="RM77" i="23" a="1"/>
  <c r="RL77" i="23" a="1"/>
  <c r="RL77" i="23" s="1"/>
  <c r="RK77" i="23"/>
  <c r="RK77" i="23" a="1"/>
  <c r="RJ77" i="23" a="1"/>
  <c r="RJ77" i="23" s="1"/>
  <c r="RI77" i="23" a="1"/>
  <c r="RI77" i="23" s="1"/>
  <c r="RH77" i="23" a="1"/>
  <c r="RH77" i="23" s="1"/>
  <c r="RG77" i="23"/>
  <c r="RG77" i="23" a="1"/>
  <c r="RF77" i="23" a="1"/>
  <c r="RF77" i="23" s="1"/>
  <c r="RE77" i="23"/>
  <c r="RE77" i="23" a="1"/>
  <c r="RD77" i="23"/>
  <c r="RD77" i="23" a="1"/>
  <c r="RC77" i="23" a="1"/>
  <c r="RC77" i="23" s="1"/>
  <c r="RB77" i="23" a="1"/>
  <c r="RB77" i="23" s="1"/>
  <c r="RA77" i="23" a="1"/>
  <c r="RA77" i="23" s="1"/>
  <c r="QZ77" i="23" a="1"/>
  <c r="QZ77" i="23" s="1"/>
  <c r="QY77" i="23" a="1"/>
  <c r="QY77" i="23" s="1"/>
  <c r="QX77" i="23" a="1"/>
  <c r="QX77" i="23" s="1"/>
  <c r="QW77" i="23"/>
  <c r="QW77" i="23" a="1"/>
  <c r="QV77" i="23"/>
  <c r="QV77" i="23" a="1"/>
  <c r="QU77" i="23"/>
  <c r="QU77" i="23" a="1"/>
  <c r="QT77" i="23"/>
  <c r="QT77" i="23" a="1"/>
  <c r="QS77" i="23"/>
  <c r="QS77" i="23" a="1"/>
  <c r="QR77" i="23"/>
  <c r="QR77" i="23" a="1"/>
  <c r="QQ77" i="23"/>
  <c r="QQ77" i="23" a="1"/>
  <c r="QP77" i="23"/>
  <c r="QP77" i="23" a="1"/>
  <c r="QO77" i="23"/>
  <c r="QO77" i="23" a="1"/>
  <c r="QN77" i="23"/>
  <c r="QN77" i="23" a="1"/>
  <c r="QM77" i="23"/>
  <c r="QM77" i="23" a="1"/>
  <c r="QL77" i="23"/>
  <c r="QL77" i="23" a="1"/>
  <c r="QK77" i="23"/>
  <c r="QK77" i="23" a="1"/>
  <c r="QJ77" i="23"/>
  <c r="QJ77" i="23" a="1"/>
  <c r="SI76" i="23"/>
  <c r="SI76" i="23" a="1"/>
  <c r="SH76" i="23"/>
  <c r="SH76" i="23" a="1"/>
  <c r="SG76" i="23"/>
  <c r="SG76" i="23" a="1"/>
  <c r="SF76" i="23"/>
  <c r="SF76" i="23" a="1"/>
  <c r="SE76" i="23"/>
  <c r="SE76" i="23" a="1"/>
  <c r="SD76" i="23"/>
  <c r="SD76" i="23" a="1"/>
  <c r="SC76" i="23"/>
  <c r="SC76" i="23" a="1"/>
  <c r="SB76" i="23"/>
  <c r="SB76" i="23" a="1"/>
  <c r="SA76" i="23"/>
  <c r="SA76" i="23" a="1"/>
  <c r="RZ76" i="23"/>
  <c r="RZ76" i="23" a="1"/>
  <c r="RY76" i="23"/>
  <c r="RY76" i="23" a="1"/>
  <c r="RX76" i="23"/>
  <c r="RX76" i="23" a="1"/>
  <c r="RW76" i="23"/>
  <c r="RW76" i="23" a="1"/>
  <c r="RV76" i="23"/>
  <c r="RV76" i="23" a="1"/>
  <c r="RU76" i="23"/>
  <c r="RU76" i="23" a="1"/>
  <c r="RT76" i="23"/>
  <c r="RT76" i="23" a="1"/>
  <c r="RS76" i="23"/>
  <c r="RS76" i="23" a="1"/>
  <c r="RR76" i="23"/>
  <c r="RR76" i="23" a="1"/>
  <c r="RQ76" i="23"/>
  <c r="RQ76" i="23" a="1"/>
  <c r="RP76" i="23"/>
  <c r="RP76" i="23" a="1"/>
  <c r="RO76" i="23"/>
  <c r="RO76" i="23" a="1"/>
  <c r="RN76" i="23"/>
  <c r="RN76" i="23" a="1"/>
  <c r="RM76" i="23"/>
  <c r="RM76" i="23" a="1"/>
  <c r="RL76" i="23"/>
  <c r="RL76" i="23" a="1"/>
  <c r="RK76" i="23"/>
  <c r="RK76" i="23" a="1"/>
  <c r="RJ76" i="23"/>
  <c r="RJ76" i="23" a="1"/>
  <c r="RI76" i="23"/>
  <c r="RI76" i="23" a="1"/>
  <c r="RH76" i="23"/>
  <c r="RH76" i="23" a="1"/>
  <c r="RG76" i="23"/>
  <c r="RG76" i="23" a="1"/>
  <c r="RF76" i="23"/>
  <c r="RF76" i="23" a="1"/>
  <c r="RE76" i="23"/>
  <c r="RE76" i="23" a="1"/>
  <c r="RD76" i="23"/>
  <c r="RD76" i="23" a="1"/>
  <c r="RC76" i="23"/>
  <c r="RC76" i="23" a="1"/>
  <c r="RB76" i="23"/>
  <c r="RB76" i="23" a="1"/>
  <c r="RA76" i="23"/>
  <c r="RA76" i="23" a="1"/>
  <c r="QZ76" i="23"/>
  <c r="QZ76" i="23" a="1"/>
  <c r="QY76" i="23"/>
  <c r="QY76" i="23" a="1"/>
  <c r="QX76" i="23"/>
  <c r="QX76" i="23" a="1"/>
  <c r="QW76" i="23"/>
  <c r="QW76" i="23" a="1"/>
  <c r="QV76" i="23"/>
  <c r="QV76" i="23" a="1"/>
  <c r="QU76" i="23"/>
  <c r="QU76" i="23" a="1"/>
  <c r="QT76" i="23"/>
  <c r="QT76" i="23" a="1"/>
  <c r="QS76" i="23"/>
  <c r="QS76" i="23" a="1"/>
  <c r="QR76" i="23"/>
  <c r="QR76" i="23" a="1"/>
  <c r="QQ76" i="23"/>
  <c r="QQ76" i="23" a="1"/>
  <c r="QP76" i="23" a="1"/>
  <c r="QP76" i="23" s="1"/>
  <c r="QO76" i="23"/>
  <c r="QO76" i="23" a="1"/>
  <c r="QN76" i="23"/>
  <c r="QN76" i="23" a="1"/>
  <c r="QM76" i="23"/>
  <c r="QM76" i="23" a="1"/>
  <c r="QL76" i="23" a="1"/>
  <c r="QL76" i="23" s="1"/>
  <c r="QK76" i="23"/>
  <c r="QK76" i="23" a="1"/>
  <c r="QJ76" i="23"/>
  <c r="QJ76" i="23" a="1"/>
  <c r="SI75" i="23"/>
  <c r="SI75" i="23" a="1"/>
  <c r="SH75" i="23" a="1"/>
  <c r="SH75" i="23" s="1"/>
  <c r="SG75" i="23"/>
  <c r="SG75" i="23" a="1"/>
  <c r="SF75" i="23"/>
  <c r="SF75" i="23" a="1"/>
  <c r="SE75" i="23"/>
  <c r="SE75" i="23" a="1"/>
  <c r="SD75" i="23" a="1"/>
  <c r="SD75" i="23" s="1"/>
  <c r="SC75" i="23"/>
  <c r="SC75" i="23" a="1"/>
  <c r="SB75" i="23"/>
  <c r="SB75" i="23" a="1"/>
  <c r="SA75" i="23"/>
  <c r="SA75" i="23" a="1"/>
  <c r="RZ75" i="23" a="1"/>
  <c r="RZ75" i="23" s="1"/>
  <c r="RY75" i="23"/>
  <c r="RY75" i="23" a="1"/>
  <c r="RX75" i="23"/>
  <c r="RX75" i="23" a="1"/>
  <c r="RW75" i="23"/>
  <c r="RW75" i="23" a="1"/>
  <c r="RV75" i="23" a="1"/>
  <c r="RV75" i="23" s="1"/>
  <c r="RU75" i="23"/>
  <c r="RU75" i="23" a="1"/>
  <c r="RT75" i="23"/>
  <c r="RT75" i="23" a="1"/>
  <c r="RS75" i="23"/>
  <c r="RS75" i="23" a="1"/>
  <c r="RR75" i="23" a="1"/>
  <c r="RR75" i="23" s="1"/>
  <c r="RQ75" i="23"/>
  <c r="RQ75" i="23" a="1"/>
  <c r="RP75" i="23"/>
  <c r="RP75" i="23" a="1"/>
  <c r="RO75" i="23"/>
  <c r="RO75" i="23" a="1"/>
  <c r="RN75" i="23" a="1"/>
  <c r="RN75" i="23" s="1"/>
  <c r="RM75" i="23"/>
  <c r="RM75" i="23" a="1"/>
  <c r="RL75" i="23"/>
  <c r="RL75" i="23" a="1"/>
  <c r="RK75" i="23"/>
  <c r="RK75" i="23" a="1"/>
  <c r="RJ75" i="23" a="1"/>
  <c r="RJ75" i="23" s="1"/>
  <c r="RI75" i="23"/>
  <c r="RI75" i="23" a="1"/>
  <c r="RH75" i="23"/>
  <c r="RH75" i="23" a="1"/>
  <c r="RG75" i="23"/>
  <c r="RG75" i="23" a="1"/>
  <c r="RF75" i="23" a="1"/>
  <c r="RF75" i="23" s="1"/>
  <c r="RE75" i="23"/>
  <c r="RE75" i="23" a="1"/>
  <c r="RD75" i="23"/>
  <c r="RD75" i="23" a="1"/>
  <c r="RC75" i="23"/>
  <c r="RC75" i="23" a="1"/>
  <c r="RB75" i="23" a="1"/>
  <c r="RB75" i="23" s="1"/>
  <c r="RA75" i="23"/>
  <c r="RA75" i="23" a="1"/>
  <c r="QZ75" i="23"/>
  <c r="QZ75" i="23" a="1"/>
  <c r="QY75" i="23" a="1"/>
  <c r="QY75" i="23" s="1"/>
  <c r="QX75" i="23"/>
  <c r="QX75" i="23" a="1"/>
  <c r="QW75" i="23"/>
  <c r="QW75" i="23" a="1"/>
  <c r="QV75" i="23"/>
  <c r="QV75" i="23" a="1"/>
  <c r="QU75" i="23" a="1"/>
  <c r="QU75" i="23" s="1"/>
  <c r="QT75" i="23" a="1"/>
  <c r="QT75" i="23" s="1"/>
  <c r="QS75" i="23" a="1"/>
  <c r="QS75" i="23" s="1"/>
  <c r="QR75" i="23"/>
  <c r="QR75" i="23" a="1"/>
  <c r="QQ75" i="23" a="1"/>
  <c r="QQ75" i="23" s="1"/>
  <c r="QP75" i="23" a="1"/>
  <c r="QP75" i="23" s="1"/>
  <c r="QO75" i="23"/>
  <c r="QO75" i="23" a="1"/>
  <c r="QN75" i="23"/>
  <c r="QN75" i="23" a="1"/>
  <c r="QM75" i="23" a="1"/>
  <c r="QM75" i="23" s="1"/>
  <c r="QL75" i="23"/>
  <c r="QL75" i="23" a="1"/>
  <c r="QK75" i="23" a="1"/>
  <c r="QK75" i="23" s="1"/>
  <c r="QJ75" i="23" a="1"/>
  <c r="QJ75" i="23" s="1"/>
  <c r="SI74" i="23" a="1"/>
  <c r="SI74" i="23" s="1"/>
  <c r="SH74" i="23"/>
  <c r="SH74" i="23" a="1"/>
  <c r="SG74" i="23"/>
  <c r="SG74" i="23" a="1"/>
  <c r="SF74" i="23" a="1"/>
  <c r="SF74" i="23" s="1"/>
  <c r="SE74" i="23" a="1"/>
  <c r="SE74" i="23" s="1"/>
  <c r="SD74" i="23" a="1"/>
  <c r="SD74" i="23" s="1"/>
  <c r="SC74" i="23"/>
  <c r="SC74" i="23" a="1"/>
  <c r="SB74" i="23" a="1"/>
  <c r="SB74" i="23" s="1"/>
  <c r="SA74" i="23" a="1"/>
  <c r="SA74" i="23" s="1"/>
  <c r="RZ74" i="23" a="1"/>
  <c r="RZ74" i="23" s="1"/>
  <c r="RY74" i="23" a="1"/>
  <c r="RY74" i="23" s="1"/>
  <c r="RX74" i="23" a="1"/>
  <c r="RX74" i="23" s="1"/>
  <c r="RW74" i="23" a="1"/>
  <c r="RW74" i="23" s="1"/>
  <c r="RV74" i="23"/>
  <c r="RV74" i="23" a="1"/>
  <c r="RU74" i="23" a="1"/>
  <c r="RU74" i="23" s="1"/>
  <c r="RT74" i="23" a="1"/>
  <c r="RT74" i="23" s="1"/>
  <c r="RS74" i="23" a="1"/>
  <c r="RS74" i="23" s="1"/>
  <c r="RR74" i="23" a="1"/>
  <c r="RR74" i="23" s="1"/>
  <c r="RQ74" i="23"/>
  <c r="RQ74" i="23" a="1"/>
  <c r="RP74" i="23" a="1"/>
  <c r="RP74" i="23" s="1"/>
  <c r="RO74" i="23" a="1"/>
  <c r="RO74" i="23" s="1"/>
  <c r="RN74" i="23" a="1"/>
  <c r="RN74" i="23" s="1"/>
  <c r="RM74" i="23" a="1"/>
  <c r="RM74" i="23" s="1"/>
  <c r="RL74" i="23" a="1"/>
  <c r="RL74" i="23" s="1"/>
  <c r="RK74" i="23" a="1"/>
  <c r="RK74" i="23" s="1"/>
  <c r="RJ74" i="23" a="1"/>
  <c r="RJ74" i="23" s="1"/>
  <c r="RI74" i="23" a="1"/>
  <c r="RI74" i="23" s="1"/>
  <c r="RH74" i="23" a="1"/>
  <c r="RH74" i="23" s="1"/>
  <c r="RG74" i="23" a="1"/>
  <c r="RG74" i="23" s="1"/>
  <c r="RF74" i="23"/>
  <c r="RF74" i="23" a="1"/>
  <c r="RE74" i="23" a="1"/>
  <c r="RE74" i="23" s="1"/>
  <c r="RD74" i="23" a="1"/>
  <c r="RD74" i="23" s="1"/>
  <c r="RC74" i="23" a="1"/>
  <c r="RC74" i="23" s="1"/>
  <c r="RB74" i="23" a="1"/>
  <c r="RB74" i="23" s="1"/>
  <c r="RA74" i="23"/>
  <c r="RA74" i="23" a="1"/>
  <c r="QZ74" i="23" a="1"/>
  <c r="QZ74" i="23" s="1"/>
  <c r="QY74" i="23" a="1"/>
  <c r="QY74" i="23" s="1"/>
  <c r="QX74" i="23" a="1"/>
  <c r="QX74" i="23" s="1"/>
  <c r="QW74" i="23" a="1"/>
  <c r="QW74" i="23" s="1"/>
  <c r="QV74" i="23" a="1"/>
  <c r="QV74" i="23" s="1"/>
  <c r="QU74" i="23" a="1"/>
  <c r="QU74" i="23" s="1"/>
  <c r="QT74" i="23" a="1"/>
  <c r="QT74" i="23" s="1"/>
  <c r="QS74" i="23" a="1"/>
  <c r="QS74" i="23" s="1"/>
  <c r="QR74" i="23" a="1"/>
  <c r="QR74" i="23" s="1"/>
  <c r="QQ74" i="23" a="1"/>
  <c r="QQ74" i="23" s="1"/>
  <c r="QP74" i="23" a="1"/>
  <c r="QP74" i="23" s="1"/>
  <c r="QO74" i="23" a="1"/>
  <c r="QO74" i="23" s="1"/>
  <c r="QN74" i="23" a="1"/>
  <c r="QN74" i="23" s="1"/>
  <c r="QM74" i="23" a="1"/>
  <c r="QM74" i="23" s="1"/>
  <c r="QL74" i="23" a="1"/>
  <c r="QL74" i="23" s="1"/>
  <c r="QK74" i="23" a="1"/>
  <c r="QK74" i="23" s="1"/>
  <c r="QJ74" i="23" a="1"/>
  <c r="QJ74" i="23" s="1"/>
  <c r="SI73" i="23" a="1"/>
  <c r="SI73" i="23" s="1"/>
  <c r="SH73" i="23" a="1"/>
  <c r="SH73" i="23" s="1"/>
  <c r="SG73" i="23" a="1"/>
  <c r="SG73" i="23" s="1"/>
  <c r="SF73" i="23" a="1"/>
  <c r="SF73" i="23" s="1"/>
  <c r="SE73" i="23" a="1"/>
  <c r="SE73" i="23" s="1"/>
  <c r="SD73" i="23" a="1"/>
  <c r="SD73" i="23" s="1"/>
  <c r="SC73" i="23" a="1"/>
  <c r="SC73" i="23" s="1"/>
  <c r="SB73" i="23" a="1"/>
  <c r="SB73" i="23" s="1"/>
  <c r="SA73" i="23" a="1"/>
  <c r="SA73" i="23" s="1"/>
  <c r="RZ73" i="23" a="1"/>
  <c r="RZ73" i="23" s="1"/>
  <c r="RY73" i="23" a="1"/>
  <c r="RY73" i="23" s="1"/>
  <c r="RX73" i="23" a="1"/>
  <c r="RX73" i="23" s="1"/>
  <c r="RW73" i="23" a="1"/>
  <c r="RW73" i="23" s="1"/>
  <c r="RV73" i="23" a="1"/>
  <c r="RV73" i="23" s="1"/>
  <c r="RU73" i="23" a="1"/>
  <c r="RU73" i="23" s="1"/>
  <c r="RT73" i="23" a="1"/>
  <c r="RT73" i="23" s="1"/>
  <c r="RS73" i="23" a="1"/>
  <c r="RS73" i="23" s="1"/>
  <c r="RR73" i="23" a="1"/>
  <c r="RR73" i="23" s="1"/>
  <c r="RQ73" i="23" a="1"/>
  <c r="RQ73" i="23" s="1"/>
  <c r="RP73" i="23" a="1"/>
  <c r="RP73" i="23" s="1"/>
  <c r="RO73" i="23" a="1"/>
  <c r="RO73" i="23" s="1"/>
  <c r="RN73" i="23" a="1"/>
  <c r="RN73" i="23" s="1"/>
  <c r="RM73" i="23" a="1"/>
  <c r="RM73" i="23" s="1"/>
  <c r="RL73" i="23" a="1"/>
  <c r="RL73" i="23" s="1"/>
  <c r="RK73" i="23" a="1"/>
  <c r="RK73" i="23" s="1"/>
  <c r="RJ73" i="23" a="1"/>
  <c r="RJ73" i="23" s="1"/>
  <c r="RI73" i="23" a="1"/>
  <c r="RI73" i="23" s="1"/>
  <c r="RH73" i="23" a="1"/>
  <c r="RH73" i="23" s="1"/>
  <c r="RG73" i="23" a="1"/>
  <c r="RG73" i="23" s="1"/>
  <c r="RF73" i="23" a="1"/>
  <c r="RF73" i="23" s="1"/>
  <c r="RE73" i="23" a="1"/>
  <c r="RE73" i="23" s="1"/>
  <c r="RD73" i="23" a="1"/>
  <c r="RD73" i="23" s="1"/>
  <c r="RC73" i="23" a="1"/>
  <c r="RC73" i="23" s="1"/>
  <c r="RB73" i="23" a="1"/>
  <c r="RB73" i="23" s="1"/>
  <c r="RA73" i="23" a="1"/>
  <c r="RA73" i="23" s="1"/>
  <c r="QZ73" i="23" a="1"/>
  <c r="QZ73" i="23" s="1"/>
  <c r="QY73" i="23" a="1"/>
  <c r="QY73" i="23" s="1"/>
  <c r="QX73" i="23" a="1"/>
  <c r="QX73" i="23" s="1"/>
  <c r="QW73" i="23" a="1"/>
  <c r="QW73" i="23" s="1"/>
  <c r="QV73" i="23" a="1"/>
  <c r="QV73" i="23" s="1"/>
  <c r="QU73" i="23" a="1"/>
  <c r="QU73" i="23" s="1"/>
  <c r="QT73" i="23" a="1"/>
  <c r="QT73" i="23" s="1"/>
  <c r="QS73" i="23" a="1"/>
  <c r="QS73" i="23" s="1"/>
  <c r="QR73" i="23" a="1"/>
  <c r="QR73" i="23" s="1"/>
  <c r="QQ73" i="23" a="1"/>
  <c r="QQ73" i="23" s="1"/>
  <c r="QP73" i="23" a="1"/>
  <c r="QP73" i="23" s="1"/>
  <c r="QO73" i="23" a="1"/>
  <c r="QO73" i="23" s="1"/>
  <c r="QN73" i="23" a="1"/>
  <c r="QN73" i="23" s="1"/>
  <c r="QM73" i="23" a="1"/>
  <c r="QM73" i="23" s="1"/>
  <c r="QL73" i="23" a="1"/>
  <c r="QL73" i="23" s="1"/>
  <c r="QK73" i="23" a="1"/>
  <c r="QK73" i="23" s="1"/>
  <c r="QJ73" i="23" a="1"/>
  <c r="QJ73" i="23" s="1"/>
  <c r="SI72" i="23" a="1"/>
  <c r="SI72" i="23" s="1"/>
  <c r="SH72" i="23" a="1"/>
  <c r="SH72" i="23" s="1"/>
  <c r="SG72" i="23" a="1"/>
  <c r="SG72" i="23" s="1"/>
  <c r="SF72" i="23" a="1"/>
  <c r="SF72" i="23" s="1"/>
  <c r="SE72" i="23" a="1"/>
  <c r="SE72" i="23" s="1"/>
  <c r="SD72" i="23" a="1"/>
  <c r="SD72" i="23" s="1"/>
  <c r="SC72" i="23" a="1"/>
  <c r="SC72" i="23" s="1"/>
  <c r="SB72" i="23" a="1"/>
  <c r="SB72" i="23" s="1"/>
  <c r="SA72" i="23" a="1"/>
  <c r="SA72" i="23" s="1"/>
  <c r="RZ72" i="23" a="1"/>
  <c r="RZ72" i="23" s="1"/>
  <c r="RY72" i="23" a="1"/>
  <c r="RY72" i="23" s="1"/>
  <c r="RX72" i="23" a="1"/>
  <c r="RX72" i="23" s="1"/>
  <c r="RW72" i="23" a="1"/>
  <c r="RW72" i="23" s="1"/>
  <c r="RV72" i="23" a="1"/>
  <c r="RV72" i="23" s="1"/>
  <c r="RU72" i="23" a="1"/>
  <c r="RU72" i="23" s="1"/>
  <c r="RT72" i="23" a="1"/>
  <c r="RT72" i="23" s="1"/>
  <c r="RS72" i="23" a="1"/>
  <c r="RS72" i="23" s="1"/>
  <c r="RR72" i="23" a="1"/>
  <c r="RR72" i="23" s="1"/>
  <c r="RQ72" i="23" a="1"/>
  <c r="RQ72" i="23" s="1"/>
  <c r="RP72" i="23" a="1"/>
  <c r="RP72" i="23" s="1"/>
  <c r="RO72" i="23" a="1"/>
  <c r="RO72" i="23" s="1"/>
  <c r="RN72" i="23" a="1"/>
  <c r="RN72" i="23" s="1"/>
  <c r="RM72" i="23" a="1"/>
  <c r="RM72" i="23" s="1"/>
  <c r="RL72" i="23" a="1"/>
  <c r="RL72" i="23" s="1"/>
  <c r="RK72" i="23" a="1"/>
  <c r="RK72" i="23" s="1"/>
  <c r="RJ72" i="23" a="1"/>
  <c r="RJ72" i="23" s="1"/>
  <c r="RI72" i="23" a="1"/>
  <c r="RI72" i="23" s="1"/>
  <c r="RH72" i="23" a="1"/>
  <c r="RH72" i="23" s="1"/>
  <c r="RG72" i="23" a="1"/>
  <c r="RG72" i="23" s="1"/>
  <c r="RF72" i="23" a="1"/>
  <c r="RF72" i="23" s="1"/>
  <c r="RE72" i="23" a="1"/>
  <c r="RE72" i="23" s="1"/>
  <c r="RD72" i="23" a="1"/>
  <c r="RD72" i="23" s="1"/>
  <c r="RC72" i="23" a="1"/>
  <c r="RC72" i="23" s="1"/>
  <c r="RB72" i="23" a="1"/>
  <c r="RB72" i="23" s="1"/>
  <c r="RA72" i="23" a="1"/>
  <c r="RA72" i="23" s="1"/>
  <c r="QZ72" i="23" a="1"/>
  <c r="QZ72" i="23" s="1"/>
  <c r="QY72" i="23" a="1"/>
  <c r="QY72" i="23" s="1"/>
  <c r="QX72" i="23" a="1"/>
  <c r="QX72" i="23" s="1"/>
  <c r="QW72" i="23" a="1"/>
  <c r="QW72" i="23" s="1"/>
  <c r="QV72" i="23" a="1"/>
  <c r="QV72" i="23" s="1"/>
  <c r="QU72" i="23" a="1"/>
  <c r="QU72" i="23" s="1"/>
  <c r="QT72" i="23" a="1"/>
  <c r="QT72" i="23" s="1"/>
  <c r="QS72" i="23" a="1"/>
  <c r="QS72" i="23" s="1"/>
  <c r="QR72" i="23" a="1"/>
  <c r="QR72" i="23" s="1"/>
  <c r="QQ72" i="23" a="1"/>
  <c r="QQ72" i="23" s="1"/>
  <c r="QP72" i="23" a="1"/>
  <c r="QP72" i="23" s="1"/>
  <c r="QO72" i="23" a="1"/>
  <c r="QO72" i="23" s="1"/>
  <c r="QN72" i="23" a="1"/>
  <c r="QN72" i="23" s="1"/>
  <c r="QM72" i="23" a="1"/>
  <c r="QM72" i="23" s="1"/>
  <c r="QL72" i="23" a="1"/>
  <c r="QL72" i="23" s="1"/>
  <c r="QK72" i="23" a="1"/>
  <c r="QK72" i="23" s="1"/>
  <c r="QJ72" i="23" a="1"/>
  <c r="QJ72" i="23" s="1"/>
  <c r="SI71" i="23" a="1"/>
  <c r="SI71" i="23" s="1"/>
  <c r="SH71" i="23" a="1"/>
  <c r="SH71" i="23" s="1"/>
  <c r="SG71" i="23" a="1"/>
  <c r="SG71" i="23" s="1"/>
  <c r="SF71" i="23" a="1"/>
  <c r="SF71" i="23" s="1"/>
  <c r="SE71" i="23" a="1"/>
  <c r="SE71" i="23" s="1"/>
  <c r="SD71" i="23" a="1"/>
  <c r="SD71" i="23" s="1"/>
  <c r="SC71" i="23" a="1"/>
  <c r="SC71" i="23" s="1"/>
  <c r="SB71" i="23" a="1"/>
  <c r="SB71" i="23" s="1"/>
  <c r="SA71" i="23" a="1"/>
  <c r="SA71" i="23" s="1"/>
  <c r="RZ71" i="23" a="1"/>
  <c r="RZ71" i="23" s="1"/>
  <c r="RY71" i="23" a="1"/>
  <c r="RY71" i="23" s="1"/>
  <c r="RX71" i="23" a="1"/>
  <c r="RX71" i="23" s="1"/>
  <c r="RW71" i="23" a="1"/>
  <c r="RW71" i="23" s="1"/>
  <c r="RV71" i="23" a="1"/>
  <c r="RV71" i="23" s="1"/>
  <c r="RU71" i="23" a="1"/>
  <c r="RU71" i="23" s="1"/>
  <c r="RT71" i="23" a="1"/>
  <c r="RT71" i="23" s="1"/>
  <c r="RS71" i="23" a="1"/>
  <c r="RS71" i="23" s="1"/>
  <c r="RR71" i="23" a="1"/>
  <c r="RR71" i="23" s="1"/>
  <c r="RQ71" i="23" a="1"/>
  <c r="RQ71" i="23" s="1"/>
  <c r="RP71" i="23" a="1"/>
  <c r="RP71" i="23" s="1"/>
  <c r="RO71" i="23" a="1"/>
  <c r="RO71" i="23" s="1"/>
  <c r="RN71" i="23" a="1"/>
  <c r="RN71" i="23" s="1"/>
  <c r="RM71" i="23" a="1"/>
  <c r="RM71" i="23" s="1"/>
  <c r="RL71" i="23" a="1"/>
  <c r="RL71" i="23" s="1"/>
  <c r="RK71" i="23" a="1"/>
  <c r="RK71" i="23" s="1"/>
  <c r="RJ71" i="23" a="1"/>
  <c r="RJ71" i="23" s="1"/>
  <c r="RI71" i="23" a="1"/>
  <c r="RI71" i="23" s="1"/>
  <c r="RH71" i="23" a="1"/>
  <c r="RH71" i="23" s="1"/>
  <c r="RG71" i="23" a="1"/>
  <c r="RG71" i="23" s="1"/>
  <c r="RF71" i="23" a="1"/>
  <c r="RF71" i="23" s="1"/>
  <c r="RE71" i="23" a="1"/>
  <c r="RE71" i="23" s="1"/>
  <c r="RD71" i="23" a="1"/>
  <c r="RD71" i="23" s="1"/>
  <c r="RC71" i="23" a="1"/>
  <c r="RC71" i="23" s="1"/>
  <c r="RB71" i="23" a="1"/>
  <c r="RB71" i="23" s="1"/>
  <c r="RA71" i="23" a="1"/>
  <c r="RA71" i="23" s="1"/>
  <c r="QZ71" i="23" a="1"/>
  <c r="QZ71" i="23" s="1"/>
  <c r="QY71" i="23" a="1"/>
  <c r="QY71" i="23" s="1"/>
  <c r="QX71" i="23" a="1"/>
  <c r="QX71" i="23" s="1"/>
  <c r="QW71" i="23" a="1"/>
  <c r="QW71" i="23" s="1"/>
  <c r="QV71" i="23" a="1"/>
  <c r="QV71" i="23" s="1"/>
  <c r="QU71" i="23" a="1"/>
  <c r="QU71" i="23" s="1"/>
  <c r="QT71" i="23" a="1"/>
  <c r="QT71" i="23" s="1"/>
  <c r="QS71" i="23" a="1"/>
  <c r="QS71" i="23" s="1"/>
  <c r="QR71" i="23" a="1"/>
  <c r="QR71" i="23" s="1"/>
  <c r="QQ71" i="23" a="1"/>
  <c r="QQ71" i="23" s="1"/>
  <c r="QP71" i="23" a="1"/>
  <c r="QP71" i="23" s="1"/>
  <c r="QO71" i="23" a="1"/>
  <c r="QO71" i="23" s="1"/>
  <c r="QN71" i="23" a="1"/>
  <c r="QN71" i="23" s="1"/>
  <c r="QM71" i="23" a="1"/>
  <c r="QM71" i="23" s="1"/>
  <c r="QL71" i="23" a="1"/>
  <c r="QL71" i="23" s="1"/>
  <c r="QK71" i="23" a="1"/>
  <c r="QK71" i="23" s="1"/>
  <c r="QJ71" i="23" a="1"/>
  <c r="QJ71" i="23" s="1"/>
  <c r="SI70" i="23" a="1"/>
  <c r="SI70" i="23" s="1"/>
  <c r="SH70" i="23" a="1"/>
  <c r="SH70" i="23" s="1"/>
  <c r="SG70" i="23" a="1"/>
  <c r="SG70" i="23" s="1"/>
  <c r="SF70" i="23" a="1"/>
  <c r="SF70" i="23" s="1"/>
  <c r="SE70" i="23" a="1"/>
  <c r="SE70" i="23" s="1"/>
  <c r="SD70" i="23" a="1"/>
  <c r="SD70" i="23" s="1"/>
  <c r="SC70" i="23" a="1"/>
  <c r="SC70" i="23" s="1"/>
  <c r="SB70" i="23" a="1"/>
  <c r="SB70" i="23" s="1"/>
  <c r="SA70" i="23" a="1"/>
  <c r="SA70" i="23" s="1"/>
  <c r="RZ70" i="23" a="1"/>
  <c r="RZ70" i="23" s="1"/>
  <c r="RY70" i="23" a="1"/>
  <c r="RY70" i="23" s="1"/>
  <c r="RX70" i="23" a="1"/>
  <c r="RX70" i="23" s="1"/>
  <c r="RW70" i="23" a="1"/>
  <c r="RW70" i="23" s="1"/>
  <c r="RV70" i="23" a="1"/>
  <c r="RV70" i="23" s="1"/>
  <c r="RU70" i="23" a="1"/>
  <c r="RU70" i="23" s="1"/>
  <c r="RT70" i="23" a="1"/>
  <c r="RT70" i="23" s="1"/>
  <c r="RS70" i="23" a="1"/>
  <c r="RS70" i="23" s="1"/>
  <c r="RR70" i="23" a="1"/>
  <c r="RR70" i="23" s="1"/>
  <c r="RQ70" i="23" a="1"/>
  <c r="RQ70" i="23" s="1"/>
  <c r="RP70" i="23" a="1"/>
  <c r="RP70" i="23" s="1"/>
  <c r="RO70" i="23" a="1"/>
  <c r="RO70" i="23" s="1"/>
  <c r="RN70" i="23" a="1"/>
  <c r="RN70" i="23" s="1"/>
  <c r="RM70" i="23" a="1"/>
  <c r="RM70" i="23" s="1"/>
  <c r="RL70" i="23" a="1"/>
  <c r="RL70" i="23" s="1"/>
  <c r="RK70" i="23" a="1"/>
  <c r="RK70" i="23" s="1"/>
  <c r="RJ70" i="23" a="1"/>
  <c r="RJ70" i="23" s="1"/>
  <c r="RI70" i="23" a="1"/>
  <c r="RI70" i="23" s="1"/>
  <c r="RH70" i="23" a="1"/>
  <c r="RH70" i="23" s="1"/>
  <c r="RG70" i="23" a="1"/>
  <c r="RG70" i="23" s="1"/>
  <c r="RF70" i="23" a="1"/>
  <c r="RF70" i="23" s="1"/>
  <c r="RE70" i="23" a="1"/>
  <c r="RE70" i="23" s="1"/>
  <c r="RD70" i="23" a="1"/>
  <c r="RD70" i="23" s="1"/>
  <c r="RC70" i="23" a="1"/>
  <c r="RC70" i="23" s="1"/>
  <c r="RB70" i="23" a="1"/>
  <c r="RB70" i="23" s="1"/>
  <c r="RA70" i="23" a="1"/>
  <c r="RA70" i="23" s="1"/>
  <c r="QZ70" i="23" a="1"/>
  <c r="QZ70" i="23" s="1"/>
  <c r="QY70" i="23" a="1"/>
  <c r="QY70" i="23" s="1"/>
  <c r="QX70" i="23" a="1"/>
  <c r="QX70" i="23" s="1"/>
  <c r="QW70" i="23" a="1"/>
  <c r="QW70" i="23" s="1"/>
  <c r="QV70" i="23" a="1"/>
  <c r="QV70" i="23" s="1"/>
  <c r="QU70" i="23" a="1"/>
  <c r="QU70" i="23" s="1"/>
  <c r="QT70" i="23" a="1"/>
  <c r="QT70" i="23" s="1"/>
  <c r="QS70" i="23" a="1"/>
  <c r="QS70" i="23" s="1"/>
  <c r="QR70" i="23" a="1"/>
  <c r="QR70" i="23" s="1"/>
  <c r="QQ70" i="23" a="1"/>
  <c r="QQ70" i="23" s="1"/>
  <c r="QP70" i="23" a="1"/>
  <c r="QP70" i="23" s="1"/>
  <c r="QO70" i="23" a="1"/>
  <c r="QO70" i="23" s="1"/>
  <c r="QN70" i="23" a="1"/>
  <c r="QN70" i="23" s="1"/>
  <c r="QM70" i="23" a="1"/>
  <c r="QM70" i="23" s="1"/>
  <c r="QL70" i="23" a="1"/>
  <c r="QL70" i="23" s="1"/>
  <c r="QK70" i="23" a="1"/>
  <c r="QK70" i="23" s="1"/>
  <c r="QJ70" i="23" a="1"/>
  <c r="QJ70" i="23" s="1"/>
  <c r="SI69" i="23" a="1"/>
  <c r="SI69" i="23" s="1"/>
  <c r="SH69" i="23" a="1"/>
  <c r="SH69" i="23" s="1"/>
  <c r="SG69" i="23" a="1"/>
  <c r="SG69" i="23" s="1"/>
  <c r="SF69" i="23" a="1"/>
  <c r="SF69" i="23" s="1"/>
  <c r="SE69" i="23" a="1"/>
  <c r="SE69" i="23" s="1"/>
  <c r="SD69" i="23" a="1"/>
  <c r="SD69" i="23" s="1"/>
  <c r="SC69" i="23" a="1"/>
  <c r="SC69" i="23" s="1"/>
  <c r="SB69" i="23" a="1"/>
  <c r="SB69" i="23" s="1"/>
  <c r="SA69" i="23" a="1"/>
  <c r="SA69" i="23" s="1"/>
  <c r="RZ69" i="23" a="1"/>
  <c r="RZ69" i="23" s="1"/>
  <c r="RY69" i="23" a="1"/>
  <c r="RY69" i="23" s="1"/>
  <c r="RX69" i="23" a="1"/>
  <c r="RX69" i="23" s="1"/>
  <c r="RW69" i="23" a="1"/>
  <c r="RW69" i="23" s="1"/>
  <c r="RV69" i="23" a="1"/>
  <c r="RV69" i="23" s="1"/>
  <c r="RU69" i="23" a="1"/>
  <c r="RU69" i="23" s="1"/>
  <c r="RT69" i="23" a="1"/>
  <c r="RT69" i="23" s="1"/>
  <c r="RS69" i="23" a="1"/>
  <c r="RS69" i="23" s="1"/>
  <c r="RR69" i="23" a="1"/>
  <c r="RR69" i="23" s="1"/>
  <c r="RQ69" i="23" a="1"/>
  <c r="RQ69" i="23" s="1"/>
  <c r="RP69" i="23" a="1"/>
  <c r="RP69" i="23" s="1"/>
  <c r="RO69" i="23" a="1"/>
  <c r="RO69" i="23" s="1"/>
  <c r="RN69" i="23" a="1"/>
  <c r="RN69" i="23" s="1"/>
  <c r="RM69" i="23" a="1"/>
  <c r="RM69" i="23" s="1"/>
  <c r="RL69" i="23" a="1"/>
  <c r="RL69" i="23" s="1"/>
  <c r="RK69" i="23" a="1"/>
  <c r="RK69" i="23" s="1"/>
  <c r="RJ69" i="23" a="1"/>
  <c r="RJ69" i="23" s="1"/>
  <c r="RI69" i="23" a="1"/>
  <c r="RI69" i="23" s="1"/>
  <c r="RH69" i="23" a="1"/>
  <c r="RH69" i="23" s="1"/>
  <c r="RG69" i="23" a="1"/>
  <c r="RG69" i="23" s="1"/>
  <c r="RF69" i="23" a="1"/>
  <c r="RF69" i="23" s="1"/>
  <c r="RE69" i="23" a="1"/>
  <c r="RE69" i="23" s="1"/>
  <c r="RD69" i="23" a="1"/>
  <c r="RD69" i="23" s="1"/>
  <c r="RC69" i="23" a="1"/>
  <c r="RC69" i="23" s="1"/>
  <c r="RB69" i="23" a="1"/>
  <c r="RB69" i="23" s="1"/>
  <c r="RA69" i="23" a="1"/>
  <c r="RA69" i="23" s="1"/>
  <c r="QZ69" i="23" a="1"/>
  <c r="QZ69" i="23" s="1"/>
  <c r="QY69" i="23" a="1"/>
  <c r="QY69" i="23" s="1"/>
  <c r="QX69" i="23" a="1"/>
  <c r="QX69" i="23" s="1"/>
  <c r="QW69" i="23" a="1"/>
  <c r="QW69" i="23" s="1"/>
  <c r="QV69" i="23" a="1"/>
  <c r="QV69" i="23" s="1"/>
  <c r="QU69" i="23" a="1"/>
  <c r="QU69" i="23" s="1"/>
  <c r="QT69" i="23" a="1"/>
  <c r="QT69" i="23" s="1"/>
  <c r="QS69" i="23" a="1"/>
  <c r="QS69" i="23" s="1"/>
  <c r="QR69" i="23" a="1"/>
  <c r="QR69" i="23" s="1"/>
  <c r="QQ69" i="23" a="1"/>
  <c r="QQ69" i="23" s="1"/>
  <c r="QP69" i="23" a="1"/>
  <c r="QP69" i="23" s="1"/>
  <c r="QO69" i="23" a="1"/>
  <c r="QO69" i="23" s="1"/>
  <c r="QN69" i="23" a="1"/>
  <c r="QN69" i="23" s="1"/>
  <c r="QM69" i="23" a="1"/>
  <c r="QM69" i="23" s="1"/>
  <c r="QL69" i="23" a="1"/>
  <c r="QL69" i="23" s="1"/>
  <c r="QK69" i="23" a="1"/>
  <c r="QK69" i="23" s="1"/>
  <c r="QJ69" i="23" a="1"/>
  <c r="QJ69" i="23" s="1"/>
  <c r="SI68" i="23" a="1"/>
  <c r="SI68" i="23" s="1"/>
  <c r="SH68" i="23" a="1"/>
  <c r="SH68" i="23" s="1"/>
  <c r="SG68" i="23" a="1"/>
  <c r="SG68" i="23" s="1"/>
  <c r="SF68" i="23" a="1"/>
  <c r="SF68" i="23" s="1"/>
  <c r="SE68" i="23" a="1"/>
  <c r="SE68" i="23" s="1"/>
  <c r="SD68" i="23" a="1"/>
  <c r="SD68" i="23" s="1"/>
  <c r="SC68" i="23" a="1"/>
  <c r="SC68" i="23" s="1"/>
  <c r="SB68" i="23" a="1"/>
  <c r="SB68" i="23" s="1"/>
  <c r="SA68" i="23" a="1"/>
  <c r="SA68" i="23" s="1"/>
  <c r="RZ68" i="23" a="1"/>
  <c r="RZ68" i="23" s="1"/>
  <c r="RY68" i="23" a="1"/>
  <c r="RY68" i="23" s="1"/>
  <c r="RX68" i="23" a="1"/>
  <c r="RX68" i="23" s="1"/>
  <c r="RW68" i="23" a="1"/>
  <c r="RW68" i="23" s="1"/>
  <c r="RV68" i="23" a="1"/>
  <c r="RV68" i="23" s="1"/>
  <c r="RU68" i="23" a="1"/>
  <c r="RU68" i="23" s="1"/>
  <c r="RT68" i="23" a="1"/>
  <c r="RT68" i="23" s="1"/>
  <c r="RS68" i="23" a="1"/>
  <c r="RS68" i="23" s="1"/>
  <c r="RR68" i="23" a="1"/>
  <c r="RR68" i="23" s="1"/>
  <c r="RQ68" i="23" a="1"/>
  <c r="RQ68" i="23" s="1"/>
  <c r="RP68" i="23" a="1"/>
  <c r="RP68" i="23" s="1"/>
  <c r="RO68" i="23" a="1"/>
  <c r="RO68" i="23" s="1"/>
  <c r="RN68" i="23" a="1"/>
  <c r="RN68" i="23" s="1"/>
  <c r="RM68" i="23" a="1"/>
  <c r="RM68" i="23" s="1"/>
  <c r="RL68" i="23" a="1"/>
  <c r="RL68" i="23" s="1"/>
  <c r="RK68" i="23" a="1"/>
  <c r="RK68" i="23" s="1"/>
  <c r="RJ68" i="23" a="1"/>
  <c r="RJ68" i="23" s="1"/>
  <c r="RI68" i="23" a="1"/>
  <c r="RI68" i="23" s="1"/>
  <c r="RH68" i="23" a="1"/>
  <c r="RH68" i="23" s="1"/>
  <c r="RG68" i="23" a="1"/>
  <c r="RG68" i="23" s="1"/>
  <c r="RF68" i="23" a="1"/>
  <c r="RF68" i="23" s="1"/>
  <c r="RE68" i="23" a="1"/>
  <c r="RE68" i="23" s="1"/>
  <c r="RD68" i="23" a="1"/>
  <c r="RD68" i="23" s="1"/>
  <c r="RC68" i="23" a="1"/>
  <c r="RC68" i="23" s="1"/>
  <c r="RB68" i="23" a="1"/>
  <c r="RB68" i="23" s="1"/>
  <c r="RA68" i="23" a="1"/>
  <c r="RA68" i="23" s="1"/>
  <c r="QZ68" i="23" a="1"/>
  <c r="QZ68" i="23" s="1"/>
  <c r="QY68" i="23" a="1"/>
  <c r="QY68" i="23" s="1"/>
  <c r="QX68" i="23" a="1"/>
  <c r="QX68" i="23" s="1"/>
  <c r="QW68" i="23" a="1"/>
  <c r="QW68" i="23" s="1"/>
  <c r="QV68" i="23" a="1"/>
  <c r="QV68" i="23" s="1"/>
  <c r="QU68" i="23" a="1"/>
  <c r="QU68" i="23" s="1"/>
  <c r="QT68" i="23" a="1"/>
  <c r="QT68" i="23" s="1"/>
  <c r="QS68" i="23" a="1"/>
  <c r="QS68" i="23" s="1"/>
  <c r="QR68" i="23" a="1"/>
  <c r="QR68" i="23" s="1"/>
  <c r="QQ68" i="23" a="1"/>
  <c r="QQ68" i="23" s="1"/>
  <c r="QP68" i="23" a="1"/>
  <c r="QP68" i="23" s="1"/>
  <c r="QO68" i="23" a="1"/>
  <c r="QO68" i="23" s="1"/>
  <c r="QN68" i="23" a="1"/>
  <c r="QN68" i="23" s="1"/>
  <c r="QM68" i="23" a="1"/>
  <c r="QM68" i="23" s="1"/>
  <c r="QL68" i="23" a="1"/>
  <c r="QL68" i="23" s="1"/>
  <c r="QK68" i="23" a="1"/>
  <c r="QK68" i="23" s="1"/>
  <c r="QJ68" i="23" a="1"/>
  <c r="QJ68" i="23" s="1"/>
  <c r="SI67" i="23" a="1"/>
  <c r="SI67" i="23" s="1"/>
  <c r="SH67" i="23" a="1"/>
  <c r="SH67" i="23" s="1"/>
  <c r="SG67" i="23" a="1"/>
  <c r="SG67" i="23" s="1"/>
  <c r="SF67" i="23" a="1"/>
  <c r="SF67" i="23" s="1"/>
  <c r="SE67" i="23" a="1"/>
  <c r="SE67" i="23" s="1"/>
  <c r="SD67" i="23" a="1"/>
  <c r="SD67" i="23" s="1"/>
  <c r="SC67" i="23" a="1"/>
  <c r="SC67" i="23" s="1"/>
  <c r="SB67" i="23" a="1"/>
  <c r="SB67" i="23" s="1"/>
  <c r="SA67" i="23" a="1"/>
  <c r="SA67" i="23" s="1"/>
  <c r="RZ67" i="23" a="1"/>
  <c r="RZ67" i="23" s="1"/>
  <c r="RY67" i="23" a="1"/>
  <c r="RY67" i="23" s="1"/>
  <c r="RX67" i="23" a="1"/>
  <c r="RX67" i="23" s="1"/>
  <c r="RW67" i="23" a="1"/>
  <c r="RW67" i="23" s="1"/>
  <c r="RV67" i="23" a="1"/>
  <c r="RV67" i="23" s="1"/>
  <c r="RU67" i="23" a="1"/>
  <c r="RU67" i="23" s="1"/>
  <c r="RT67" i="23" a="1"/>
  <c r="RT67" i="23" s="1"/>
  <c r="RS67" i="23" a="1"/>
  <c r="RS67" i="23" s="1"/>
  <c r="RR67" i="23" a="1"/>
  <c r="RR67" i="23" s="1"/>
  <c r="RQ67" i="23" a="1"/>
  <c r="RQ67" i="23" s="1"/>
  <c r="RP67" i="23" a="1"/>
  <c r="RP67" i="23" s="1"/>
  <c r="RO67" i="23" a="1"/>
  <c r="RO67" i="23" s="1"/>
  <c r="RN67" i="23" a="1"/>
  <c r="RN67" i="23" s="1"/>
  <c r="RM67" i="23" a="1"/>
  <c r="RM67" i="23" s="1"/>
  <c r="RL67" i="23" a="1"/>
  <c r="RL67" i="23" s="1"/>
  <c r="RK67" i="23" a="1"/>
  <c r="RK67" i="23" s="1"/>
  <c r="RJ67" i="23" a="1"/>
  <c r="RJ67" i="23" s="1"/>
  <c r="RI67" i="23" a="1"/>
  <c r="RI67" i="23" s="1"/>
  <c r="RH67" i="23" a="1"/>
  <c r="RH67" i="23" s="1"/>
  <c r="RG67" i="23" a="1"/>
  <c r="RG67" i="23" s="1"/>
  <c r="RF67" i="23" a="1"/>
  <c r="RF67" i="23" s="1"/>
  <c r="RE67" i="23" a="1"/>
  <c r="RE67" i="23" s="1"/>
  <c r="RD67" i="23" a="1"/>
  <c r="RD67" i="23" s="1"/>
  <c r="RC67" i="23" a="1"/>
  <c r="RC67" i="23" s="1"/>
  <c r="RB67" i="23" a="1"/>
  <c r="RB67" i="23" s="1"/>
  <c r="RA67" i="23" a="1"/>
  <c r="RA67" i="23" s="1"/>
  <c r="QZ67" i="23" a="1"/>
  <c r="QZ67" i="23" s="1"/>
  <c r="QY67" i="23" a="1"/>
  <c r="QY67" i="23" s="1"/>
  <c r="QX67" i="23" a="1"/>
  <c r="QX67" i="23" s="1"/>
  <c r="QW67" i="23" a="1"/>
  <c r="QW67" i="23" s="1"/>
  <c r="QV67" i="23" a="1"/>
  <c r="QV67" i="23" s="1"/>
  <c r="QU67" i="23" a="1"/>
  <c r="QU67" i="23" s="1"/>
  <c r="QT67" i="23" a="1"/>
  <c r="QT67" i="23" s="1"/>
  <c r="QS67" i="23" a="1"/>
  <c r="QS67" i="23" s="1"/>
  <c r="QR67" i="23" a="1"/>
  <c r="QR67" i="23" s="1"/>
  <c r="QQ67" i="23" a="1"/>
  <c r="QQ67" i="23" s="1"/>
  <c r="QP67" i="23" a="1"/>
  <c r="QP67" i="23" s="1"/>
  <c r="QO67" i="23" a="1"/>
  <c r="QO67" i="23" s="1"/>
  <c r="QN67" i="23" a="1"/>
  <c r="QN67" i="23" s="1"/>
  <c r="QM67" i="23" a="1"/>
  <c r="QM67" i="23" s="1"/>
  <c r="QL67" i="23" a="1"/>
  <c r="QL67" i="23" s="1"/>
  <c r="QK67" i="23" a="1"/>
  <c r="QK67" i="23" s="1"/>
  <c r="QJ67" i="23" a="1"/>
  <c r="QJ67" i="23" s="1"/>
  <c r="SI66" i="23" a="1"/>
  <c r="SI66" i="23" s="1"/>
  <c r="SH66" i="23" a="1"/>
  <c r="SH66" i="23" s="1"/>
  <c r="SG66" i="23" a="1"/>
  <c r="SG66" i="23" s="1"/>
  <c r="SF66" i="23" a="1"/>
  <c r="SF66" i="23" s="1"/>
  <c r="SE66" i="23" a="1"/>
  <c r="SE66" i="23" s="1"/>
  <c r="SD66" i="23" a="1"/>
  <c r="SD66" i="23" s="1"/>
  <c r="SC66" i="23" a="1"/>
  <c r="SC66" i="23" s="1"/>
  <c r="SB66" i="23" a="1"/>
  <c r="SB66" i="23" s="1"/>
  <c r="SA66" i="23" a="1"/>
  <c r="SA66" i="23" s="1"/>
  <c r="RZ66" i="23" a="1"/>
  <c r="RZ66" i="23" s="1"/>
  <c r="RY66" i="23" a="1"/>
  <c r="RY66" i="23" s="1"/>
  <c r="RX66" i="23" a="1"/>
  <c r="RX66" i="23" s="1"/>
  <c r="RW66" i="23" a="1"/>
  <c r="RW66" i="23" s="1"/>
  <c r="RV66" i="23" a="1"/>
  <c r="RV66" i="23" s="1"/>
  <c r="RU66" i="23" a="1"/>
  <c r="RU66" i="23" s="1"/>
  <c r="RT66" i="23" a="1"/>
  <c r="RT66" i="23" s="1"/>
  <c r="RS66" i="23" a="1"/>
  <c r="RS66" i="23" s="1"/>
  <c r="RR66" i="23" a="1"/>
  <c r="RR66" i="23" s="1"/>
  <c r="RQ66" i="23" a="1"/>
  <c r="RQ66" i="23" s="1"/>
  <c r="RP66" i="23" a="1"/>
  <c r="RP66" i="23" s="1"/>
  <c r="RO66" i="23" a="1"/>
  <c r="RO66" i="23" s="1"/>
  <c r="RN66" i="23" a="1"/>
  <c r="RN66" i="23" s="1"/>
  <c r="RM66" i="23" a="1"/>
  <c r="RM66" i="23" s="1"/>
  <c r="RL66" i="23" a="1"/>
  <c r="RL66" i="23" s="1"/>
  <c r="RK66" i="23" a="1"/>
  <c r="RK66" i="23" s="1"/>
  <c r="RJ66" i="23" a="1"/>
  <c r="RJ66" i="23" s="1"/>
  <c r="RI66" i="23" a="1"/>
  <c r="RI66" i="23" s="1"/>
  <c r="RH66" i="23" a="1"/>
  <c r="RH66" i="23" s="1"/>
  <c r="RG66" i="23" a="1"/>
  <c r="RG66" i="23" s="1"/>
  <c r="RF66" i="23" a="1"/>
  <c r="RF66" i="23" s="1"/>
  <c r="RE66" i="23" a="1"/>
  <c r="RE66" i="23" s="1"/>
  <c r="RD66" i="23" a="1"/>
  <c r="RD66" i="23" s="1"/>
  <c r="RC66" i="23" a="1"/>
  <c r="RC66" i="23" s="1"/>
  <c r="RB66" i="23" a="1"/>
  <c r="RB66" i="23" s="1"/>
  <c r="RA66" i="23" a="1"/>
  <c r="RA66" i="23" s="1"/>
  <c r="QZ66" i="23" a="1"/>
  <c r="QZ66" i="23" s="1"/>
  <c r="QY66" i="23" a="1"/>
  <c r="QY66" i="23" s="1"/>
  <c r="QX66" i="23" a="1"/>
  <c r="QX66" i="23" s="1"/>
  <c r="QW66" i="23" a="1"/>
  <c r="QW66" i="23" s="1"/>
  <c r="QV66" i="23" a="1"/>
  <c r="QV66" i="23" s="1"/>
  <c r="QU66" i="23" a="1"/>
  <c r="QU66" i="23" s="1"/>
  <c r="QT66" i="23" a="1"/>
  <c r="QT66" i="23" s="1"/>
  <c r="QS66" i="23" a="1"/>
  <c r="QS66" i="23" s="1"/>
  <c r="QR66" i="23" a="1"/>
  <c r="QR66" i="23" s="1"/>
  <c r="QQ66" i="23" a="1"/>
  <c r="QQ66" i="23" s="1"/>
  <c r="QP66" i="23" a="1"/>
  <c r="QP66" i="23" s="1"/>
  <c r="QO66" i="23" a="1"/>
  <c r="QO66" i="23" s="1"/>
  <c r="QN66" i="23" a="1"/>
  <c r="QN66" i="23" s="1"/>
  <c r="QM66" i="23" a="1"/>
  <c r="QM66" i="23" s="1"/>
  <c r="QL66" i="23" a="1"/>
  <c r="QL66" i="23" s="1"/>
  <c r="QK66" i="23" a="1"/>
  <c r="QK66" i="23" s="1"/>
  <c r="QJ66" i="23" a="1"/>
  <c r="QJ66" i="23" s="1"/>
  <c r="SI65" i="23" a="1"/>
  <c r="SI65" i="23" s="1"/>
  <c r="SH65" i="23" a="1"/>
  <c r="SH65" i="23" s="1"/>
  <c r="SG65" i="23" a="1"/>
  <c r="SG65" i="23" s="1"/>
  <c r="SF65" i="23" a="1"/>
  <c r="SF65" i="23" s="1"/>
  <c r="SE65" i="23" a="1"/>
  <c r="SE65" i="23" s="1"/>
  <c r="SD65" i="23" a="1"/>
  <c r="SD65" i="23" s="1"/>
  <c r="SC65" i="23" a="1"/>
  <c r="SC65" i="23" s="1"/>
  <c r="SB65" i="23" a="1"/>
  <c r="SB65" i="23" s="1"/>
  <c r="SA65" i="23" a="1"/>
  <c r="SA65" i="23" s="1"/>
  <c r="RZ65" i="23" a="1"/>
  <c r="RZ65" i="23" s="1"/>
  <c r="RY65" i="23" a="1"/>
  <c r="RY65" i="23" s="1"/>
  <c r="RX65" i="23" a="1"/>
  <c r="RX65" i="23" s="1"/>
  <c r="RW65" i="23" a="1"/>
  <c r="RW65" i="23" s="1"/>
  <c r="RV65" i="23" a="1"/>
  <c r="RV65" i="23" s="1"/>
  <c r="RU65" i="23" a="1"/>
  <c r="RU65" i="23" s="1"/>
  <c r="RT65" i="23" a="1"/>
  <c r="RT65" i="23" s="1"/>
  <c r="RS65" i="23" a="1"/>
  <c r="RS65" i="23" s="1"/>
  <c r="RR65" i="23" a="1"/>
  <c r="RR65" i="23" s="1"/>
  <c r="RQ65" i="23" a="1"/>
  <c r="RQ65" i="23" s="1"/>
  <c r="RP65" i="23" a="1"/>
  <c r="RP65" i="23" s="1"/>
  <c r="RO65" i="23" a="1"/>
  <c r="RO65" i="23" s="1"/>
  <c r="RN65" i="23" a="1"/>
  <c r="RN65" i="23" s="1"/>
  <c r="RM65" i="23" a="1"/>
  <c r="RM65" i="23" s="1"/>
  <c r="RL65" i="23" a="1"/>
  <c r="RL65" i="23" s="1"/>
  <c r="RK65" i="23" a="1"/>
  <c r="RK65" i="23" s="1"/>
  <c r="RJ65" i="23" a="1"/>
  <c r="RJ65" i="23" s="1"/>
  <c r="RI65" i="23" a="1"/>
  <c r="RI65" i="23" s="1"/>
  <c r="RH65" i="23" a="1"/>
  <c r="RH65" i="23" s="1"/>
  <c r="RG65" i="23" a="1"/>
  <c r="RG65" i="23" s="1"/>
  <c r="RF65" i="23" a="1"/>
  <c r="RF65" i="23" s="1"/>
  <c r="RE65" i="23" a="1"/>
  <c r="RE65" i="23" s="1"/>
  <c r="RD65" i="23" a="1"/>
  <c r="RD65" i="23" s="1"/>
  <c r="RC65" i="23" a="1"/>
  <c r="RC65" i="23" s="1"/>
  <c r="RB65" i="23" a="1"/>
  <c r="RB65" i="23" s="1"/>
  <c r="RA65" i="23" a="1"/>
  <c r="RA65" i="23" s="1"/>
  <c r="QZ65" i="23" a="1"/>
  <c r="QZ65" i="23" s="1"/>
  <c r="QY65" i="23" a="1"/>
  <c r="QY65" i="23" s="1"/>
  <c r="QX65" i="23" a="1"/>
  <c r="QX65" i="23" s="1"/>
  <c r="QW65" i="23" a="1"/>
  <c r="QW65" i="23" s="1"/>
  <c r="QV65" i="23" a="1"/>
  <c r="QV65" i="23" s="1"/>
  <c r="QU65" i="23" a="1"/>
  <c r="QU65" i="23" s="1"/>
  <c r="QT65" i="23" a="1"/>
  <c r="QT65" i="23" s="1"/>
  <c r="QS65" i="23" a="1"/>
  <c r="QS65" i="23" s="1"/>
  <c r="QR65" i="23" a="1"/>
  <c r="QR65" i="23" s="1"/>
  <c r="QQ65" i="23" a="1"/>
  <c r="QQ65" i="23" s="1"/>
  <c r="QP65" i="23" a="1"/>
  <c r="QP65" i="23" s="1"/>
  <c r="QO65" i="23" a="1"/>
  <c r="QO65" i="23" s="1"/>
  <c r="QN65" i="23" a="1"/>
  <c r="QN65" i="23" s="1"/>
  <c r="QM65" i="23" a="1"/>
  <c r="QM65" i="23" s="1"/>
  <c r="QL65" i="23" a="1"/>
  <c r="QL65" i="23" s="1"/>
  <c r="QK65" i="23" a="1"/>
  <c r="QK65" i="23" s="1"/>
  <c r="QJ65" i="23" a="1"/>
  <c r="QJ65" i="23" s="1"/>
  <c r="SI64" i="23" a="1"/>
  <c r="SI64" i="23" s="1"/>
  <c r="SH64" i="23" a="1"/>
  <c r="SH64" i="23" s="1"/>
  <c r="SG64" i="23" a="1"/>
  <c r="SG64" i="23" s="1"/>
  <c r="SF64" i="23" a="1"/>
  <c r="SF64" i="23" s="1"/>
  <c r="SE64" i="23" a="1"/>
  <c r="SE64" i="23" s="1"/>
  <c r="SD64" i="23" a="1"/>
  <c r="SD64" i="23" s="1"/>
  <c r="SC64" i="23" a="1"/>
  <c r="SC64" i="23" s="1"/>
  <c r="SB64" i="23" a="1"/>
  <c r="SB64" i="23" s="1"/>
  <c r="SA64" i="23" a="1"/>
  <c r="SA64" i="23" s="1"/>
  <c r="RZ64" i="23" a="1"/>
  <c r="RZ64" i="23" s="1"/>
  <c r="RY64" i="23" a="1"/>
  <c r="RY64" i="23" s="1"/>
  <c r="RX64" i="23" a="1"/>
  <c r="RX64" i="23" s="1"/>
  <c r="RW64" i="23" a="1"/>
  <c r="RW64" i="23" s="1"/>
  <c r="RV64" i="23" a="1"/>
  <c r="RV64" i="23" s="1"/>
  <c r="RU64" i="23" a="1"/>
  <c r="RU64" i="23" s="1"/>
  <c r="RT64" i="23" a="1"/>
  <c r="RT64" i="23" s="1"/>
  <c r="RS64" i="23" a="1"/>
  <c r="RS64" i="23" s="1"/>
  <c r="RR64" i="23" a="1"/>
  <c r="RR64" i="23" s="1"/>
  <c r="RQ64" i="23" a="1"/>
  <c r="RQ64" i="23" s="1"/>
  <c r="RP64" i="23" a="1"/>
  <c r="RP64" i="23" s="1"/>
  <c r="RO64" i="23" a="1"/>
  <c r="RO64" i="23" s="1"/>
  <c r="RN64" i="23" a="1"/>
  <c r="RN64" i="23" s="1"/>
  <c r="RM64" i="23" a="1"/>
  <c r="RM64" i="23" s="1"/>
  <c r="RL64" i="23" a="1"/>
  <c r="RL64" i="23" s="1"/>
  <c r="RK64" i="23" a="1"/>
  <c r="RK64" i="23" s="1"/>
  <c r="RJ64" i="23" a="1"/>
  <c r="RJ64" i="23" s="1"/>
  <c r="RI64" i="23" a="1"/>
  <c r="RI64" i="23" s="1"/>
  <c r="RH64" i="23" a="1"/>
  <c r="RH64" i="23" s="1"/>
  <c r="RG64" i="23" a="1"/>
  <c r="RG64" i="23" s="1"/>
  <c r="RF64" i="23" a="1"/>
  <c r="RF64" i="23" s="1"/>
  <c r="RE64" i="23" a="1"/>
  <c r="RE64" i="23" s="1"/>
  <c r="RD64" i="23" a="1"/>
  <c r="RD64" i="23" s="1"/>
  <c r="RC64" i="23" a="1"/>
  <c r="RC64" i="23" s="1"/>
  <c r="RB64" i="23" a="1"/>
  <c r="RB64" i="23" s="1"/>
  <c r="RA64" i="23" a="1"/>
  <c r="RA64" i="23" s="1"/>
  <c r="QZ64" i="23" a="1"/>
  <c r="QZ64" i="23" s="1"/>
  <c r="QY64" i="23" a="1"/>
  <c r="QY64" i="23" s="1"/>
  <c r="QX64" i="23" a="1"/>
  <c r="QX64" i="23" s="1"/>
  <c r="QW64" i="23" a="1"/>
  <c r="QW64" i="23" s="1"/>
  <c r="QV64" i="23" a="1"/>
  <c r="QV64" i="23" s="1"/>
  <c r="QU64" i="23" a="1"/>
  <c r="QU64" i="23" s="1"/>
  <c r="QT64" i="23" a="1"/>
  <c r="QT64" i="23" s="1"/>
  <c r="QS64" i="23" a="1"/>
  <c r="QS64" i="23" s="1"/>
  <c r="QR64" i="23" a="1"/>
  <c r="QR64" i="23" s="1"/>
  <c r="QQ64" i="23" a="1"/>
  <c r="QQ64" i="23" s="1"/>
  <c r="QP64" i="23" a="1"/>
  <c r="QP64" i="23" s="1"/>
  <c r="QO64" i="23" a="1"/>
  <c r="QO64" i="23" s="1"/>
  <c r="QN64" i="23" a="1"/>
  <c r="QN64" i="23" s="1"/>
  <c r="QM64" i="23" a="1"/>
  <c r="QM64" i="23" s="1"/>
  <c r="QL64" i="23" a="1"/>
  <c r="QL64" i="23" s="1"/>
  <c r="QK64" i="23" a="1"/>
  <c r="QK64" i="23" s="1"/>
  <c r="QJ64" i="23" a="1"/>
  <c r="QJ64" i="23" s="1"/>
  <c r="SI63" i="23" a="1"/>
  <c r="SI63" i="23" s="1"/>
  <c r="SH63" i="23" a="1"/>
  <c r="SH63" i="23" s="1"/>
  <c r="SG63" i="23" a="1"/>
  <c r="SG63" i="23" s="1"/>
  <c r="SF63" i="23" a="1"/>
  <c r="SF63" i="23" s="1"/>
  <c r="SE63" i="23" a="1"/>
  <c r="SE63" i="23" s="1"/>
  <c r="SD63" i="23" a="1"/>
  <c r="SD63" i="23" s="1"/>
  <c r="SC63" i="23" a="1"/>
  <c r="SC63" i="23" s="1"/>
  <c r="SB63" i="23" a="1"/>
  <c r="SB63" i="23" s="1"/>
  <c r="SA63" i="23" a="1"/>
  <c r="SA63" i="23" s="1"/>
  <c r="RZ63" i="23" a="1"/>
  <c r="RZ63" i="23" s="1"/>
  <c r="RY63" i="23" a="1"/>
  <c r="RY63" i="23" s="1"/>
  <c r="RX63" i="23" a="1"/>
  <c r="RX63" i="23" s="1"/>
  <c r="RW63" i="23" a="1"/>
  <c r="RW63" i="23" s="1"/>
  <c r="RV63" i="23" a="1"/>
  <c r="RV63" i="23" s="1"/>
  <c r="RU63" i="23" a="1"/>
  <c r="RU63" i="23" s="1"/>
  <c r="RT63" i="23" a="1"/>
  <c r="RT63" i="23" s="1"/>
  <c r="RS63" i="23" a="1"/>
  <c r="RS63" i="23" s="1"/>
  <c r="RR63" i="23" a="1"/>
  <c r="RR63" i="23" s="1"/>
  <c r="RQ63" i="23" a="1"/>
  <c r="RQ63" i="23" s="1"/>
  <c r="RP63" i="23" a="1"/>
  <c r="RP63" i="23" s="1"/>
  <c r="RO63" i="23" a="1"/>
  <c r="RO63" i="23" s="1"/>
  <c r="RN63" i="23" a="1"/>
  <c r="RN63" i="23" s="1"/>
  <c r="RM63" i="23" a="1"/>
  <c r="RM63" i="23" s="1"/>
  <c r="RL63" i="23" a="1"/>
  <c r="RL63" i="23" s="1"/>
  <c r="RK63" i="23" a="1"/>
  <c r="RK63" i="23" s="1"/>
  <c r="RJ63" i="23" a="1"/>
  <c r="RJ63" i="23" s="1"/>
  <c r="RI63" i="23" a="1"/>
  <c r="RI63" i="23" s="1"/>
  <c r="RH63" i="23" a="1"/>
  <c r="RH63" i="23" s="1"/>
  <c r="RG63" i="23" a="1"/>
  <c r="RG63" i="23" s="1"/>
  <c r="RF63" i="23" a="1"/>
  <c r="RF63" i="23" s="1"/>
  <c r="RE63" i="23" a="1"/>
  <c r="RE63" i="23" s="1"/>
  <c r="RD63" i="23" a="1"/>
  <c r="RD63" i="23" s="1"/>
  <c r="RC63" i="23" a="1"/>
  <c r="RC63" i="23" s="1"/>
  <c r="RB63" i="23" a="1"/>
  <c r="RB63" i="23" s="1"/>
  <c r="RA63" i="23" a="1"/>
  <c r="RA63" i="23" s="1"/>
  <c r="QZ63" i="23" a="1"/>
  <c r="QZ63" i="23" s="1"/>
  <c r="QY63" i="23" a="1"/>
  <c r="QY63" i="23" s="1"/>
  <c r="QX63" i="23" a="1"/>
  <c r="QX63" i="23" s="1"/>
  <c r="QW63" i="23" a="1"/>
  <c r="QW63" i="23" s="1"/>
  <c r="QV63" i="23" a="1"/>
  <c r="QV63" i="23" s="1"/>
  <c r="QU63" i="23" a="1"/>
  <c r="QU63" i="23" s="1"/>
  <c r="QT63" i="23" a="1"/>
  <c r="QT63" i="23" s="1"/>
  <c r="QS63" i="23" a="1"/>
  <c r="QS63" i="23" s="1"/>
  <c r="QR63" i="23" a="1"/>
  <c r="QR63" i="23" s="1"/>
  <c r="QQ63" i="23" a="1"/>
  <c r="QQ63" i="23" s="1"/>
  <c r="QP63" i="23" a="1"/>
  <c r="QP63" i="23" s="1"/>
  <c r="QO63" i="23" a="1"/>
  <c r="QO63" i="23" s="1"/>
  <c r="QN63" i="23" a="1"/>
  <c r="QN63" i="23" s="1"/>
  <c r="QM63" i="23" a="1"/>
  <c r="QM63" i="23" s="1"/>
  <c r="QL63" i="23" a="1"/>
  <c r="QL63" i="23" s="1"/>
  <c r="QK63" i="23" a="1"/>
  <c r="QK63" i="23" s="1"/>
  <c r="QJ63" i="23" a="1"/>
  <c r="QJ63" i="23" s="1"/>
  <c r="SI62" i="23" a="1"/>
  <c r="SI62" i="23" s="1"/>
  <c r="SH62" i="23" a="1"/>
  <c r="SH62" i="23" s="1"/>
  <c r="SG62" i="23" a="1"/>
  <c r="SG62" i="23" s="1"/>
  <c r="SF62" i="23" a="1"/>
  <c r="SF62" i="23" s="1"/>
  <c r="SE62" i="23" a="1"/>
  <c r="SE62" i="23" s="1"/>
  <c r="SD62" i="23" a="1"/>
  <c r="SD62" i="23" s="1"/>
  <c r="SC62" i="23" a="1"/>
  <c r="SC62" i="23" s="1"/>
  <c r="SB62" i="23" a="1"/>
  <c r="SB62" i="23" s="1"/>
  <c r="SA62" i="23" a="1"/>
  <c r="SA62" i="23" s="1"/>
  <c r="RZ62" i="23" a="1"/>
  <c r="RZ62" i="23" s="1"/>
  <c r="RY62" i="23" a="1"/>
  <c r="RY62" i="23" s="1"/>
  <c r="RX62" i="23" a="1"/>
  <c r="RX62" i="23" s="1"/>
  <c r="RW62" i="23" a="1"/>
  <c r="RW62" i="23" s="1"/>
  <c r="RV62" i="23" a="1"/>
  <c r="RV62" i="23" s="1"/>
  <c r="RU62" i="23" a="1"/>
  <c r="RU62" i="23" s="1"/>
  <c r="RT62" i="23" a="1"/>
  <c r="RT62" i="23" s="1"/>
  <c r="RS62" i="23" a="1"/>
  <c r="RS62" i="23" s="1"/>
  <c r="RR62" i="23" a="1"/>
  <c r="RR62" i="23" s="1"/>
  <c r="RQ62" i="23" a="1"/>
  <c r="RQ62" i="23" s="1"/>
  <c r="RP62" i="23" a="1"/>
  <c r="RP62" i="23" s="1"/>
  <c r="RO62" i="23" a="1"/>
  <c r="RO62" i="23" s="1"/>
  <c r="RN62" i="23" a="1"/>
  <c r="RN62" i="23" s="1"/>
  <c r="RM62" i="23" a="1"/>
  <c r="RM62" i="23" s="1"/>
  <c r="RL62" i="23" a="1"/>
  <c r="RL62" i="23" s="1"/>
  <c r="RK62" i="23"/>
  <c r="RK62" i="23" a="1"/>
  <c r="RJ62" i="23"/>
  <c r="RJ62" i="23" a="1"/>
  <c r="RI62" i="23"/>
  <c r="RI62" i="23" a="1"/>
  <c r="RH62" i="23"/>
  <c r="RH62" i="23" a="1"/>
  <c r="RG62" i="23"/>
  <c r="RG62" i="23" a="1"/>
  <c r="RF62" i="23"/>
  <c r="RF62" i="23" a="1"/>
  <c r="RE62" i="23"/>
  <c r="RE62" i="23" a="1"/>
  <c r="RD62" i="23"/>
  <c r="RD62" i="23" a="1"/>
  <c r="RC62" i="23"/>
  <c r="RC62" i="23" a="1"/>
  <c r="RB62" i="23"/>
  <c r="RB62" i="23" a="1"/>
  <c r="RA62" i="23"/>
  <c r="RA62" i="23" a="1"/>
  <c r="QZ62" i="23"/>
  <c r="QZ62" i="23" a="1"/>
  <c r="QY62" i="23"/>
  <c r="QY62" i="23" a="1"/>
  <c r="QX62" i="23"/>
  <c r="QX62" i="23" a="1"/>
  <c r="QW62" i="23"/>
  <c r="QW62" i="23" a="1"/>
  <c r="QV62" i="23"/>
  <c r="QV62" i="23" a="1"/>
  <c r="QU62" i="23"/>
  <c r="QU62" i="23" a="1"/>
  <c r="QT62" i="23"/>
  <c r="QT62" i="23" a="1"/>
  <c r="QS62" i="23"/>
  <c r="QS62" i="23" a="1"/>
  <c r="QR62" i="23"/>
  <c r="QR62" i="23" a="1"/>
  <c r="QQ62" i="23"/>
  <c r="QQ62" i="23" a="1"/>
  <c r="QP62" i="23"/>
  <c r="QP62" i="23" a="1"/>
  <c r="QO62" i="23"/>
  <c r="QO62" i="23" a="1"/>
  <c r="QN62" i="23"/>
  <c r="QN62" i="23" a="1"/>
  <c r="QM62" i="23"/>
  <c r="QM62" i="23" a="1"/>
  <c r="QL62" i="23"/>
  <c r="QL62" i="23" a="1"/>
  <c r="QK62" i="23"/>
  <c r="QK62" i="23" a="1"/>
  <c r="QJ62" i="23"/>
  <c r="QJ62" i="23" a="1"/>
  <c r="SI61" i="23"/>
  <c r="SI61" i="23" a="1"/>
  <c r="SH61" i="23"/>
  <c r="SH61" i="23" a="1"/>
  <c r="SG61" i="23"/>
  <c r="SG61" i="23" a="1"/>
  <c r="SF61" i="23"/>
  <c r="SF61" i="23" a="1"/>
  <c r="SE61" i="23"/>
  <c r="SE61" i="23" a="1"/>
  <c r="SD61" i="23"/>
  <c r="SD61" i="23" a="1"/>
  <c r="SC61" i="23"/>
  <c r="SC61" i="23" a="1"/>
  <c r="SB61" i="23"/>
  <c r="SB61" i="23" a="1"/>
  <c r="SA61" i="23"/>
  <c r="SA61" i="23" a="1"/>
  <c r="RZ61" i="23"/>
  <c r="RZ61" i="23" a="1"/>
  <c r="RY61" i="23"/>
  <c r="RY61" i="23" a="1"/>
  <c r="RX61" i="23"/>
  <c r="RX61" i="23" a="1"/>
  <c r="RW61" i="23"/>
  <c r="RW61" i="23" a="1"/>
  <c r="RV61" i="23"/>
  <c r="RV61" i="23" a="1"/>
  <c r="RU61" i="23"/>
  <c r="RU61" i="23" a="1"/>
  <c r="RT61" i="23"/>
  <c r="RT61" i="23" a="1"/>
  <c r="RS61" i="23"/>
  <c r="RS61" i="23" a="1"/>
  <c r="RR61" i="23"/>
  <c r="RR61" i="23" a="1"/>
  <c r="RQ61" i="23"/>
  <c r="RQ61" i="23" a="1"/>
  <c r="RP61" i="23"/>
  <c r="RP61" i="23" a="1"/>
  <c r="RO61" i="23"/>
  <c r="RO61" i="23" a="1"/>
  <c r="RN61" i="23"/>
  <c r="RN61" i="23" a="1"/>
  <c r="RM61" i="23"/>
  <c r="RM61" i="23" a="1"/>
  <c r="RL61" i="23"/>
  <c r="RL61" i="23" a="1"/>
  <c r="RK61" i="23"/>
  <c r="RK61" i="23" a="1"/>
  <c r="RJ61" i="23"/>
  <c r="RJ61" i="23" a="1"/>
  <c r="RI61" i="23"/>
  <c r="RI61" i="23" a="1"/>
  <c r="RH61" i="23"/>
  <c r="RH61" i="23" a="1"/>
  <c r="RG61" i="23"/>
  <c r="RG61" i="23" a="1"/>
  <c r="RF61" i="23"/>
  <c r="RF61" i="23" a="1"/>
  <c r="RE61" i="23"/>
  <c r="RE61" i="23" a="1"/>
  <c r="RD61" i="23"/>
  <c r="RD61" i="23" a="1"/>
  <c r="RC61" i="23"/>
  <c r="RC61" i="23" a="1"/>
  <c r="RB61" i="23"/>
  <c r="RB61" i="23" a="1"/>
  <c r="RA61" i="23"/>
  <c r="RA61" i="23" a="1"/>
  <c r="QZ61" i="23"/>
  <c r="QZ61" i="23" a="1"/>
  <c r="QY61" i="23"/>
  <c r="QY61" i="23" a="1"/>
  <c r="QX61" i="23"/>
  <c r="QX61" i="23" a="1"/>
  <c r="QW61" i="23"/>
  <c r="QW61" i="23" a="1"/>
  <c r="QV61" i="23"/>
  <c r="QV61" i="23" a="1"/>
  <c r="QU61" i="23"/>
  <c r="QU61" i="23" a="1"/>
  <c r="QT61" i="23"/>
  <c r="QT61" i="23" a="1"/>
  <c r="QS61" i="23"/>
  <c r="QS61" i="23" a="1"/>
  <c r="QR61" i="23"/>
  <c r="QR61" i="23" a="1"/>
  <c r="QQ61" i="23"/>
  <c r="QQ61" i="23" a="1"/>
  <c r="QP61" i="23"/>
  <c r="QP61" i="23" a="1"/>
  <c r="QO61" i="23"/>
  <c r="QO61" i="23" a="1"/>
  <c r="QN61" i="23"/>
  <c r="QN61" i="23" a="1"/>
  <c r="QM61" i="23"/>
  <c r="QM61" i="23" a="1"/>
  <c r="QL61" i="23"/>
  <c r="QL61" i="23" a="1"/>
  <c r="QK61" i="23"/>
  <c r="QK61" i="23" a="1"/>
  <c r="QJ61" i="23"/>
  <c r="QJ61" i="23" a="1"/>
  <c r="SI60" i="23"/>
  <c r="SI60" i="23" a="1"/>
  <c r="SH60" i="23"/>
  <c r="SH60" i="23" a="1"/>
  <c r="SG60" i="23"/>
  <c r="SG60" i="23" a="1"/>
  <c r="SF60" i="23"/>
  <c r="SF60" i="23" a="1"/>
  <c r="SE60" i="23"/>
  <c r="SE60" i="23" a="1"/>
  <c r="SD60" i="23"/>
  <c r="SD60" i="23" a="1"/>
  <c r="SC60" i="23"/>
  <c r="SC60" i="23" a="1"/>
  <c r="SB60" i="23"/>
  <c r="SB60" i="23" a="1"/>
  <c r="SA60" i="23"/>
  <c r="SA60" i="23" a="1"/>
  <c r="RZ60" i="23"/>
  <c r="RZ60" i="23" a="1"/>
  <c r="RY60" i="23"/>
  <c r="RY60" i="23" a="1"/>
  <c r="RX60" i="23"/>
  <c r="RX60" i="23" a="1"/>
  <c r="RW60" i="23"/>
  <c r="RW60" i="23" a="1"/>
  <c r="RV60" i="23"/>
  <c r="RV60" i="23" a="1"/>
  <c r="RU60" i="23"/>
  <c r="RU60" i="23" a="1"/>
  <c r="RT60" i="23"/>
  <c r="RT60" i="23" a="1"/>
  <c r="RS60" i="23"/>
  <c r="RS60" i="23" a="1"/>
  <c r="RR60" i="23"/>
  <c r="RR60" i="23" a="1"/>
  <c r="RQ60" i="23"/>
  <c r="RQ60" i="23" a="1"/>
  <c r="RP60" i="23"/>
  <c r="RP60" i="23" a="1"/>
  <c r="RO60" i="23"/>
  <c r="RO60" i="23" a="1"/>
  <c r="RN60" i="23"/>
  <c r="RN60" i="23" a="1"/>
  <c r="RM60" i="23"/>
  <c r="RM60" i="23" a="1"/>
  <c r="RL60" i="23"/>
  <c r="RL60" i="23" a="1"/>
  <c r="RK60" i="23"/>
  <c r="RK60" i="23" a="1"/>
  <c r="RJ60" i="23"/>
  <c r="RJ60" i="23" a="1"/>
  <c r="RI60" i="23"/>
  <c r="RI60" i="23" a="1"/>
  <c r="RH60" i="23"/>
  <c r="RH60" i="23" a="1"/>
  <c r="RG60" i="23"/>
  <c r="RG60" i="23" a="1"/>
  <c r="RF60" i="23"/>
  <c r="RF60" i="23" a="1"/>
  <c r="RE60" i="23"/>
  <c r="RE60" i="23" a="1"/>
  <c r="RD60" i="23"/>
  <c r="RD60" i="23" a="1"/>
  <c r="RC60" i="23"/>
  <c r="RC60" i="23" a="1"/>
  <c r="RB60" i="23"/>
  <c r="RB60" i="23" a="1"/>
  <c r="RA60" i="23"/>
  <c r="RA60" i="23" a="1"/>
  <c r="QZ60" i="23"/>
  <c r="QZ60" i="23" a="1"/>
  <c r="QY60" i="23"/>
  <c r="QY60" i="23" a="1"/>
  <c r="QX60" i="23"/>
  <c r="QX60" i="23" a="1"/>
  <c r="QW60" i="23"/>
  <c r="QW60" i="23" a="1"/>
  <c r="QV60" i="23"/>
  <c r="QV60" i="23" a="1"/>
  <c r="QU60" i="23"/>
  <c r="QU60" i="23" a="1"/>
  <c r="QT60" i="23"/>
  <c r="QT60" i="23" a="1"/>
  <c r="QS60" i="23"/>
  <c r="QS60" i="23" a="1"/>
  <c r="QR60" i="23"/>
  <c r="QR60" i="23" a="1"/>
  <c r="QQ60" i="23"/>
  <c r="QQ60" i="23" a="1"/>
  <c r="QP60" i="23"/>
  <c r="QP60" i="23" a="1"/>
  <c r="QO60" i="23"/>
  <c r="QO60" i="23" a="1"/>
  <c r="QN60" i="23"/>
  <c r="QN60" i="23" a="1"/>
  <c r="QM60" i="23"/>
  <c r="QM60" i="23" a="1"/>
  <c r="QL60" i="23"/>
  <c r="QL60" i="23" a="1"/>
  <c r="QK60" i="23"/>
  <c r="QK60" i="23" a="1"/>
  <c r="QJ60" i="23"/>
  <c r="QJ60" i="23" a="1"/>
  <c r="SI59" i="23"/>
  <c r="SI59" i="23" a="1"/>
  <c r="SH59" i="23"/>
  <c r="SH59" i="23" a="1"/>
  <c r="SG59" i="23"/>
  <c r="SG59" i="23" a="1"/>
  <c r="SF59" i="23"/>
  <c r="SF59" i="23" a="1"/>
  <c r="SE59" i="23"/>
  <c r="SE59" i="23" a="1"/>
  <c r="SD59" i="23"/>
  <c r="SD59" i="23" a="1"/>
  <c r="SC59" i="23"/>
  <c r="SC59" i="23" a="1"/>
  <c r="SB59" i="23"/>
  <c r="SB59" i="23" a="1"/>
  <c r="SA59" i="23"/>
  <c r="SA59" i="23" a="1"/>
  <c r="RZ59" i="23"/>
  <c r="RZ59" i="23" a="1"/>
  <c r="RY59" i="23"/>
  <c r="RY59" i="23" a="1"/>
  <c r="RX59" i="23"/>
  <c r="RX59" i="23" a="1"/>
  <c r="RW59" i="23"/>
  <c r="RW59" i="23" a="1"/>
  <c r="RV59" i="23"/>
  <c r="RV59" i="23" a="1"/>
  <c r="RU59" i="23"/>
  <c r="RU59" i="23" a="1"/>
  <c r="RT59" i="23"/>
  <c r="RT59" i="23" a="1"/>
  <c r="RS59" i="23"/>
  <c r="RS59" i="23" a="1"/>
  <c r="RR59" i="23"/>
  <c r="RR59" i="23" a="1"/>
  <c r="RQ59" i="23"/>
  <c r="RQ59" i="23" a="1"/>
  <c r="RP59" i="23"/>
  <c r="RP59" i="23" a="1"/>
  <c r="RO59" i="23"/>
  <c r="RO59" i="23" a="1"/>
  <c r="RN59" i="23"/>
  <c r="RN59" i="23" a="1"/>
  <c r="RM59" i="23"/>
  <c r="RM59" i="23" a="1"/>
  <c r="RL59" i="23"/>
  <c r="RL59" i="23" a="1"/>
  <c r="RK59" i="23"/>
  <c r="RK59" i="23" a="1"/>
  <c r="RJ59" i="23"/>
  <c r="RJ59" i="23" a="1"/>
  <c r="RI59" i="23"/>
  <c r="RI59" i="23" a="1"/>
  <c r="RH59" i="23"/>
  <c r="RH59" i="23" a="1"/>
  <c r="RG59" i="23"/>
  <c r="RG59" i="23" a="1"/>
  <c r="RF59" i="23"/>
  <c r="RF59" i="23" a="1"/>
  <c r="RE59" i="23"/>
  <c r="RE59" i="23" a="1"/>
  <c r="RD59" i="23"/>
  <c r="RD59" i="23" a="1"/>
  <c r="RC59" i="23"/>
  <c r="RC59" i="23" a="1"/>
  <c r="RB59" i="23"/>
  <c r="RB59" i="23" a="1"/>
  <c r="RA59" i="23"/>
  <c r="RA59" i="23" a="1"/>
  <c r="QZ59" i="23"/>
  <c r="QZ59" i="23" a="1"/>
  <c r="QY59" i="23"/>
  <c r="QY59" i="23" a="1"/>
  <c r="QX59" i="23"/>
  <c r="QX59" i="23" a="1"/>
  <c r="QW59" i="23"/>
  <c r="QW59" i="23" a="1"/>
  <c r="QV59" i="23"/>
  <c r="QV59" i="23" a="1"/>
  <c r="QU59" i="23"/>
  <c r="QU59" i="23" a="1"/>
  <c r="QT59" i="23"/>
  <c r="QT59" i="23" a="1"/>
  <c r="QS59" i="23"/>
  <c r="QS59" i="23" a="1"/>
  <c r="QR59" i="23"/>
  <c r="QR59" i="23" a="1"/>
  <c r="QQ59" i="23"/>
  <c r="QQ59" i="23" a="1"/>
  <c r="QP59" i="23"/>
  <c r="QP59" i="23" a="1"/>
  <c r="QO59" i="23"/>
  <c r="QO59" i="23" a="1"/>
  <c r="QN59" i="23"/>
  <c r="QN59" i="23" a="1"/>
  <c r="QM59" i="23"/>
  <c r="QM59" i="23" a="1"/>
  <c r="QL59" i="23"/>
  <c r="QL59" i="23" a="1"/>
  <c r="QK59" i="23"/>
  <c r="QK59" i="23" a="1"/>
  <c r="QJ59" i="23"/>
  <c r="QJ59" i="23" a="1"/>
  <c r="SI58" i="23"/>
  <c r="SI58" i="23" a="1"/>
  <c r="SH58" i="23"/>
  <c r="SH58" i="23" a="1"/>
  <c r="SG58" i="23"/>
  <c r="SG58" i="23" a="1"/>
  <c r="SF58" i="23"/>
  <c r="SF58" i="23" a="1"/>
  <c r="SE58" i="23"/>
  <c r="SE58" i="23" a="1"/>
  <c r="SD58" i="23"/>
  <c r="SD58" i="23" a="1"/>
  <c r="SC58" i="23"/>
  <c r="SC58" i="23" a="1"/>
  <c r="SB58" i="23"/>
  <c r="SB58" i="23" a="1"/>
  <c r="SA58" i="23"/>
  <c r="SA58" i="23" a="1"/>
  <c r="RZ58" i="23"/>
  <c r="RZ58" i="23" a="1"/>
  <c r="RY58" i="23"/>
  <c r="RY58" i="23" a="1"/>
  <c r="RX58" i="23"/>
  <c r="RX58" i="23" a="1"/>
  <c r="RW58" i="23"/>
  <c r="RW58" i="23" a="1"/>
  <c r="RV58" i="23"/>
  <c r="RV58" i="23" a="1"/>
  <c r="RU58" i="23"/>
  <c r="RU58" i="23" a="1"/>
  <c r="RT58" i="23"/>
  <c r="RT58" i="23" a="1"/>
  <c r="RS58" i="23"/>
  <c r="RS58" i="23" a="1"/>
  <c r="RR58" i="23"/>
  <c r="RR58" i="23" a="1"/>
  <c r="RQ58" i="23"/>
  <c r="RQ58" i="23" a="1"/>
  <c r="RP58" i="23"/>
  <c r="RP58" i="23" a="1"/>
  <c r="RO58" i="23"/>
  <c r="RO58" i="23" a="1"/>
  <c r="RN58" i="23"/>
  <c r="RN58" i="23" a="1"/>
  <c r="RM58" i="23"/>
  <c r="RM58" i="23" a="1"/>
  <c r="RL58" i="23"/>
  <c r="RL58" i="23" a="1"/>
  <c r="RK58" i="23"/>
  <c r="RK58" i="23" a="1"/>
  <c r="RJ58" i="23"/>
  <c r="RJ58" i="23" a="1"/>
  <c r="RI58" i="23"/>
  <c r="RI58" i="23" a="1"/>
  <c r="RH58" i="23"/>
  <c r="RH58" i="23" a="1"/>
  <c r="RG58" i="23"/>
  <c r="RG58" i="23" a="1"/>
  <c r="RF58" i="23"/>
  <c r="RF58" i="23" a="1"/>
  <c r="RE58" i="23"/>
  <c r="RE58" i="23" a="1"/>
  <c r="RD58" i="23"/>
  <c r="RD58" i="23" a="1"/>
  <c r="RC58" i="23"/>
  <c r="RC58" i="23" a="1"/>
  <c r="RB58" i="23"/>
  <c r="RB58" i="23" a="1"/>
  <c r="RA58" i="23"/>
  <c r="RA58" i="23" a="1"/>
  <c r="QZ58" i="23"/>
  <c r="QZ58" i="23" a="1"/>
  <c r="QY58" i="23"/>
  <c r="QY58" i="23" a="1"/>
  <c r="QX58" i="23"/>
  <c r="QX58" i="23" a="1"/>
  <c r="QW58" i="23"/>
  <c r="QW58" i="23" a="1"/>
  <c r="QV58" i="23"/>
  <c r="QV58" i="23" a="1"/>
  <c r="QU58" i="23"/>
  <c r="QU58" i="23" a="1"/>
  <c r="QT58" i="23"/>
  <c r="QT58" i="23" a="1"/>
  <c r="QS58" i="23"/>
  <c r="QS58" i="23" a="1"/>
  <c r="QR58" i="23"/>
  <c r="QR58" i="23" a="1"/>
  <c r="QQ58" i="23"/>
  <c r="QQ58" i="23" a="1"/>
  <c r="QP58" i="23"/>
  <c r="QP58" i="23" a="1"/>
  <c r="QO58" i="23"/>
  <c r="QO58" i="23" a="1"/>
  <c r="QN58" i="23"/>
  <c r="QN58" i="23" a="1"/>
  <c r="QM58" i="23"/>
  <c r="QM58" i="23" a="1"/>
  <c r="QL58" i="23"/>
  <c r="QL58" i="23" a="1"/>
  <c r="QK58" i="23"/>
  <c r="QK58" i="23" a="1"/>
  <c r="QJ58" i="23"/>
  <c r="QJ58" i="23" a="1"/>
  <c r="SI57" i="23"/>
  <c r="SI57" i="23" a="1"/>
  <c r="SH57" i="23"/>
  <c r="SH57" i="23" a="1"/>
  <c r="SG57" i="23"/>
  <c r="SG57" i="23" a="1"/>
  <c r="SF57" i="23"/>
  <c r="SF57" i="23" a="1"/>
  <c r="SE57" i="23"/>
  <c r="SE57" i="23" a="1"/>
  <c r="SD57" i="23"/>
  <c r="SD57" i="23" a="1"/>
  <c r="SC57" i="23"/>
  <c r="SC57" i="23" a="1"/>
  <c r="SB57" i="23"/>
  <c r="SB57" i="23" a="1"/>
  <c r="SA57" i="23"/>
  <c r="SA57" i="23" a="1"/>
  <c r="RZ57" i="23"/>
  <c r="RZ57" i="23" a="1"/>
  <c r="RY57" i="23"/>
  <c r="RY57" i="23" a="1"/>
  <c r="RX57" i="23"/>
  <c r="RX57" i="23" a="1"/>
  <c r="RW57" i="23"/>
  <c r="RW57" i="23" a="1"/>
  <c r="RV57" i="23"/>
  <c r="RV57" i="23" a="1"/>
  <c r="RU57" i="23"/>
  <c r="RU57" i="23" a="1"/>
  <c r="RT57" i="23"/>
  <c r="RT57" i="23" a="1"/>
  <c r="RS57" i="23"/>
  <c r="RS57" i="23" a="1"/>
  <c r="RR57" i="23"/>
  <c r="RR57" i="23" a="1"/>
  <c r="RQ57" i="23"/>
  <c r="RQ57" i="23" a="1"/>
  <c r="RP57" i="23"/>
  <c r="RP57" i="23" a="1"/>
  <c r="RO57" i="23"/>
  <c r="RO57" i="23" a="1"/>
  <c r="RN57" i="23"/>
  <c r="RN57" i="23" a="1"/>
  <c r="RM57" i="23"/>
  <c r="RM57" i="23" a="1"/>
  <c r="RL57" i="23"/>
  <c r="RL57" i="23" a="1"/>
  <c r="RK57" i="23"/>
  <c r="RK57" i="23" a="1"/>
  <c r="RJ57" i="23"/>
  <c r="RJ57" i="23" a="1"/>
  <c r="RI57" i="23"/>
  <c r="RI57" i="23" a="1"/>
  <c r="RH57" i="23"/>
  <c r="RH57" i="23" a="1"/>
  <c r="RG57" i="23"/>
  <c r="RG57" i="23" a="1"/>
  <c r="RF57" i="23"/>
  <c r="RF57" i="23" a="1"/>
  <c r="RE57" i="23"/>
  <c r="RE57" i="23" a="1"/>
  <c r="RD57" i="23"/>
  <c r="RD57" i="23" a="1"/>
  <c r="RC57" i="23"/>
  <c r="RC57" i="23" a="1"/>
  <c r="RB57" i="23"/>
  <c r="RB57" i="23" a="1"/>
  <c r="RA57" i="23"/>
  <c r="RA57" i="23" a="1"/>
  <c r="QZ57" i="23"/>
  <c r="QZ57" i="23" a="1"/>
  <c r="QY57" i="23"/>
  <c r="QY57" i="23" a="1"/>
  <c r="QX57" i="23"/>
  <c r="QX57" i="23" a="1"/>
  <c r="QW57" i="23"/>
  <c r="QW57" i="23" a="1"/>
  <c r="QV57" i="23"/>
  <c r="QV57" i="23" a="1"/>
  <c r="QU57" i="23"/>
  <c r="QU57" i="23" a="1"/>
  <c r="QT57" i="23"/>
  <c r="QT57" i="23" a="1"/>
  <c r="QS57" i="23"/>
  <c r="QS57" i="23" a="1"/>
  <c r="QR57" i="23"/>
  <c r="QR57" i="23" a="1"/>
  <c r="QQ57" i="23"/>
  <c r="QQ57" i="23" a="1"/>
  <c r="QP57" i="23"/>
  <c r="QP57" i="23" a="1"/>
  <c r="QO57" i="23"/>
  <c r="QO57" i="23" a="1"/>
  <c r="QN57" i="23"/>
  <c r="QN57" i="23" a="1"/>
  <c r="QM57" i="23"/>
  <c r="QM57" i="23" a="1"/>
  <c r="QL57" i="23" a="1"/>
  <c r="QL57" i="23" s="1"/>
  <c r="QK57" i="23"/>
  <c r="QK57" i="23" a="1"/>
  <c r="QJ57" i="23"/>
  <c r="QJ57" i="23" a="1"/>
  <c r="SI56" i="23"/>
  <c r="SI56" i="23" a="1"/>
  <c r="SH56" i="23" a="1"/>
  <c r="SH56" i="23" s="1"/>
  <c r="SG56" i="23"/>
  <c r="SG56" i="23" a="1"/>
  <c r="SF56" i="23"/>
  <c r="SF56" i="23" a="1"/>
  <c r="SE56" i="23"/>
  <c r="SE56" i="23" a="1"/>
  <c r="SD56" i="23" a="1"/>
  <c r="SD56" i="23" s="1"/>
  <c r="SC56" i="23"/>
  <c r="SC56" i="23" a="1"/>
  <c r="SB56" i="23"/>
  <c r="SB56" i="23" a="1"/>
  <c r="SA56" i="23" a="1"/>
  <c r="SA56" i="23" s="1"/>
  <c r="RZ56" i="23"/>
  <c r="RZ56" i="23" a="1"/>
  <c r="RY56" i="23"/>
  <c r="RY56" i="23" a="1"/>
  <c r="RX56" i="23"/>
  <c r="RX56" i="23" a="1"/>
  <c r="RW56" i="23" a="1"/>
  <c r="RW56" i="23" s="1"/>
  <c r="RV56" i="23" a="1"/>
  <c r="RV56" i="23" s="1"/>
  <c r="RU56" i="23" a="1"/>
  <c r="RU56" i="23" s="1"/>
  <c r="RT56" i="23"/>
  <c r="RT56" i="23" a="1"/>
  <c r="RS56" i="23" a="1"/>
  <c r="RS56" i="23" s="1"/>
  <c r="RR56" i="23" a="1"/>
  <c r="RR56" i="23" s="1"/>
  <c r="RQ56" i="23"/>
  <c r="RQ56" i="23" a="1"/>
  <c r="RP56" i="23" a="1"/>
  <c r="RP56" i="23" s="1"/>
  <c r="RO56" i="23" a="1"/>
  <c r="RO56" i="23" s="1"/>
  <c r="RN56" i="23"/>
  <c r="RN56" i="23" a="1"/>
  <c r="RM56" i="23" a="1"/>
  <c r="RM56" i="23" s="1"/>
  <c r="RL56" i="23" a="1"/>
  <c r="RL56" i="23" s="1"/>
  <c r="RK56" i="23" a="1"/>
  <c r="RK56" i="23" s="1"/>
  <c r="RJ56" i="23" a="1"/>
  <c r="RJ56" i="23" s="1"/>
  <c r="RI56" i="23" a="1"/>
  <c r="RI56" i="23" s="1"/>
  <c r="RH56" i="23"/>
  <c r="RH56" i="23" a="1"/>
  <c r="RG56" i="23" a="1"/>
  <c r="RG56" i="23" s="1"/>
  <c r="RF56" i="23"/>
  <c r="RF56" i="23" a="1"/>
  <c r="RE56" i="23"/>
  <c r="RE56" i="23" a="1"/>
  <c r="RD56" i="23" a="1"/>
  <c r="RD56" i="23" s="1"/>
  <c r="RC56" i="23" a="1"/>
  <c r="RC56" i="23" s="1"/>
  <c r="RB56" i="23" a="1"/>
  <c r="RB56" i="23" s="1"/>
  <c r="RA56" i="23" a="1"/>
  <c r="RA56" i="23" s="1"/>
  <c r="QZ56" i="23" a="1"/>
  <c r="QZ56" i="23" s="1"/>
  <c r="QY56" i="23" a="1"/>
  <c r="QY56" i="23" s="1"/>
  <c r="QX56" i="23" a="1"/>
  <c r="QX56" i="23" s="1"/>
  <c r="QW56" i="23"/>
  <c r="QW56" i="23" a="1"/>
  <c r="QV56" i="23"/>
  <c r="QV56" i="23" a="1"/>
  <c r="QU56" i="23" a="1"/>
  <c r="QU56" i="23" s="1"/>
  <c r="QT56" i="23"/>
  <c r="QT56" i="23" a="1"/>
  <c r="QS56" i="23" a="1"/>
  <c r="QS56" i="23" s="1"/>
  <c r="QR56" i="23" a="1"/>
  <c r="QR56" i="23" s="1"/>
  <c r="QQ56" i="23" a="1"/>
  <c r="QQ56" i="23" s="1"/>
  <c r="QP56" i="23" a="1"/>
  <c r="QP56" i="23" s="1"/>
  <c r="QO56" i="23" a="1"/>
  <c r="QO56" i="23" s="1"/>
  <c r="QN56" i="23"/>
  <c r="QN56" i="23" a="1"/>
  <c r="QM56" i="23" a="1"/>
  <c r="QM56" i="23" s="1"/>
  <c r="QL56" i="23" a="1"/>
  <c r="QL56" i="23" s="1"/>
  <c r="QK56" i="23"/>
  <c r="QK56" i="23" a="1"/>
  <c r="QJ56" i="23" a="1"/>
  <c r="QJ56" i="23" s="1"/>
  <c r="SI55" i="23" a="1"/>
  <c r="SI55" i="23" s="1"/>
  <c r="SH55" i="23"/>
  <c r="SH55" i="23" a="1"/>
  <c r="SG55" i="23" a="1"/>
  <c r="SG55" i="23" s="1"/>
  <c r="SF55" i="23" a="1"/>
  <c r="SF55" i="23" s="1"/>
  <c r="SE55" i="23" a="1"/>
  <c r="SE55" i="23" s="1"/>
  <c r="SD55" i="23" a="1"/>
  <c r="SD55" i="23" s="1"/>
  <c r="SC55" i="23" a="1"/>
  <c r="SC55" i="23" s="1"/>
  <c r="SB55" i="23"/>
  <c r="SB55" i="23" a="1"/>
  <c r="SA55" i="23" a="1"/>
  <c r="SA55" i="23" s="1"/>
  <c r="RZ55" i="23"/>
  <c r="RZ55" i="23" a="1"/>
  <c r="RY55" i="23"/>
  <c r="RY55" i="23" a="1"/>
  <c r="RX55" i="23" a="1"/>
  <c r="RX55" i="23" s="1"/>
  <c r="RW55" i="23" a="1"/>
  <c r="RW55" i="23" s="1"/>
  <c r="RV55" i="23" a="1"/>
  <c r="RV55" i="23" s="1"/>
  <c r="RU55" i="23" a="1"/>
  <c r="RU55" i="23" s="1"/>
  <c r="RT55" i="23" a="1"/>
  <c r="RT55" i="23" s="1"/>
  <c r="RS55" i="23" a="1"/>
  <c r="RS55" i="23" s="1"/>
  <c r="RR55" i="23" a="1"/>
  <c r="RR55" i="23" s="1"/>
  <c r="RQ55" i="23"/>
  <c r="RQ55" i="23" a="1"/>
  <c r="RP55" i="23"/>
  <c r="RP55" i="23" a="1"/>
  <c r="RO55" i="23" a="1"/>
  <c r="RO55" i="23" s="1"/>
  <c r="RN55" i="23"/>
  <c r="RN55" i="23" a="1"/>
  <c r="RM55" i="23" a="1"/>
  <c r="RM55" i="23" s="1"/>
  <c r="RL55" i="23" a="1"/>
  <c r="RL55" i="23" s="1"/>
  <c r="RK55" i="23" a="1"/>
  <c r="RK55" i="23" s="1"/>
  <c r="RJ55" i="23" a="1"/>
  <c r="RJ55" i="23" s="1"/>
  <c r="RI55" i="23" a="1"/>
  <c r="RI55" i="23" s="1"/>
  <c r="RH55" i="23"/>
  <c r="RH55" i="23" a="1"/>
  <c r="RG55" i="23" a="1"/>
  <c r="RG55" i="23" s="1"/>
  <c r="RF55" i="23" a="1"/>
  <c r="RF55" i="23" s="1"/>
  <c r="RE55" i="23"/>
  <c r="RE55" i="23" a="1"/>
  <c r="RD55" i="23" a="1"/>
  <c r="RD55" i="23" s="1"/>
  <c r="RC55" i="23" a="1"/>
  <c r="RC55" i="23" s="1"/>
  <c r="RB55" i="23"/>
  <c r="RB55" i="23" a="1"/>
  <c r="RA55" i="23" a="1"/>
  <c r="RA55" i="23" s="1"/>
  <c r="QZ55" i="23" a="1"/>
  <c r="QZ55" i="23" s="1"/>
  <c r="QY55" i="23" a="1"/>
  <c r="QY55" i="23" s="1"/>
  <c r="QX55" i="23" a="1"/>
  <c r="QX55" i="23" s="1"/>
  <c r="QW55" i="23" a="1"/>
  <c r="QW55" i="23" s="1"/>
  <c r="QV55" i="23"/>
  <c r="QV55" i="23" a="1"/>
  <c r="QU55" i="23" a="1"/>
  <c r="QU55" i="23" s="1"/>
  <c r="QT55" i="23"/>
  <c r="QT55" i="23" a="1"/>
  <c r="QS55" i="23"/>
  <c r="QS55" i="23" a="1"/>
  <c r="QR55" i="23" a="1"/>
  <c r="QR55" i="23" s="1"/>
  <c r="QQ55" i="23" a="1"/>
  <c r="QQ55" i="23" s="1"/>
  <c r="QP55" i="23" a="1"/>
  <c r="QP55" i="23" s="1"/>
  <c r="QO55" i="23" a="1"/>
  <c r="QO55" i="23" s="1"/>
  <c r="QN55" i="23" a="1"/>
  <c r="QN55" i="23" s="1"/>
  <c r="QM55" i="23" a="1"/>
  <c r="QM55" i="23" s="1"/>
  <c r="QL55" i="23"/>
  <c r="QL55" i="23" a="1"/>
  <c r="QK55" i="23"/>
  <c r="QK55" i="23" a="1"/>
  <c r="QJ55" i="23"/>
  <c r="QJ55" i="23" a="1"/>
  <c r="SI54" i="23" a="1"/>
  <c r="SI54" i="23" s="1"/>
  <c r="SH54" i="23" a="1"/>
  <c r="SH54" i="23" s="1"/>
  <c r="SG54" i="23" a="1"/>
  <c r="SG54" i="23" s="1"/>
  <c r="SF54" i="23" a="1"/>
  <c r="SF54" i="23" s="1"/>
  <c r="SE54" i="23" a="1"/>
  <c r="SE54" i="23" s="1"/>
  <c r="SD54" i="23" a="1"/>
  <c r="SD54" i="23" s="1"/>
  <c r="SC54" i="23"/>
  <c r="SC54" i="23" a="1"/>
  <c r="SB54" i="23"/>
  <c r="SB54" i="23" a="1"/>
  <c r="SA54" i="23" a="1"/>
  <c r="SA54" i="23" s="1"/>
  <c r="RZ54" i="23" a="1"/>
  <c r="RZ54" i="23" s="1"/>
  <c r="RY54" i="23" a="1"/>
  <c r="RY54" i="23" s="1"/>
  <c r="RX54" i="23" a="1"/>
  <c r="RX54" i="23" s="1"/>
  <c r="RW54" i="23" a="1"/>
  <c r="RW54" i="23" s="1"/>
  <c r="RV54" i="23"/>
  <c r="RV54" i="23" a="1"/>
  <c r="RU54" i="23" a="1"/>
  <c r="RU54" i="23" s="1"/>
  <c r="RT54" i="23"/>
  <c r="RT54" i="23" a="1"/>
  <c r="RS54" i="23" a="1"/>
  <c r="RS54" i="23" s="1"/>
  <c r="RR54" i="23" a="1"/>
  <c r="RR54" i="23" s="1"/>
  <c r="RQ54" i="23" a="1"/>
  <c r="RQ54" i="23" s="1"/>
  <c r="RP54" i="23"/>
  <c r="RP54" i="23" a="1"/>
  <c r="RO54" i="23" a="1"/>
  <c r="RO54" i="23" s="1"/>
  <c r="RN54" i="23"/>
  <c r="RN54" i="23" a="1"/>
  <c r="RM54" i="23"/>
  <c r="RM54" i="23" a="1"/>
  <c r="RL54" i="23" a="1"/>
  <c r="RL54" i="23" s="1"/>
  <c r="RK54" i="23" a="1"/>
  <c r="RK54" i="23" s="1"/>
  <c r="RJ54" i="23" a="1"/>
  <c r="RJ54" i="23" s="1"/>
  <c r="RI54" i="23" a="1"/>
  <c r="RI54" i="23" s="1"/>
  <c r="RH54" i="23" a="1"/>
  <c r="RH54" i="23" s="1"/>
  <c r="RG54" i="23" a="1"/>
  <c r="RG54" i="23" s="1"/>
  <c r="RF54" i="23"/>
  <c r="RF54" i="23" a="1"/>
  <c r="RE54" i="23"/>
  <c r="RE54" i="23" a="1"/>
  <c r="RD54" i="23"/>
  <c r="RD54" i="23" a="1"/>
  <c r="RC54" i="23" a="1"/>
  <c r="RC54" i="23" s="1"/>
  <c r="RB54" i="23" a="1"/>
  <c r="RB54" i="23" s="1"/>
  <c r="RA54" i="23" a="1"/>
  <c r="RA54" i="23" s="1"/>
  <c r="QZ54" i="23" a="1"/>
  <c r="QZ54" i="23" s="1"/>
  <c r="QY54" i="23" a="1"/>
  <c r="QY54" i="23" s="1"/>
  <c r="QX54" i="23" a="1"/>
  <c r="QX54" i="23" s="1"/>
  <c r="QW54" i="23"/>
  <c r="QW54" i="23" a="1"/>
  <c r="QV54" i="23"/>
  <c r="QV54" i="23" a="1"/>
  <c r="QU54" i="23" a="1"/>
  <c r="QU54" i="23" s="1"/>
  <c r="QT54" i="23" a="1"/>
  <c r="QT54" i="23" s="1"/>
  <c r="QS54" i="23"/>
  <c r="QS54" i="23" a="1"/>
  <c r="QR54" i="23" a="1"/>
  <c r="QR54" i="23" s="1"/>
  <c r="QQ54" i="23" a="1"/>
  <c r="QQ54" i="23" s="1"/>
  <c r="QP54" i="23"/>
  <c r="QP54" i="23" a="1"/>
  <c r="QO54" i="23" a="1"/>
  <c r="QO54" i="23" s="1"/>
  <c r="QN54" i="23"/>
  <c r="QN54" i="23" a="1"/>
  <c r="QM54" i="23" a="1"/>
  <c r="QM54" i="23" s="1"/>
  <c r="QL54" i="23" a="1"/>
  <c r="QL54" i="23" s="1"/>
  <c r="QK54" i="23" a="1"/>
  <c r="QK54" i="23" s="1"/>
  <c r="QJ54" i="23" a="1"/>
  <c r="QJ54" i="23" s="1"/>
  <c r="SI53" i="23" a="1"/>
  <c r="SI53" i="23" s="1"/>
  <c r="SH53" i="23"/>
  <c r="SH53" i="23" a="1"/>
  <c r="SG53" i="23"/>
  <c r="SG53" i="23" a="1"/>
  <c r="SF53" i="23" a="1"/>
  <c r="SF53" i="23" s="1"/>
  <c r="SE53" i="23" a="1"/>
  <c r="SE53" i="23" s="1"/>
  <c r="SD53" i="23" a="1"/>
  <c r="SD53" i="23" s="1"/>
  <c r="SC53" i="23" a="1"/>
  <c r="SC53" i="23" s="1"/>
  <c r="SB53" i="23" a="1"/>
  <c r="SB53" i="23" s="1"/>
  <c r="SA53" i="23" a="1"/>
  <c r="SA53" i="23" s="1"/>
  <c r="RZ53" i="23"/>
  <c r="RZ53" i="23" a="1"/>
  <c r="RY53" i="23"/>
  <c r="RY53" i="23" a="1"/>
  <c r="RX53" i="23"/>
  <c r="RX53" i="23" a="1"/>
  <c r="RW53" i="23" a="1"/>
  <c r="RW53" i="23" s="1"/>
  <c r="RV53" i="23" a="1"/>
  <c r="RV53" i="23" s="1"/>
  <c r="RU53" i="23" a="1"/>
  <c r="RU53" i="23" s="1"/>
  <c r="RT53" i="23" a="1"/>
  <c r="RT53" i="23" s="1"/>
  <c r="RS53" i="23" a="1"/>
  <c r="RS53" i="23" s="1"/>
  <c r="RR53" i="23" a="1"/>
  <c r="RR53" i="23" s="1"/>
  <c r="RQ53" i="23"/>
  <c r="RQ53" i="23" a="1"/>
  <c r="RP53" i="23"/>
  <c r="RP53" i="23" a="1"/>
  <c r="RO53" i="23" a="1"/>
  <c r="RO53" i="23" s="1"/>
  <c r="RN53" i="23" a="1"/>
  <c r="RN53" i="23" s="1"/>
  <c r="RM53" i="23" a="1"/>
  <c r="RM53" i="23" s="1"/>
  <c r="RL53" i="23" a="1"/>
  <c r="RL53" i="23" s="1"/>
  <c r="RK53" i="23" a="1"/>
  <c r="RK53" i="23" s="1"/>
  <c r="RJ53" i="23"/>
  <c r="RJ53" i="23" a="1"/>
  <c r="RI53" i="23" a="1"/>
  <c r="RI53" i="23" s="1"/>
  <c r="RH53" i="23"/>
  <c r="RH53" i="23" a="1"/>
  <c r="RG53" i="23" a="1"/>
  <c r="RG53" i="23" s="1"/>
  <c r="RF53" i="23" a="1"/>
  <c r="RF53" i="23" s="1"/>
  <c r="RE53" i="23" a="1"/>
  <c r="RE53" i="23" s="1"/>
  <c r="RD53" i="23" a="1"/>
  <c r="RD53" i="23" s="1"/>
  <c r="RC53" i="23" a="1"/>
  <c r="RC53" i="23" s="1"/>
  <c r="RB53" i="23"/>
  <c r="RB53" i="23" a="1"/>
  <c r="RA53" i="23"/>
  <c r="RA53" i="23" a="1"/>
  <c r="QZ53" i="23" a="1"/>
  <c r="QZ53" i="23" s="1"/>
  <c r="QY53" i="23" a="1"/>
  <c r="QY53" i="23" s="1"/>
  <c r="QX53" i="23" a="1"/>
  <c r="QX53" i="23" s="1"/>
  <c r="QW53" i="23" a="1"/>
  <c r="QW53" i="23" s="1"/>
  <c r="QV53" i="23" a="1"/>
  <c r="QV53" i="23" s="1"/>
  <c r="QU53" i="23" a="1"/>
  <c r="QU53" i="23" s="1"/>
  <c r="QT53" i="23"/>
  <c r="QT53" i="23" a="1"/>
  <c r="QS53" i="23"/>
  <c r="QS53" i="23" a="1"/>
  <c r="QR53" i="23"/>
  <c r="QR53" i="23" a="1"/>
  <c r="QQ53" i="23" a="1"/>
  <c r="QQ53" i="23" s="1"/>
  <c r="QP53" i="23" a="1"/>
  <c r="QP53" i="23" s="1"/>
  <c r="QO53" i="23" a="1"/>
  <c r="QO53" i="23" s="1"/>
  <c r="QN53" i="23" a="1"/>
  <c r="QN53" i="23" s="1"/>
  <c r="QM53" i="23" a="1"/>
  <c r="QM53" i="23" s="1"/>
  <c r="QL53" i="23" a="1"/>
  <c r="QL53" i="23" s="1"/>
  <c r="QK53" i="23"/>
  <c r="QK53" i="23" a="1"/>
  <c r="QJ53" i="23"/>
  <c r="QJ53" i="23" a="1"/>
  <c r="SI52" i="23" a="1"/>
  <c r="SI52" i="23" s="1"/>
  <c r="SH52" i="23" a="1"/>
  <c r="SH52" i="23" s="1"/>
  <c r="SG52" i="23" a="1"/>
  <c r="SG52" i="23" s="1"/>
  <c r="SF52" i="23" a="1"/>
  <c r="SF52" i="23" s="1"/>
  <c r="SE52" i="23" a="1"/>
  <c r="SE52" i="23" s="1"/>
  <c r="SD52" i="23"/>
  <c r="SD52" i="23" a="1"/>
  <c r="SC52" i="23" a="1"/>
  <c r="SC52" i="23" s="1"/>
  <c r="SB52" i="23"/>
  <c r="SB52" i="23" a="1"/>
  <c r="SA52" i="23" a="1"/>
  <c r="SA52" i="23" s="1"/>
  <c r="RZ52" i="23" a="1"/>
  <c r="RZ52" i="23" s="1"/>
  <c r="RY52" i="23" a="1"/>
  <c r="RY52" i="23" s="1"/>
  <c r="RX52" i="23" a="1"/>
  <c r="RX52" i="23" s="1"/>
  <c r="RW52" i="23" a="1"/>
  <c r="RW52" i="23" s="1"/>
  <c r="RV52" i="23"/>
  <c r="RV52" i="23" a="1"/>
  <c r="RU52" i="23"/>
  <c r="RU52" i="23" a="1"/>
  <c r="RT52" i="23" a="1"/>
  <c r="RT52" i="23" s="1"/>
  <c r="RS52" i="23" a="1"/>
  <c r="RS52" i="23" s="1"/>
  <c r="RR52" i="23" a="1"/>
  <c r="RR52" i="23" s="1"/>
  <c r="RQ52" i="23" a="1"/>
  <c r="RQ52" i="23" s="1"/>
  <c r="RP52" i="23" a="1"/>
  <c r="RP52" i="23" s="1"/>
  <c r="RO52" i="23" a="1"/>
  <c r="RO52" i="23" s="1"/>
  <c r="RN52" i="23"/>
  <c r="RN52" i="23" a="1"/>
  <c r="RM52" i="23"/>
  <c r="RM52" i="23" a="1"/>
  <c r="RL52" i="23"/>
  <c r="RL52" i="23" a="1"/>
  <c r="RK52" i="23" a="1"/>
  <c r="RK52" i="23" s="1"/>
  <c r="RJ52" i="23" a="1"/>
  <c r="RJ52" i="23" s="1"/>
  <c r="RI52" i="23" a="1"/>
  <c r="RI52" i="23" s="1"/>
  <c r="RH52" i="23" a="1"/>
  <c r="RH52" i="23" s="1"/>
  <c r="RG52" i="23" a="1"/>
  <c r="RG52" i="23" s="1"/>
  <c r="RF52" i="23" a="1"/>
  <c r="RF52" i="23" s="1"/>
  <c r="RE52" i="23"/>
  <c r="RE52" i="23" a="1"/>
  <c r="RD52" i="23"/>
  <c r="RD52" i="23" a="1"/>
  <c r="RC52" i="23" a="1"/>
  <c r="RC52" i="23" s="1"/>
  <c r="RB52" i="23" a="1"/>
  <c r="RB52" i="23" s="1"/>
  <c r="RA52" i="23" a="1"/>
  <c r="RA52" i="23" s="1"/>
  <c r="QZ52" i="23" a="1"/>
  <c r="QZ52" i="23" s="1"/>
  <c r="QY52" i="23" a="1"/>
  <c r="QY52" i="23" s="1"/>
  <c r="QX52" i="23"/>
  <c r="QX52" i="23" a="1"/>
  <c r="QW52" i="23" a="1"/>
  <c r="QW52" i="23" s="1"/>
  <c r="QV52" i="23"/>
  <c r="QV52" i="23" a="1"/>
  <c r="QU52" i="23" a="1"/>
  <c r="QU52" i="23" s="1"/>
  <c r="QT52" i="23" a="1"/>
  <c r="QT52" i="23" s="1"/>
  <c r="QS52" i="23" a="1"/>
  <c r="QS52" i="23" s="1"/>
  <c r="QR52" i="23"/>
  <c r="QR52" i="23" a="1"/>
  <c r="QQ52" i="23" a="1"/>
  <c r="QQ52" i="23" s="1"/>
  <c r="QP52" i="23"/>
  <c r="QP52" i="23" a="1"/>
  <c r="QO52" i="23"/>
  <c r="QO52" i="23" a="1"/>
  <c r="QN52" i="23" a="1"/>
  <c r="QN52" i="23" s="1"/>
  <c r="QM52" i="23" a="1"/>
  <c r="QM52" i="23" s="1"/>
  <c r="QL52" i="23" a="1"/>
  <c r="QL52" i="23" s="1"/>
  <c r="QK52" i="23" a="1"/>
  <c r="QK52" i="23" s="1"/>
  <c r="QJ52" i="23" a="1"/>
  <c r="QJ52" i="23" s="1"/>
  <c r="SI51" i="23" a="1"/>
  <c r="SI51" i="23" s="1"/>
  <c r="SH51" i="23"/>
  <c r="SH51" i="23" a="1"/>
  <c r="SG51" i="23"/>
  <c r="SG51" i="23" a="1"/>
  <c r="SF51" i="23"/>
  <c r="SF51" i="23" a="1"/>
  <c r="SE51" i="23" a="1"/>
  <c r="SE51" i="23" s="1"/>
  <c r="SD51" i="23" a="1"/>
  <c r="SD51" i="23" s="1"/>
  <c r="SC51" i="23" a="1"/>
  <c r="SC51" i="23" s="1"/>
  <c r="SB51" i="23" a="1"/>
  <c r="SB51" i="23" s="1"/>
  <c r="SA51" i="23" a="1"/>
  <c r="SA51" i="23" s="1"/>
  <c r="RZ51" i="23" a="1"/>
  <c r="RZ51" i="23" s="1"/>
  <c r="RY51" i="23"/>
  <c r="RY51" i="23" a="1"/>
  <c r="RX51" i="23"/>
  <c r="RX51" i="23" a="1"/>
  <c r="RW51" i="23" a="1"/>
  <c r="RW51" i="23" s="1"/>
  <c r="RV51" i="23" a="1"/>
  <c r="RV51" i="23" s="1"/>
  <c r="RU51" i="23" a="1"/>
  <c r="RU51" i="23" s="1"/>
  <c r="RT51" i="23" a="1"/>
  <c r="RT51" i="23" s="1"/>
  <c r="RS51" i="23" a="1"/>
  <c r="RS51" i="23" s="1"/>
  <c r="RR51" i="23"/>
  <c r="RR51" i="23" a="1"/>
  <c r="RQ51" i="23" a="1"/>
  <c r="RQ51" i="23" s="1"/>
  <c r="RP51" i="23"/>
  <c r="RP51" i="23" a="1"/>
  <c r="RO51" i="23" a="1"/>
  <c r="RO51" i="23" s="1"/>
  <c r="RN51" i="23" a="1"/>
  <c r="RN51" i="23" s="1"/>
  <c r="RM51" i="23" a="1"/>
  <c r="RM51" i="23" s="1"/>
  <c r="RL51" i="23" a="1"/>
  <c r="RL51" i="23" s="1"/>
  <c r="RK51" i="23" a="1"/>
  <c r="RK51" i="23" s="1"/>
  <c r="RJ51" i="23"/>
  <c r="RJ51" i="23" a="1"/>
  <c r="RI51" i="23"/>
  <c r="RI51" i="23" a="1"/>
  <c r="RH51" i="23" a="1"/>
  <c r="RH51" i="23" s="1"/>
  <c r="RG51" i="23" a="1"/>
  <c r="RG51" i="23" s="1"/>
  <c r="RF51" i="23" a="1"/>
  <c r="RF51" i="23" s="1"/>
  <c r="RE51" i="23" a="1"/>
  <c r="RE51" i="23" s="1"/>
  <c r="RD51" i="23" a="1"/>
  <c r="RD51" i="23" s="1"/>
  <c r="RC51" i="23" a="1"/>
  <c r="RC51" i="23" s="1"/>
  <c r="RB51" i="23"/>
  <c r="RB51" i="23" a="1"/>
  <c r="RA51" i="23"/>
  <c r="RA51" i="23" a="1"/>
  <c r="QZ51" i="23"/>
  <c r="QZ51" i="23" a="1"/>
  <c r="QY51" i="23" a="1"/>
  <c r="QY51" i="23" s="1"/>
  <c r="QX51" i="23"/>
  <c r="QX51" i="23" a="1"/>
  <c r="QW51" i="23" a="1"/>
  <c r="QW51" i="23" s="1"/>
  <c r="QV51" i="23" a="1"/>
  <c r="QV51" i="23" s="1"/>
  <c r="QU51" i="23" a="1"/>
  <c r="QU51" i="23" s="1"/>
  <c r="QT51" i="23" a="1"/>
  <c r="QT51" i="23" s="1"/>
  <c r="QS51" i="23"/>
  <c r="QS51" i="23" a="1"/>
  <c r="QR51" i="23"/>
  <c r="QR51" i="23" a="1"/>
  <c r="QQ51" i="23" a="1"/>
  <c r="QQ51" i="23" s="1"/>
  <c r="QP51" i="23" a="1"/>
  <c r="QP51" i="23" s="1"/>
  <c r="QO51" i="23" a="1"/>
  <c r="QO51" i="23" s="1"/>
  <c r="QN51" i="23" a="1"/>
  <c r="QN51" i="23" s="1"/>
  <c r="QM51" i="23" a="1"/>
  <c r="QM51" i="23" s="1"/>
  <c r="QL51" i="23"/>
  <c r="QL51" i="23" a="1"/>
  <c r="QK51" i="23" a="1"/>
  <c r="QK51" i="23" s="1"/>
  <c r="QJ51" i="23"/>
  <c r="QJ51" i="23" a="1"/>
  <c r="SI50" i="23" a="1"/>
  <c r="SI50" i="23" s="1"/>
  <c r="SH50" i="23" a="1"/>
  <c r="SH50" i="23" s="1"/>
  <c r="SG50" i="23" a="1"/>
  <c r="SG50" i="23" s="1"/>
  <c r="SF50" i="23"/>
  <c r="SF50" i="23" a="1"/>
  <c r="SE50" i="23" a="1"/>
  <c r="SE50" i="23" s="1"/>
  <c r="SD50" i="23"/>
  <c r="SD50" i="23" a="1"/>
  <c r="SC50" i="23"/>
  <c r="SC50" i="23" a="1"/>
  <c r="SB50" i="23" a="1"/>
  <c r="SB50" i="23" s="1"/>
  <c r="SA50" i="23" a="1"/>
  <c r="SA50" i="23" s="1"/>
  <c r="RZ50" i="23" a="1"/>
  <c r="RZ50" i="23" s="1"/>
  <c r="RY50" i="23" a="1"/>
  <c r="RY50" i="23" s="1"/>
  <c r="RX50" i="23" a="1"/>
  <c r="RX50" i="23" s="1"/>
  <c r="RW50" i="23" a="1"/>
  <c r="RW50" i="23" s="1"/>
  <c r="RV50" i="23"/>
  <c r="RV50" i="23" a="1"/>
  <c r="RU50" i="23"/>
  <c r="RU50" i="23" a="1"/>
  <c r="RT50" i="23"/>
  <c r="RT50" i="23" a="1"/>
  <c r="RS50" i="23" a="1"/>
  <c r="RS50" i="23" s="1"/>
  <c r="RR50" i="23" a="1"/>
  <c r="RR50" i="23" s="1"/>
  <c r="RQ50" i="23" a="1"/>
  <c r="RQ50" i="23" s="1"/>
  <c r="RP50" i="23" a="1"/>
  <c r="RP50" i="23" s="1"/>
  <c r="RO50" i="23" a="1"/>
  <c r="RO50" i="23" s="1"/>
  <c r="RN50" i="23" a="1"/>
  <c r="RN50" i="23" s="1"/>
  <c r="RM50" i="23"/>
  <c r="RM50" i="23" a="1"/>
  <c r="RL50" i="23"/>
  <c r="RL50" i="23" a="1"/>
  <c r="RK50" i="23" a="1"/>
  <c r="RK50" i="23" s="1"/>
  <c r="RJ50" i="23" a="1"/>
  <c r="RJ50" i="23" s="1"/>
  <c r="RI50" i="23" a="1"/>
  <c r="RI50" i="23" s="1"/>
  <c r="RH50" i="23" a="1"/>
  <c r="RH50" i="23" s="1"/>
  <c r="RG50" i="23" a="1"/>
  <c r="RG50" i="23" s="1"/>
  <c r="RF50" i="23"/>
  <c r="RF50" i="23" a="1"/>
  <c r="RE50" i="23" a="1"/>
  <c r="RE50" i="23" s="1"/>
  <c r="RD50" i="23"/>
  <c r="RD50" i="23" a="1"/>
  <c r="RC50" i="23" a="1"/>
  <c r="RC50" i="23" s="1"/>
  <c r="RB50" i="23" a="1"/>
  <c r="RB50" i="23" s="1"/>
  <c r="RA50" i="23" a="1"/>
  <c r="RA50" i="23" s="1"/>
  <c r="QZ50" i="23" a="1"/>
  <c r="QZ50" i="23" s="1"/>
  <c r="QY50" i="23" a="1"/>
  <c r="QY50" i="23" s="1"/>
  <c r="QX50" i="23"/>
  <c r="QX50" i="23" a="1"/>
  <c r="QW50" i="23"/>
  <c r="QW50" i="23" a="1"/>
  <c r="QV50" i="23" a="1"/>
  <c r="QV50" i="23" s="1"/>
  <c r="QU50" i="23" a="1"/>
  <c r="QU50" i="23" s="1"/>
  <c r="QT50" i="23" a="1"/>
  <c r="QT50" i="23" s="1"/>
  <c r="QS50" i="23" a="1"/>
  <c r="QS50" i="23" s="1"/>
  <c r="QR50" i="23" a="1"/>
  <c r="QR50" i="23" s="1"/>
  <c r="QQ50" i="23" a="1"/>
  <c r="QQ50" i="23" s="1"/>
  <c r="QP50" i="23"/>
  <c r="QP50" i="23" a="1"/>
  <c r="QO50" i="23"/>
  <c r="QO50" i="23" a="1"/>
  <c r="QN50" i="23"/>
  <c r="QN50" i="23" a="1"/>
  <c r="QM50" i="23" a="1"/>
  <c r="QM50" i="23" s="1"/>
  <c r="QL50" i="23"/>
  <c r="QL50" i="23" a="1"/>
  <c r="QK50" i="23" a="1"/>
  <c r="QK50" i="23" s="1"/>
  <c r="QJ50" i="23" a="1"/>
  <c r="QJ50" i="23" s="1"/>
  <c r="SI49" i="23" a="1"/>
  <c r="SI49" i="23" s="1"/>
  <c r="SH49" i="23" a="1"/>
  <c r="SH49" i="23" s="1"/>
  <c r="SG49" i="23"/>
  <c r="SG49" i="23" a="1"/>
  <c r="SF49" i="23"/>
  <c r="SF49" i="23" a="1"/>
  <c r="SE49" i="23" a="1"/>
  <c r="SE49" i="23" s="1"/>
  <c r="SD49" i="23" a="1"/>
  <c r="SD49" i="23" s="1"/>
  <c r="SC49" i="23" a="1"/>
  <c r="SC49" i="23" s="1"/>
  <c r="SB49" i="23" a="1"/>
  <c r="SB49" i="23" s="1"/>
  <c r="SA49" i="23" a="1"/>
  <c r="SA49" i="23" s="1"/>
  <c r="RZ49" i="23"/>
  <c r="RZ49" i="23" a="1"/>
  <c r="RY49" i="23" a="1"/>
  <c r="RY49" i="23" s="1"/>
  <c r="RX49" i="23"/>
  <c r="RX49" i="23" a="1"/>
  <c r="RW49" i="23" a="1"/>
  <c r="RW49" i="23" s="1"/>
  <c r="RV49" i="23" a="1"/>
  <c r="RV49" i="23" s="1"/>
  <c r="RU49" i="23" a="1"/>
  <c r="RU49" i="23" s="1"/>
  <c r="RT49" i="23" a="1"/>
  <c r="RT49" i="23" s="1"/>
  <c r="RS49" i="23" a="1"/>
  <c r="RS49" i="23" s="1"/>
  <c r="RR49" i="23"/>
  <c r="RR49" i="23" a="1"/>
  <c r="RQ49" i="23"/>
  <c r="RQ49" i="23" a="1"/>
  <c r="RP49" i="23" a="1"/>
  <c r="RP49" i="23" s="1"/>
  <c r="RO49" i="23" a="1"/>
  <c r="RO49" i="23" s="1"/>
  <c r="RN49" i="23" a="1"/>
  <c r="RN49" i="23" s="1"/>
  <c r="RM49" i="23" a="1"/>
  <c r="RM49" i="23" s="1"/>
  <c r="RL49" i="23" a="1"/>
  <c r="RL49" i="23" s="1"/>
  <c r="RK49" i="23" a="1"/>
  <c r="RK49" i="23" s="1"/>
  <c r="RJ49" i="23"/>
  <c r="RJ49" i="23" a="1"/>
  <c r="RI49" i="23"/>
  <c r="RI49" i="23" a="1"/>
  <c r="RH49" i="23"/>
  <c r="RH49" i="23" a="1"/>
  <c r="RG49" i="23" a="1"/>
  <c r="RG49" i="23" s="1"/>
  <c r="RF49" i="23" a="1"/>
  <c r="RF49" i="23" s="1"/>
  <c r="RE49" i="23" a="1"/>
  <c r="RE49" i="23" s="1"/>
  <c r="RD49" i="23" a="1"/>
  <c r="RD49" i="23" s="1"/>
  <c r="RC49" i="23" a="1"/>
  <c r="RC49" i="23" s="1"/>
  <c r="RB49" i="23" a="1"/>
  <c r="RB49" i="23" s="1"/>
  <c r="RA49" i="23"/>
  <c r="RA49" i="23" a="1"/>
  <c r="QZ49" i="23"/>
  <c r="QZ49" i="23" a="1"/>
  <c r="QY49" i="23" a="1"/>
  <c r="QY49" i="23" s="1"/>
  <c r="QX49" i="23" a="1"/>
  <c r="QX49" i="23" s="1"/>
  <c r="QW49" i="23" a="1"/>
  <c r="QW49" i="23" s="1"/>
  <c r="QV49" i="23" a="1"/>
  <c r="QV49" i="23" s="1"/>
  <c r="QU49" i="23" a="1"/>
  <c r="QU49" i="23" s="1"/>
  <c r="QT49" i="23"/>
  <c r="QT49" i="23" a="1"/>
  <c r="QS49" i="23" a="1"/>
  <c r="QS49" i="23" s="1"/>
  <c r="QR49" i="23"/>
  <c r="QR49" i="23" a="1"/>
  <c r="QQ49" i="23" a="1"/>
  <c r="QQ49" i="23" s="1"/>
  <c r="QP49" i="23" a="1"/>
  <c r="QP49" i="23" s="1"/>
  <c r="QO49" i="23" a="1"/>
  <c r="QO49" i="23" s="1"/>
  <c r="QN49" i="23" a="1"/>
  <c r="QN49" i="23" s="1"/>
  <c r="QM49" i="23" a="1"/>
  <c r="QM49" i="23" s="1"/>
  <c r="QL49" i="23"/>
  <c r="QL49" i="23" a="1"/>
  <c r="QK49" i="23"/>
  <c r="QK49" i="23" a="1"/>
  <c r="QJ49" i="23" a="1"/>
  <c r="QJ49" i="23" s="1"/>
  <c r="SI48" i="23" a="1"/>
  <c r="SI48" i="23" s="1"/>
  <c r="SH48" i="23" a="1"/>
  <c r="SH48" i="23" s="1"/>
  <c r="SG48" i="23" a="1"/>
  <c r="SG48" i="23" s="1"/>
  <c r="SF48" i="23" a="1"/>
  <c r="SF48" i="23" s="1"/>
  <c r="SE48" i="23" a="1"/>
  <c r="SE48" i="23" s="1"/>
  <c r="SD48" i="23"/>
  <c r="SD48" i="23" a="1"/>
  <c r="SC48" i="23"/>
  <c r="SC48" i="23" a="1"/>
  <c r="SB48" i="23"/>
  <c r="SB48" i="23" a="1"/>
  <c r="SA48" i="23" a="1"/>
  <c r="SA48" i="23" s="1"/>
  <c r="RZ48" i="23"/>
  <c r="RZ48" i="23" a="1"/>
  <c r="RY48" i="23" a="1"/>
  <c r="RY48" i="23" s="1"/>
  <c r="RX48" i="23" a="1"/>
  <c r="RX48" i="23" s="1"/>
  <c r="RW48" i="23" a="1"/>
  <c r="RW48" i="23" s="1"/>
  <c r="RV48" i="23" a="1"/>
  <c r="RV48" i="23" s="1"/>
  <c r="RU48" i="23"/>
  <c r="RU48" i="23" a="1"/>
  <c r="RT48" i="23"/>
  <c r="RT48" i="23" a="1"/>
  <c r="RS48" i="23" a="1"/>
  <c r="RS48" i="23" s="1"/>
  <c r="RR48" i="23" a="1"/>
  <c r="RR48" i="23" s="1"/>
  <c r="RQ48" i="23" a="1"/>
  <c r="RQ48" i="23" s="1"/>
  <c r="RP48" i="23" a="1"/>
  <c r="RP48" i="23" s="1"/>
  <c r="RO48" i="23" a="1"/>
  <c r="RO48" i="23" s="1"/>
  <c r="RN48" i="23"/>
  <c r="RN48" i="23" a="1"/>
  <c r="RM48" i="23" a="1"/>
  <c r="RM48" i="23" s="1"/>
  <c r="RL48" i="23"/>
  <c r="RL48" i="23" a="1"/>
  <c r="RK48" i="23" a="1"/>
  <c r="RK48" i="23" s="1"/>
  <c r="RJ48" i="23" a="1"/>
  <c r="RJ48" i="23" s="1"/>
  <c r="RI48" i="23" a="1"/>
  <c r="RI48" i="23" s="1"/>
  <c r="RH48" i="23" a="1"/>
  <c r="RH48" i="23" s="1"/>
  <c r="RG48" i="23" a="1"/>
  <c r="RG48" i="23" s="1"/>
  <c r="RF48" i="23"/>
  <c r="RF48" i="23" a="1"/>
  <c r="RE48" i="23"/>
  <c r="RE48" i="23" a="1"/>
  <c r="RD48" i="23" a="1"/>
  <c r="RD48" i="23" s="1"/>
  <c r="RC48" i="23" a="1"/>
  <c r="RC48" i="23" s="1"/>
  <c r="RB48" i="23" a="1"/>
  <c r="RB48" i="23" s="1"/>
  <c r="RA48" i="23" a="1"/>
  <c r="RA48" i="23" s="1"/>
  <c r="QZ48" i="23" a="1"/>
  <c r="QZ48" i="23" s="1"/>
  <c r="QY48" i="23" a="1"/>
  <c r="QY48" i="23" s="1"/>
  <c r="QX48" i="23"/>
  <c r="QX48" i="23" a="1"/>
  <c r="QW48" i="23"/>
  <c r="QW48" i="23" a="1"/>
  <c r="QV48" i="23"/>
  <c r="QV48" i="23" a="1"/>
  <c r="QU48" i="23" a="1"/>
  <c r="QU48" i="23" s="1"/>
  <c r="QT48" i="23" a="1"/>
  <c r="QT48" i="23" s="1"/>
  <c r="QS48" i="23" a="1"/>
  <c r="QS48" i="23" s="1"/>
  <c r="QR48" i="23" a="1"/>
  <c r="QR48" i="23" s="1"/>
  <c r="QQ48" i="23" a="1"/>
  <c r="QQ48" i="23" s="1"/>
  <c r="QP48" i="23" a="1"/>
  <c r="QP48" i="23" s="1"/>
  <c r="QO48" i="23"/>
  <c r="QO48" i="23" a="1"/>
  <c r="QN48" i="23"/>
  <c r="QN48" i="23" a="1"/>
  <c r="QM48" i="23" a="1"/>
  <c r="QM48" i="23" s="1"/>
  <c r="QL48" i="23" a="1"/>
  <c r="QL48" i="23" s="1"/>
  <c r="QK48" i="23"/>
  <c r="QK48" i="23" a="1"/>
  <c r="QJ48" i="23" a="1"/>
  <c r="QJ48" i="23" s="1"/>
  <c r="SI47" i="23" a="1"/>
  <c r="SI47" i="23" s="1"/>
  <c r="SH47" i="23"/>
  <c r="SH47" i="23" a="1"/>
  <c r="SG47" i="23" a="1"/>
  <c r="SG47" i="23" s="1"/>
  <c r="SF47" i="23"/>
  <c r="SF47" i="23" a="1"/>
  <c r="SE47" i="23" a="1"/>
  <c r="SE47" i="23" s="1"/>
  <c r="SD47" i="23" a="1"/>
  <c r="SD47" i="23" s="1"/>
  <c r="SC47" i="23" a="1"/>
  <c r="SC47" i="23" s="1"/>
  <c r="SB47" i="23" a="1"/>
  <c r="SB47" i="23" s="1"/>
  <c r="SA47" i="23" a="1"/>
  <c r="SA47" i="23" s="1"/>
  <c r="RZ47" i="23"/>
  <c r="RZ47" i="23" a="1"/>
  <c r="RY47" i="23"/>
  <c r="RY47" i="23" a="1"/>
  <c r="RX47" i="23" a="1"/>
  <c r="RX47" i="23" s="1"/>
  <c r="RW47" i="23" a="1"/>
  <c r="RW47" i="23" s="1"/>
  <c r="RV47" i="23" a="1"/>
  <c r="RV47" i="23" s="1"/>
  <c r="RU47" i="23" a="1"/>
  <c r="RU47" i="23" s="1"/>
  <c r="RT47" i="23" a="1"/>
  <c r="RT47" i="23" s="1"/>
  <c r="RS47" i="23" a="1"/>
  <c r="RS47" i="23" s="1"/>
  <c r="RR47" i="23"/>
  <c r="RR47" i="23" a="1"/>
  <c r="RQ47" i="23"/>
  <c r="RQ47" i="23" a="1"/>
  <c r="RP47" i="23"/>
  <c r="RP47" i="23" a="1"/>
  <c r="RO47" i="23" a="1"/>
  <c r="RO47" i="23" s="1"/>
  <c r="RN47" i="23"/>
  <c r="RN47" i="23" a="1"/>
  <c r="RM47" i="23" a="1"/>
  <c r="RM47" i="23" s="1"/>
  <c r="RL47" i="23" a="1"/>
  <c r="RL47" i="23" s="1"/>
  <c r="RK47" i="23" a="1"/>
  <c r="RK47" i="23" s="1"/>
  <c r="RJ47" i="23" a="1"/>
  <c r="RJ47" i="23" s="1"/>
  <c r="RI47" i="23"/>
  <c r="RI47" i="23" a="1"/>
  <c r="RH47" i="23"/>
  <c r="RH47" i="23" a="1"/>
  <c r="RG47" i="23" a="1"/>
  <c r="RG47" i="23" s="1"/>
  <c r="RF47" i="23" a="1"/>
  <c r="RF47" i="23" s="1"/>
  <c r="RE47" i="23" a="1"/>
  <c r="RE47" i="23" s="1"/>
  <c r="RD47" i="23" a="1"/>
  <c r="RD47" i="23" s="1"/>
  <c r="RC47" i="23" a="1"/>
  <c r="RC47" i="23" s="1"/>
  <c r="RB47" i="23"/>
  <c r="RB47" i="23" a="1"/>
  <c r="RA47" i="23" a="1"/>
  <c r="RA47" i="23" s="1"/>
  <c r="QZ47" i="23"/>
  <c r="QZ47" i="23" a="1"/>
  <c r="QY47" i="23" a="1"/>
  <c r="QY47" i="23" s="1"/>
  <c r="QX47" i="23" a="1"/>
  <c r="QX47" i="23" s="1"/>
  <c r="QW47" i="23" a="1"/>
  <c r="QW47" i="23" s="1"/>
  <c r="QV47" i="23" a="1"/>
  <c r="QV47" i="23" s="1"/>
  <c r="QU47" i="23" a="1"/>
  <c r="QU47" i="23" s="1"/>
  <c r="QT47" i="23"/>
  <c r="QT47" i="23" a="1"/>
  <c r="QS47" i="23"/>
  <c r="QS47" i="23" a="1"/>
  <c r="QR47" i="23" a="1"/>
  <c r="QR47" i="23" s="1"/>
  <c r="QQ47" i="23" a="1"/>
  <c r="QQ47" i="23" s="1"/>
  <c r="QP47" i="23" a="1"/>
  <c r="QP47" i="23" s="1"/>
  <c r="QO47" i="23" a="1"/>
  <c r="QO47" i="23" s="1"/>
  <c r="QN47" i="23" a="1"/>
  <c r="QN47" i="23" s="1"/>
  <c r="QM47" i="23" a="1"/>
  <c r="QM47" i="23" s="1"/>
  <c r="QL47" i="23"/>
  <c r="QL47" i="23" a="1"/>
  <c r="QK47" i="23"/>
  <c r="QK47" i="23" a="1"/>
  <c r="QJ47" i="23"/>
  <c r="QJ47" i="23" a="1"/>
  <c r="SI46" i="23" a="1"/>
  <c r="SI46" i="23" s="1"/>
  <c r="SH46" i="23" a="1"/>
  <c r="SH46" i="23" s="1"/>
  <c r="SG46" i="23" a="1"/>
  <c r="SG46" i="23" s="1"/>
  <c r="SF46" i="23" a="1"/>
  <c r="SF46" i="23" s="1"/>
  <c r="SE46" i="23" a="1"/>
  <c r="SE46" i="23" s="1"/>
  <c r="SD46" i="23" a="1"/>
  <c r="SD46" i="23" s="1"/>
  <c r="SC46" i="23"/>
  <c r="SC46" i="23" a="1"/>
  <c r="SB46" i="23"/>
  <c r="SB46" i="23" a="1"/>
  <c r="SA46" i="23" a="1"/>
  <c r="SA46" i="23" s="1"/>
  <c r="RZ46" i="23" a="1"/>
  <c r="RZ46" i="23" s="1"/>
  <c r="RY46" i="23" a="1"/>
  <c r="RY46" i="23" s="1"/>
  <c r="RX46" i="23" a="1"/>
  <c r="RX46" i="23" s="1"/>
  <c r="RW46" i="23" a="1"/>
  <c r="RW46" i="23" s="1"/>
  <c r="RV46" i="23"/>
  <c r="RV46" i="23" a="1"/>
  <c r="RU46" i="23" a="1"/>
  <c r="RU46" i="23" s="1"/>
  <c r="RT46" i="23"/>
  <c r="RT46" i="23" a="1"/>
  <c r="RS46" i="23" a="1"/>
  <c r="RS46" i="23" s="1"/>
  <c r="RR46" i="23" a="1"/>
  <c r="RR46" i="23" s="1"/>
  <c r="RQ46" i="23" a="1"/>
  <c r="RQ46" i="23" s="1"/>
  <c r="RP46" i="23" a="1"/>
  <c r="RP46" i="23" s="1"/>
  <c r="RO46" i="23" a="1"/>
  <c r="RO46" i="23" s="1"/>
  <c r="RN46" i="23"/>
  <c r="RN46" i="23" a="1"/>
  <c r="RM46" i="23"/>
  <c r="RM46" i="23" a="1"/>
  <c r="RL46" i="23" a="1"/>
  <c r="RL46" i="23" s="1"/>
  <c r="RK46" i="23" a="1"/>
  <c r="RK46" i="23" s="1"/>
  <c r="RJ46" i="23" a="1"/>
  <c r="RJ46" i="23" s="1"/>
  <c r="RI46" i="23" a="1"/>
  <c r="RI46" i="23" s="1"/>
  <c r="RH46" i="23" a="1"/>
  <c r="RH46" i="23" s="1"/>
  <c r="RG46" i="23" a="1"/>
  <c r="RG46" i="23" s="1"/>
  <c r="RF46" i="23"/>
  <c r="RF46" i="23" a="1"/>
  <c r="RE46" i="23"/>
  <c r="RE46" i="23" a="1"/>
  <c r="RD46" i="23"/>
  <c r="RD46" i="23" a="1"/>
  <c r="RC46" i="23" a="1"/>
  <c r="RC46" i="23" s="1"/>
  <c r="RB46" i="23" a="1"/>
  <c r="RB46" i="23" s="1"/>
  <c r="RA46" i="23"/>
  <c r="RA46" i="23" a="1"/>
  <c r="QZ46" i="23" a="1"/>
  <c r="QZ46" i="23" s="1"/>
  <c r="QY46" i="23" a="1"/>
  <c r="QY46" i="23" s="1"/>
  <c r="QX46" i="23" a="1"/>
  <c r="QX46" i="23" s="1"/>
  <c r="QW46" i="23" a="1"/>
  <c r="QW46" i="23" s="1"/>
  <c r="QV46" i="23"/>
  <c r="QV46" i="23" a="1"/>
  <c r="QU46" i="23" a="1"/>
  <c r="QU46" i="23" s="1"/>
  <c r="QT46" i="23" a="1"/>
  <c r="QT46" i="23" s="1"/>
  <c r="QS46" i="23" a="1"/>
  <c r="QS46" i="23" s="1"/>
  <c r="QR46" i="23" a="1"/>
  <c r="QR46" i="23" s="1"/>
  <c r="QQ46" i="23" a="1"/>
  <c r="QQ46" i="23" s="1"/>
  <c r="QP46" i="23"/>
  <c r="QP46" i="23" a="1"/>
  <c r="QO46" i="23" a="1"/>
  <c r="QO46" i="23" s="1"/>
  <c r="QN46" i="23" a="1"/>
  <c r="QN46" i="23" s="1"/>
  <c r="QM46" i="23" a="1"/>
  <c r="QM46" i="23" s="1"/>
  <c r="QL46" i="23" a="1"/>
  <c r="QL46" i="23" s="1"/>
  <c r="QK46" i="23" a="1"/>
  <c r="QK46" i="23" s="1"/>
  <c r="QJ46" i="23"/>
  <c r="QJ46" i="23" a="1"/>
  <c r="SI45" i="23" a="1"/>
  <c r="SI45" i="23" s="1"/>
  <c r="SH45" i="23"/>
  <c r="SH45" i="23" a="1"/>
  <c r="SG45" i="23"/>
  <c r="SG45" i="23" a="1"/>
  <c r="SF45" i="23" a="1"/>
  <c r="SF45" i="23" s="1"/>
  <c r="SE45" i="23" a="1"/>
  <c r="SE45" i="23" s="1"/>
  <c r="SD45" i="23" a="1"/>
  <c r="SD45" i="23" s="1"/>
  <c r="SC45" i="23" a="1"/>
  <c r="SC45" i="23" s="1"/>
  <c r="SB45" i="23" a="1"/>
  <c r="SB45" i="23" s="1"/>
  <c r="SA45" i="23" a="1"/>
  <c r="SA45" i="23" s="1"/>
  <c r="RZ45" i="23"/>
  <c r="RZ45" i="23" a="1"/>
  <c r="RY45" i="23" a="1"/>
  <c r="RY45" i="23" s="1"/>
  <c r="RX45" i="23"/>
  <c r="RX45" i="23" a="1"/>
  <c r="RW45" i="23" a="1"/>
  <c r="RW45" i="23" s="1"/>
  <c r="RV45" i="23" a="1"/>
  <c r="RV45" i="23" s="1"/>
  <c r="RU45" i="23"/>
  <c r="RU45" i="23" a="1"/>
  <c r="RT45" i="23" a="1"/>
  <c r="RT45" i="23" s="1"/>
  <c r="RS45" i="23" a="1"/>
  <c r="RS45" i="23" s="1"/>
  <c r="RR45" i="23" a="1"/>
  <c r="RR45" i="23" s="1"/>
  <c r="RQ45" i="23" a="1"/>
  <c r="RQ45" i="23" s="1"/>
  <c r="RP45" i="23"/>
  <c r="RP45" i="23" a="1"/>
  <c r="RO45" i="23" a="1"/>
  <c r="RO45" i="23" s="1"/>
  <c r="RN45" i="23" a="1"/>
  <c r="RN45" i="23" s="1"/>
  <c r="RM45" i="23"/>
  <c r="RM45" i="23" a="1"/>
  <c r="RL45" i="23" a="1"/>
  <c r="RL45" i="23" s="1"/>
  <c r="RK45" i="23" a="1"/>
  <c r="RK45" i="23" s="1"/>
  <c r="RJ45" i="23"/>
  <c r="RJ45" i="23" a="1"/>
  <c r="RI45" i="23" a="1"/>
  <c r="RI45" i="23" s="1"/>
  <c r="RH45" i="23"/>
  <c r="RH45" i="23" a="1"/>
  <c r="RG45" i="23" a="1"/>
  <c r="RG45" i="23" s="1"/>
  <c r="RF45" i="23"/>
  <c r="RF45" i="23" a="1"/>
  <c r="RE45" i="23" a="1"/>
  <c r="RE45" i="23" s="1"/>
  <c r="RD45" i="23" a="1"/>
  <c r="RD45" i="23" s="1"/>
  <c r="RC45" i="23" a="1"/>
  <c r="RC45" i="23" s="1"/>
  <c r="RB45" i="23" a="1"/>
  <c r="RB45" i="23" s="1"/>
  <c r="RA45" i="23"/>
  <c r="RA45" i="23" a="1"/>
  <c r="QZ45" i="23" a="1"/>
  <c r="QZ45" i="23" s="1"/>
  <c r="QY45" i="23" a="1"/>
  <c r="QY45" i="23" s="1"/>
  <c r="QX45" i="23" a="1"/>
  <c r="QX45" i="23" s="1"/>
  <c r="QW45" i="23" a="1"/>
  <c r="QW45" i="23" s="1"/>
  <c r="QV45" i="23" a="1"/>
  <c r="QV45" i="23" s="1"/>
  <c r="QU45" i="23" a="1"/>
  <c r="QU45" i="23" s="1"/>
  <c r="QT45" i="23" a="1"/>
  <c r="QT45" i="23" s="1"/>
  <c r="QS45" i="23" a="1"/>
  <c r="QS45" i="23" s="1"/>
  <c r="QR45" i="23"/>
  <c r="QR45" i="23" a="1"/>
  <c r="QQ45" i="23" a="1"/>
  <c r="QQ45" i="23" s="1"/>
  <c r="QP45" i="23"/>
  <c r="QP45" i="23" a="1"/>
  <c r="QO45" i="23" a="1"/>
  <c r="QO45" i="23" s="1"/>
  <c r="QN45" i="23"/>
  <c r="QN45" i="23" a="1"/>
  <c r="QM45" i="23" a="1"/>
  <c r="QM45" i="23" s="1"/>
  <c r="QL45" i="23" a="1"/>
  <c r="QL45" i="23" s="1"/>
  <c r="QK45" i="23"/>
  <c r="QK45" i="23" a="1"/>
  <c r="QJ45" i="23" a="1"/>
  <c r="QJ45" i="23" s="1"/>
  <c r="SI44" i="23" a="1"/>
  <c r="SI44" i="23" s="1"/>
  <c r="SH44" i="23" a="1"/>
  <c r="SH44" i="23" s="1"/>
  <c r="SG44" i="23" a="1"/>
  <c r="SG44" i="23" s="1"/>
  <c r="SF44" i="23"/>
  <c r="SF44" i="23" a="1"/>
  <c r="SE44" i="23" a="1"/>
  <c r="SE44" i="23" s="1"/>
  <c r="SD44" i="23"/>
  <c r="SD44" i="23" a="1"/>
  <c r="SC44" i="23" a="1"/>
  <c r="SC44" i="23" s="1"/>
  <c r="SB44" i="23" a="1"/>
  <c r="SB44" i="23" s="1"/>
  <c r="SA44" i="23" a="1"/>
  <c r="SA44" i="23" s="1"/>
  <c r="RZ44" i="23" a="1"/>
  <c r="RZ44" i="23" s="1"/>
  <c r="RY44" i="23" a="1"/>
  <c r="RY44" i="23" s="1"/>
  <c r="RX44" i="23"/>
  <c r="RX44" i="23" a="1"/>
  <c r="RW44" i="23" a="1"/>
  <c r="RW44" i="23" s="1"/>
  <c r="RV44" i="23"/>
  <c r="RV44" i="23" a="1"/>
  <c r="RU44" i="23"/>
  <c r="RU44" i="23" a="1"/>
  <c r="RT44" i="23" a="1"/>
  <c r="RT44" i="23" s="1"/>
  <c r="RS44" i="23" a="1"/>
  <c r="RS44" i="23" s="1"/>
  <c r="RR44" i="23" a="1"/>
  <c r="RR44" i="23" s="1"/>
  <c r="RQ44" i="23"/>
  <c r="RQ44" i="23" a="1"/>
  <c r="RP44" i="23" a="1"/>
  <c r="RP44" i="23" s="1"/>
  <c r="RO44" i="23" a="1"/>
  <c r="RO44" i="23" s="1"/>
  <c r="RN44" i="23"/>
  <c r="RN44" i="23" a="1"/>
  <c r="RM44" i="23" a="1"/>
  <c r="RM44" i="23" s="1"/>
  <c r="RL44" i="23"/>
  <c r="RL44" i="23" a="1"/>
  <c r="RK44" i="23" a="1"/>
  <c r="RK44" i="23" s="1"/>
  <c r="RJ44" i="23" a="1"/>
  <c r="RJ44" i="23" s="1"/>
  <c r="RI44" i="23"/>
  <c r="RI44" i="23" a="1"/>
  <c r="RH44" i="23"/>
  <c r="RH44" i="23" a="1"/>
  <c r="RG44" i="23" a="1"/>
  <c r="RG44" i="23" s="1"/>
  <c r="RF44" i="23" a="1"/>
  <c r="RF44" i="23" s="1"/>
  <c r="RE44" i="23" a="1"/>
  <c r="RE44" i="23" s="1"/>
  <c r="RD44" i="23"/>
  <c r="RD44" i="23" a="1"/>
  <c r="RC44" i="23" a="1"/>
  <c r="RC44" i="23" s="1"/>
  <c r="RB44" i="23" a="1"/>
  <c r="RB44" i="23" s="1"/>
  <c r="RA44" i="23"/>
  <c r="RA44" i="23" a="1"/>
  <c r="QZ44" i="23" a="1"/>
  <c r="QZ44" i="23" s="1"/>
  <c r="QY44" i="23" a="1"/>
  <c r="QY44" i="23" s="1"/>
  <c r="QX44" i="23"/>
  <c r="QX44" i="23" a="1"/>
  <c r="QW44" i="23" a="1"/>
  <c r="QW44" i="23" s="1"/>
  <c r="QV44" i="23"/>
  <c r="QV44" i="23" a="1"/>
  <c r="QU44" i="23" a="1"/>
  <c r="QU44" i="23" s="1"/>
  <c r="QT44" i="23" a="1"/>
  <c r="QT44" i="23" s="1"/>
  <c r="QS44" i="23" a="1"/>
  <c r="QS44" i="23" s="1"/>
  <c r="QR44" i="23" a="1"/>
  <c r="QR44" i="23" s="1"/>
  <c r="QQ44" i="23" a="1"/>
  <c r="QQ44" i="23" s="1"/>
  <c r="QP44" i="23" a="1"/>
  <c r="QP44" i="23" s="1"/>
  <c r="QO44" i="23"/>
  <c r="QO44" i="23" a="1"/>
  <c r="QN44" i="23" a="1"/>
  <c r="QN44" i="23" s="1"/>
  <c r="QM44" i="23" a="1"/>
  <c r="QM44" i="23" s="1"/>
  <c r="QL44" i="23"/>
  <c r="QL44" i="23" a="1"/>
  <c r="QK44" i="23" a="1"/>
  <c r="QK44" i="23" s="1"/>
  <c r="QJ44" i="23" a="1"/>
  <c r="QJ44" i="23" s="1"/>
  <c r="SI43" i="23" a="1"/>
  <c r="SI43" i="23" s="1"/>
  <c r="SH43" i="23" a="1"/>
  <c r="SH43" i="23" s="1"/>
  <c r="SG43" i="23"/>
  <c r="SG43" i="23" a="1"/>
  <c r="SF43" i="23"/>
  <c r="SF43" i="23" a="1"/>
  <c r="SE43" i="23" a="1"/>
  <c r="SE43" i="23" s="1"/>
  <c r="SD43" i="23"/>
  <c r="SD43" i="23" a="1"/>
  <c r="SC43" i="23" a="1"/>
  <c r="SC43" i="23" s="1"/>
  <c r="SB43" i="23"/>
  <c r="SB43" i="23" a="1"/>
  <c r="SA43" i="23" a="1"/>
  <c r="SA43" i="23" s="1"/>
  <c r="RZ43" i="23"/>
  <c r="RZ43" i="23" a="1"/>
  <c r="RY43" i="23" a="1"/>
  <c r="RY43" i="23" s="1"/>
  <c r="RX43" i="23"/>
  <c r="RX43" i="23" a="1"/>
  <c r="RW43" i="23" a="1"/>
  <c r="RW43" i="23" s="1"/>
  <c r="RV43" i="23" a="1"/>
  <c r="RV43" i="23" s="1"/>
  <c r="RU43" i="23"/>
  <c r="RU43" i="23" a="1"/>
  <c r="RT43" i="23"/>
  <c r="RT43" i="23" a="1"/>
  <c r="RS43" i="23" a="1"/>
  <c r="RS43" i="23" s="1"/>
  <c r="RR43" i="23" a="1"/>
  <c r="RR43" i="23" s="1"/>
  <c r="RQ43" i="23" a="1"/>
  <c r="RQ43" i="23" s="1"/>
  <c r="RP43" i="23"/>
  <c r="RP43" i="23" a="1"/>
  <c r="RO43" i="23" a="1"/>
  <c r="RO43" i="23" s="1"/>
  <c r="RN43" i="23"/>
  <c r="RN43" i="23" a="1"/>
  <c r="RM43" i="23" a="1"/>
  <c r="RM43" i="23" s="1"/>
  <c r="RL43" i="23"/>
  <c r="RL43" i="23" a="1"/>
  <c r="RK43" i="23" a="1"/>
  <c r="RK43" i="23" s="1"/>
  <c r="RJ43" i="23"/>
  <c r="RJ43" i="23" a="1"/>
  <c r="RI43" i="23" a="1"/>
  <c r="RI43" i="23" s="1"/>
  <c r="RH43" i="23"/>
  <c r="RH43" i="23" a="1"/>
  <c r="RG43" i="23" a="1"/>
  <c r="RG43" i="23" s="1"/>
  <c r="RF43" i="23" a="1"/>
  <c r="RF43" i="23" s="1"/>
  <c r="RE43" i="23"/>
  <c r="RE43" i="23" a="1"/>
  <c r="RD43" i="23" a="1"/>
  <c r="RD43" i="23" s="1"/>
  <c r="RC43" i="23" a="1"/>
  <c r="RC43" i="23" s="1"/>
  <c r="RB43" i="23" a="1"/>
  <c r="RB43" i="23" s="1"/>
  <c r="RA43" i="23"/>
  <c r="RA43" i="23" a="1"/>
  <c r="QZ43" i="23" a="1"/>
  <c r="QZ43" i="23" s="1"/>
  <c r="QY43" i="23" a="1"/>
  <c r="QY43" i="23" s="1"/>
  <c r="QX43" i="23"/>
  <c r="QX43" i="23" a="1"/>
  <c r="QW43" i="23" a="1"/>
  <c r="QW43" i="23" s="1"/>
  <c r="QV43" i="23"/>
  <c r="QV43" i="23" a="1"/>
  <c r="QU43" i="23" a="1"/>
  <c r="QU43" i="23" s="1"/>
  <c r="QT43" i="23"/>
  <c r="QT43" i="23" a="1"/>
  <c r="QS43" i="23" a="1"/>
  <c r="QS43" i="23" s="1"/>
  <c r="QR43" i="23"/>
  <c r="QR43" i="23" a="1"/>
  <c r="QQ43" i="23" a="1"/>
  <c r="QQ43" i="23" s="1"/>
  <c r="QP43" i="23" a="1"/>
  <c r="QP43" i="23" s="1"/>
  <c r="QO43" i="23"/>
  <c r="QO43" i="23" a="1"/>
  <c r="QN43" i="23" a="1"/>
  <c r="QN43" i="23" s="1"/>
  <c r="QM43" i="23" a="1"/>
  <c r="QM43" i="23" s="1"/>
  <c r="QL43" i="23" a="1"/>
  <c r="QL43" i="23" s="1"/>
  <c r="QK43" i="23" a="1"/>
  <c r="QK43" i="23" s="1"/>
  <c r="QJ43" i="23" a="1"/>
  <c r="QJ43" i="23" s="1"/>
  <c r="SI42" i="23" a="1"/>
  <c r="SI42" i="23" s="1"/>
  <c r="SH42" i="23"/>
  <c r="SH42" i="23" a="1"/>
  <c r="SG42" i="23" a="1"/>
  <c r="SG42" i="23" s="1"/>
  <c r="SF42" i="23"/>
  <c r="SF42" i="23" a="1"/>
  <c r="SE42" i="23" a="1"/>
  <c r="SE42" i="23" s="1"/>
  <c r="SD42" i="23"/>
  <c r="SD42" i="23" a="1"/>
  <c r="SC42" i="23" a="1"/>
  <c r="SC42" i="23" s="1"/>
  <c r="SB42" i="23"/>
  <c r="SB42" i="23" a="1"/>
  <c r="SA42" i="23" a="1"/>
  <c r="SA42" i="23" s="1"/>
  <c r="RZ42" i="23" a="1"/>
  <c r="RZ42" i="23" s="1"/>
  <c r="RY42" i="23"/>
  <c r="RY42" i="23" a="1"/>
  <c r="RX42" i="23" a="1"/>
  <c r="RX42" i="23" s="1"/>
  <c r="RW42" i="23" a="1"/>
  <c r="RW42" i="23" s="1"/>
  <c r="RV42" i="23" a="1"/>
  <c r="RV42" i="23" s="1"/>
  <c r="RU42" i="23"/>
  <c r="RU42" i="23" a="1"/>
  <c r="RT42" i="23" a="1"/>
  <c r="RT42" i="23" s="1"/>
  <c r="RS42" i="23" a="1"/>
  <c r="RS42" i="23" s="1"/>
  <c r="RR42" i="23"/>
  <c r="RR42" i="23" a="1"/>
  <c r="RQ42" i="23"/>
  <c r="RQ42" i="23" a="1"/>
  <c r="RP42" i="23"/>
  <c r="RP42" i="23" a="1"/>
  <c r="RO42" i="23" a="1"/>
  <c r="RO42" i="23" s="1"/>
  <c r="RN42" i="23"/>
  <c r="RN42" i="23" a="1"/>
  <c r="RM42" i="23" a="1"/>
  <c r="RM42" i="23" s="1"/>
  <c r="RL42" i="23"/>
  <c r="RL42" i="23" a="1"/>
  <c r="RK42" i="23" a="1"/>
  <c r="RK42" i="23" s="1"/>
  <c r="RJ42" i="23" a="1"/>
  <c r="RJ42" i="23" s="1"/>
  <c r="RI42" i="23"/>
  <c r="RI42" i="23" a="1"/>
  <c r="RH42" i="23" a="1"/>
  <c r="RH42" i="23" s="1"/>
  <c r="RG42" i="23" a="1"/>
  <c r="RG42" i="23" s="1"/>
  <c r="RF42" i="23" a="1"/>
  <c r="RF42" i="23" s="1"/>
  <c r="RE42" i="23"/>
  <c r="RE42" i="23" a="1"/>
  <c r="RD42" i="23" a="1"/>
  <c r="RD42" i="23" s="1"/>
  <c r="RC42" i="23" a="1"/>
  <c r="RC42" i="23" s="1"/>
  <c r="RB42" i="23"/>
  <c r="RB42" i="23" a="1"/>
  <c r="RA42" i="23" a="1"/>
  <c r="RA42" i="23" s="1"/>
  <c r="QZ42" i="23"/>
  <c r="QZ42" i="23" a="1"/>
  <c r="QY42" i="23" a="1"/>
  <c r="QY42" i="23" s="1"/>
  <c r="QX42" i="23"/>
  <c r="QX42" i="23" a="1"/>
  <c r="QW42" i="23" a="1"/>
  <c r="QW42" i="23" s="1"/>
  <c r="QV42" i="23" a="1"/>
  <c r="QV42" i="23" s="1"/>
  <c r="QU42" i="23" a="1"/>
  <c r="QU42" i="23" s="1"/>
  <c r="QT42" i="23" a="1"/>
  <c r="QT42" i="23" s="1"/>
  <c r="QS42" i="23"/>
  <c r="QS42" i="23" a="1"/>
  <c r="QR42" i="23" a="1"/>
  <c r="QR42" i="23" s="1"/>
  <c r="QQ42" i="23" a="1"/>
  <c r="QQ42" i="23" s="1"/>
  <c r="QP42" i="23" a="1"/>
  <c r="QP42" i="23" s="1"/>
  <c r="QO42" i="23"/>
  <c r="QO42" i="23" a="1"/>
  <c r="QN42" i="23" a="1"/>
  <c r="QN42" i="23" s="1"/>
  <c r="QM42" i="23" a="1"/>
  <c r="QM42" i="23" s="1"/>
  <c r="QL42" i="23"/>
  <c r="QL42" i="23" a="1"/>
  <c r="QK42" i="23" a="1"/>
  <c r="QK42" i="23" s="1"/>
  <c r="QJ42" i="23"/>
  <c r="QJ42" i="23" a="1"/>
  <c r="SI41" i="23" a="1"/>
  <c r="SI41" i="23" s="1"/>
  <c r="SH41" i="23" a="1"/>
  <c r="SH41" i="23" s="1"/>
  <c r="SG41" i="23" a="1"/>
  <c r="SG41" i="23" s="1"/>
  <c r="SF41" i="23"/>
  <c r="SF41" i="23" a="1"/>
  <c r="SE41" i="23" a="1"/>
  <c r="SE41" i="23" s="1"/>
  <c r="SD41" i="23" a="1"/>
  <c r="SD41" i="23" s="1"/>
  <c r="SC41" i="23"/>
  <c r="SC41" i="23" a="1"/>
  <c r="SB41" i="23"/>
  <c r="SB41" i="23" a="1"/>
  <c r="SA41" i="23" a="1"/>
  <c r="SA41" i="23" s="1"/>
  <c r="RZ41" i="23" a="1"/>
  <c r="RZ41" i="23" s="1"/>
  <c r="RY41" i="23" a="1"/>
  <c r="RY41" i="23" s="1"/>
  <c r="RX41" i="23" a="1"/>
  <c r="RX41" i="23" s="1"/>
  <c r="RW41" i="23" a="1"/>
  <c r="RW41" i="23" s="1"/>
  <c r="RV41" i="23"/>
  <c r="RV41" i="23" a="1"/>
  <c r="RU41" i="23" a="1"/>
  <c r="RU41" i="23" s="1"/>
  <c r="RT41" i="23"/>
  <c r="RT41" i="23" a="1"/>
  <c r="RS41" i="23" a="1"/>
  <c r="RS41" i="23" s="1"/>
  <c r="RR41" i="23"/>
  <c r="RR41" i="23" a="1"/>
  <c r="RQ41" i="23" a="1"/>
  <c r="RQ41" i="23" s="1"/>
  <c r="RP41" i="23" a="1"/>
  <c r="RP41" i="23" s="1"/>
  <c r="RO41" i="23" a="1"/>
  <c r="RO41" i="23" s="1"/>
  <c r="RN41" i="23" a="1"/>
  <c r="RN41" i="23" s="1"/>
  <c r="RM41" i="23"/>
  <c r="RM41" i="23" a="1"/>
  <c r="RL41" i="23" a="1"/>
  <c r="RL41" i="23" s="1"/>
  <c r="RK41" i="23" a="1"/>
  <c r="RK41" i="23" s="1"/>
  <c r="RJ41" i="23" a="1"/>
  <c r="RJ41" i="23" s="1"/>
  <c r="RI41" i="23"/>
  <c r="RI41" i="23" a="1"/>
  <c r="RH41" i="23" a="1"/>
  <c r="RH41" i="23" s="1"/>
  <c r="RG41" i="23" a="1"/>
  <c r="RG41" i="23" s="1"/>
  <c r="RF41" i="23"/>
  <c r="RF41" i="23" a="1"/>
  <c r="RE41" i="23" a="1"/>
  <c r="RE41" i="23" s="1"/>
  <c r="RD41" i="23"/>
  <c r="RD41" i="23" a="1"/>
  <c r="RC41" i="23" a="1"/>
  <c r="RC41" i="23" s="1"/>
  <c r="RB41" i="23" a="1"/>
  <c r="RB41" i="23" s="1"/>
  <c r="RA41" i="23" a="1"/>
  <c r="RA41" i="23" s="1"/>
  <c r="QZ41" i="23"/>
  <c r="QZ41" i="23" a="1"/>
  <c r="QY41" i="23" a="1"/>
  <c r="QY41" i="23" s="1"/>
  <c r="QX41" i="23" a="1"/>
  <c r="QX41" i="23" s="1"/>
  <c r="QW41" i="23"/>
  <c r="QW41" i="23" a="1"/>
  <c r="QV41" i="23" a="1"/>
  <c r="QV41" i="23" s="1"/>
  <c r="QU41" i="23" a="1"/>
  <c r="QU41" i="23" s="1"/>
  <c r="QT41" i="23" a="1"/>
  <c r="QT41" i="23" s="1"/>
  <c r="QS41" i="23"/>
  <c r="QS41" i="23" a="1"/>
  <c r="QR41" i="23" a="1"/>
  <c r="QR41" i="23" s="1"/>
  <c r="QQ41" i="23" a="1"/>
  <c r="QQ41" i="23" s="1"/>
  <c r="QP41" i="23"/>
  <c r="QP41" i="23" a="1"/>
  <c r="QO41" i="23" a="1"/>
  <c r="QO41" i="23" s="1"/>
  <c r="QN41" i="23"/>
  <c r="QN41" i="23" a="1"/>
  <c r="QM41" i="23" a="1"/>
  <c r="QM41" i="23" s="1"/>
  <c r="QL41" i="23"/>
  <c r="QL41" i="23" a="1"/>
  <c r="QK41" i="23" a="1"/>
  <c r="QK41" i="23" s="1"/>
  <c r="QJ41" i="23"/>
  <c r="QJ41" i="23" a="1"/>
  <c r="SI40" i="23" a="1"/>
  <c r="SI40" i="23" s="1"/>
  <c r="SH40" i="23"/>
  <c r="SH40" i="23" a="1"/>
  <c r="SG40" i="23"/>
  <c r="SG40" i="23" a="1"/>
  <c r="SF40" i="23" a="1"/>
  <c r="SF40" i="23" s="1"/>
  <c r="SE40" i="23" a="1"/>
  <c r="SE40" i="23" s="1"/>
  <c r="SD40" i="23" a="1"/>
  <c r="SD40" i="23" s="1"/>
  <c r="SC40" i="23"/>
  <c r="SC40" i="23" a="1"/>
  <c r="SB40" i="23" a="1"/>
  <c r="SB40" i="23" s="1"/>
  <c r="SA40" i="23" a="1"/>
  <c r="SA40" i="23" s="1"/>
  <c r="RZ40" i="23"/>
  <c r="RZ40" i="23" a="1"/>
  <c r="RY40" i="23"/>
  <c r="RY40" i="23" a="1"/>
  <c r="RX40" i="23"/>
  <c r="RX40" i="23" a="1"/>
  <c r="RW40" i="23" a="1"/>
  <c r="RW40" i="23" s="1"/>
  <c r="RV40" i="23"/>
  <c r="RV40" i="23" a="1"/>
  <c r="RU40" i="23" a="1"/>
  <c r="RU40" i="23" s="1"/>
  <c r="RT40" i="23"/>
  <c r="RT40" i="23" a="1"/>
  <c r="RS40" i="23" a="1"/>
  <c r="RS40" i="23" s="1"/>
  <c r="RR40" i="23" a="1"/>
  <c r="RR40" i="23" s="1"/>
  <c r="RQ40" i="23"/>
  <c r="RQ40" i="23" a="1"/>
  <c r="RP40" i="23" a="1"/>
  <c r="RP40" i="23" s="1"/>
  <c r="RO40" i="23" a="1"/>
  <c r="RO40" i="23" s="1"/>
  <c r="RN40" i="23" a="1"/>
  <c r="RN40" i="23" s="1"/>
  <c r="RM40" i="23" a="1"/>
  <c r="RM40" i="23" s="1"/>
  <c r="RL40" i="23" a="1"/>
  <c r="RL40" i="23" s="1"/>
  <c r="RK40" i="23" a="1"/>
  <c r="RK40" i="23" s="1"/>
  <c r="RJ40" i="23"/>
  <c r="RJ40" i="23" a="1"/>
  <c r="RI40" i="23" a="1"/>
  <c r="RI40" i="23" s="1"/>
  <c r="RH40" i="23"/>
  <c r="RH40" i="23" a="1"/>
  <c r="RG40" i="23" a="1"/>
  <c r="RG40" i="23" s="1"/>
  <c r="RF40" i="23"/>
  <c r="RF40" i="23" a="1"/>
  <c r="RE40" i="23" a="1"/>
  <c r="RE40" i="23" s="1"/>
  <c r="RD40" i="23" a="1"/>
  <c r="RD40" i="23" s="1"/>
  <c r="RC40" i="23" a="1"/>
  <c r="RC40" i="23" s="1"/>
  <c r="RB40" i="23" a="1"/>
  <c r="RB40" i="23" s="1"/>
  <c r="RA40" i="23"/>
  <c r="RA40" i="23" a="1"/>
  <c r="QZ40" i="23" a="1"/>
  <c r="QZ40" i="23" s="1"/>
  <c r="QY40" i="23" a="1"/>
  <c r="QY40" i="23" s="1"/>
  <c r="QX40" i="23" a="1"/>
  <c r="QX40" i="23" s="1"/>
  <c r="QW40" i="23"/>
  <c r="QW40" i="23" a="1"/>
  <c r="QV40" i="23" a="1"/>
  <c r="QV40" i="23" s="1"/>
  <c r="QU40" i="23" a="1"/>
  <c r="QU40" i="23" s="1"/>
  <c r="QT40" i="23"/>
  <c r="QT40" i="23" a="1"/>
  <c r="QS40" i="23" a="1"/>
  <c r="QS40" i="23" s="1"/>
  <c r="QR40" i="23"/>
  <c r="QR40" i="23" a="1"/>
  <c r="QQ40" i="23" a="1"/>
  <c r="QQ40" i="23" s="1"/>
  <c r="QP40" i="23" a="1"/>
  <c r="QP40" i="23" s="1"/>
  <c r="QO40" i="23" a="1"/>
  <c r="QO40" i="23" s="1"/>
  <c r="QN40" i="23"/>
  <c r="QN40" i="23" a="1"/>
  <c r="QM40" i="23" a="1"/>
  <c r="QM40" i="23" s="1"/>
  <c r="QL40" i="23" a="1"/>
  <c r="QL40" i="23" s="1"/>
  <c r="QK40" i="23"/>
  <c r="QK40" i="23" a="1"/>
  <c r="QJ40" i="23" a="1"/>
  <c r="QJ40" i="23" s="1"/>
  <c r="SI39" i="23" a="1"/>
  <c r="SI39" i="23" s="1"/>
  <c r="SH39" i="23" a="1"/>
  <c r="SH39" i="23" s="1"/>
  <c r="SG39" i="23" a="1"/>
  <c r="SG39" i="23" s="1"/>
  <c r="SF39" i="23" a="1"/>
  <c r="SF39" i="23" s="1"/>
  <c r="SE39" i="23" a="1"/>
  <c r="SE39" i="23" s="1"/>
  <c r="SD39" i="23"/>
  <c r="SD39" i="23" a="1"/>
  <c r="SC39" i="23" a="1"/>
  <c r="SC39" i="23" s="1"/>
  <c r="SB39" i="23"/>
  <c r="SB39" i="23" a="1"/>
  <c r="SA39" i="23" a="1"/>
  <c r="SA39" i="23" s="1"/>
  <c r="RZ39" i="23"/>
  <c r="RZ39" i="23" a="1"/>
  <c r="RY39" i="23" a="1"/>
  <c r="RY39" i="23" s="1"/>
  <c r="RX39" i="23" a="1"/>
  <c r="RX39" i="23" s="1"/>
  <c r="RW39" i="23" a="1"/>
  <c r="RW39" i="23" s="1"/>
  <c r="RV39" i="23" a="1"/>
  <c r="RV39" i="23" s="1"/>
  <c r="RU39" i="23"/>
  <c r="RU39" i="23" a="1"/>
  <c r="RT39" i="23" a="1"/>
  <c r="RT39" i="23" s="1"/>
  <c r="RS39" i="23" a="1"/>
  <c r="RS39" i="23" s="1"/>
  <c r="RR39" i="23" a="1"/>
  <c r="RR39" i="23" s="1"/>
  <c r="RQ39" i="23"/>
  <c r="RQ39" i="23" a="1"/>
  <c r="RP39" i="23" a="1"/>
  <c r="RP39" i="23" s="1"/>
  <c r="RO39" i="23" a="1"/>
  <c r="RO39" i="23" s="1"/>
  <c r="RN39" i="23"/>
  <c r="RN39" i="23" a="1"/>
  <c r="RM39" i="23" a="1"/>
  <c r="RM39" i="23" s="1"/>
  <c r="RL39" i="23"/>
  <c r="RL39" i="23" a="1"/>
  <c r="RK39" i="23" a="1"/>
  <c r="RK39" i="23" s="1"/>
  <c r="RJ39" i="23"/>
  <c r="RJ39" i="23" a="1"/>
  <c r="RI39" i="23" a="1"/>
  <c r="RI39" i="23" s="1"/>
  <c r="RH39" i="23"/>
  <c r="RH39" i="23" a="1"/>
  <c r="RG39" i="23" a="1"/>
  <c r="RG39" i="23" s="1"/>
  <c r="RF39" i="23" a="1"/>
  <c r="RF39" i="23" s="1"/>
  <c r="RE39" i="23"/>
  <c r="RE39" i="23" a="1"/>
  <c r="RD39" i="23" a="1"/>
  <c r="RD39" i="23" s="1"/>
  <c r="RC39" i="23" a="1"/>
  <c r="RC39" i="23" s="1"/>
  <c r="RB39" i="23" a="1"/>
  <c r="RB39" i="23" s="1"/>
  <c r="RA39" i="23"/>
  <c r="RA39" i="23" a="1"/>
  <c r="QZ39" i="23" a="1"/>
  <c r="QZ39" i="23" s="1"/>
  <c r="QY39" i="23" a="1"/>
  <c r="QY39" i="23" s="1"/>
  <c r="QX39" i="23"/>
  <c r="QX39" i="23" a="1"/>
  <c r="QW39" i="23" a="1"/>
  <c r="QW39" i="23" s="1"/>
  <c r="QV39" i="23"/>
  <c r="QV39" i="23" a="1"/>
  <c r="QU39" i="23" a="1"/>
  <c r="QU39" i="23" s="1"/>
  <c r="QT39" i="23"/>
  <c r="QT39" i="23" a="1"/>
  <c r="QS39" i="23" a="1"/>
  <c r="QS39" i="23" s="1"/>
  <c r="QR39" i="23" a="1"/>
  <c r="QR39" i="23" s="1"/>
  <c r="QQ39" i="23" a="1"/>
  <c r="QQ39" i="23" s="1"/>
  <c r="QP39" i="23"/>
  <c r="QP39" i="23" a="1"/>
  <c r="QO39" i="23"/>
  <c r="QO39" i="23" a="1"/>
  <c r="QN39" i="23" a="1"/>
  <c r="QN39" i="23" s="1"/>
  <c r="QM39" i="23" a="1"/>
  <c r="QM39" i="23" s="1"/>
  <c r="QL39" i="23" a="1"/>
  <c r="QL39" i="23" s="1"/>
  <c r="QK39" i="23"/>
  <c r="QK39" i="23" a="1"/>
  <c r="QJ39" i="23" a="1"/>
  <c r="QJ39" i="23" s="1"/>
  <c r="SI38" i="23" a="1"/>
  <c r="SI38" i="23" s="1"/>
  <c r="SH38" i="23"/>
  <c r="SH38" i="23" a="1"/>
  <c r="SG38" i="23" a="1"/>
  <c r="SG38" i="23" s="1"/>
  <c r="SF38" i="23"/>
  <c r="SF38" i="23" a="1"/>
  <c r="SE38" i="23" a="1"/>
  <c r="SE38" i="23" s="1"/>
  <c r="SD38" i="23" a="1"/>
  <c r="SD38" i="23" s="1"/>
  <c r="SC38" i="23" a="1"/>
  <c r="SC38" i="23" s="1"/>
  <c r="SB38" i="23"/>
  <c r="SB38" i="23" a="1"/>
  <c r="SA38" i="23" a="1"/>
  <c r="SA38" i="23" s="1"/>
  <c r="RZ38" i="23" a="1"/>
  <c r="RZ38" i="23" s="1"/>
  <c r="RY38" i="23"/>
  <c r="RY38" i="23" a="1"/>
  <c r="RX38" i="23"/>
  <c r="RX38" i="23" a="1"/>
  <c r="RW38" i="23" a="1"/>
  <c r="RW38" i="23" s="1"/>
  <c r="RV38" i="23" a="1"/>
  <c r="RV38" i="23" s="1"/>
  <c r="RU38" i="23" a="1"/>
  <c r="RU38" i="23" s="1"/>
  <c r="RT38" i="23" a="1"/>
  <c r="RT38" i="23" s="1"/>
  <c r="RS38" i="23" a="1"/>
  <c r="RS38" i="23" s="1"/>
  <c r="RR38" i="23"/>
  <c r="RR38" i="23" a="1"/>
  <c r="RQ38" i="23" a="1"/>
  <c r="RQ38" i="23" s="1"/>
  <c r="RP38" i="23"/>
  <c r="RP38" i="23" a="1"/>
  <c r="RO38" i="23" a="1"/>
  <c r="RO38" i="23" s="1"/>
  <c r="RN38" i="23"/>
  <c r="RN38" i="23" a="1"/>
  <c r="RM38" i="23" a="1"/>
  <c r="RM38" i="23" s="1"/>
  <c r="RL38" i="23" a="1"/>
  <c r="RL38" i="23" s="1"/>
  <c r="RK38" i="23" a="1"/>
  <c r="RK38" i="23" s="1"/>
  <c r="RJ38" i="23" a="1"/>
  <c r="RJ38" i="23" s="1"/>
  <c r="RI38" i="23"/>
  <c r="RI38" i="23" a="1"/>
  <c r="RH38" i="23" a="1"/>
  <c r="RH38" i="23" s="1"/>
  <c r="RG38" i="23" a="1"/>
  <c r="RG38" i="23" s="1"/>
  <c r="RF38" i="23" a="1"/>
  <c r="RF38" i="23" s="1"/>
  <c r="RE38" i="23"/>
  <c r="RE38" i="23" a="1"/>
  <c r="RD38" i="23" a="1"/>
  <c r="RD38" i="23" s="1"/>
  <c r="RC38" i="23" a="1"/>
  <c r="RC38" i="23" s="1"/>
  <c r="RB38" i="23"/>
  <c r="RB38" i="23" a="1"/>
  <c r="RA38" i="23" a="1"/>
  <c r="RA38" i="23" s="1"/>
  <c r="QZ38" i="23"/>
  <c r="QZ38" i="23" a="1"/>
  <c r="QY38" i="23" a="1"/>
  <c r="QY38" i="23" s="1"/>
  <c r="QX38" i="23" a="1"/>
  <c r="QX38" i="23" s="1"/>
  <c r="QW38" i="23" a="1"/>
  <c r="QW38" i="23" s="1"/>
  <c r="QV38" i="23"/>
  <c r="QV38" i="23" a="1"/>
  <c r="QU38" i="23" a="1"/>
  <c r="QU38" i="23" s="1"/>
  <c r="QT38" i="23" a="1"/>
  <c r="QT38" i="23" s="1"/>
  <c r="QS38" i="23"/>
  <c r="QS38" i="23" a="1"/>
  <c r="QR38" i="23" a="1"/>
  <c r="QR38" i="23" s="1"/>
  <c r="QQ38" i="23" a="1"/>
  <c r="QQ38" i="23" s="1"/>
  <c r="QP38" i="23" a="1"/>
  <c r="QP38" i="23" s="1"/>
  <c r="QO38" i="23" a="1"/>
  <c r="QO38" i="23" s="1"/>
  <c r="QN38" i="23" a="1"/>
  <c r="QN38" i="23" s="1"/>
  <c r="QM38" i="23" a="1"/>
  <c r="QM38" i="23" s="1"/>
  <c r="QL38" i="23"/>
  <c r="QL38" i="23" a="1"/>
  <c r="QK38" i="23" a="1"/>
  <c r="QK38" i="23" s="1"/>
  <c r="QJ38" i="23"/>
  <c r="QJ38" i="23" a="1"/>
  <c r="SI37" i="23" a="1"/>
  <c r="SI37" i="23" s="1"/>
  <c r="SH37" i="23"/>
  <c r="SH37" i="23" a="1"/>
  <c r="SG37" i="23" a="1"/>
  <c r="SG37" i="23" s="1"/>
  <c r="SF37" i="23"/>
  <c r="SF37" i="23" a="1"/>
  <c r="SE37" i="23" a="1"/>
  <c r="SE37" i="23" s="1"/>
  <c r="SD37" i="23" a="1"/>
  <c r="SD37" i="23" s="1"/>
  <c r="SC37" i="23"/>
  <c r="SC37" i="23" a="1"/>
  <c r="SB37" i="23" a="1"/>
  <c r="SB37" i="23" s="1"/>
  <c r="SA37" i="23" a="1"/>
  <c r="SA37" i="23" s="1"/>
  <c r="RZ37" i="23" a="1"/>
  <c r="RZ37" i="23" s="1"/>
  <c r="RY37" i="23"/>
  <c r="RY37" i="23" a="1"/>
  <c r="RX37" i="23" a="1"/>
  <c r="RX37" i="23" s="1"/>
  <c r="RW37" i="23" a="1"/>
  <c r="RW37" i="23" s="1"/>
  <c r="RV37" i="23"/>
  <c r="RV37" i="23" a="1"/>
  <c r="RU37" i="23"/>
  <c r="RU37" i="23" a="1"/>
  <c r="RT37" i="23"/>
  <c r="RT37" i="23" a="1"/>
  <c r="RS37" i="23" a="1"/>
  <c r="RS37" i="23" s="1"/>
  <c r="RR37" i="23"/>
  <c r="RR37" i="23" a="1"/>
  <c r="RQ37" i="23" a="1"/>
  <c r="RQ37" i="23" s="1"/>
  <c r="RP37" i="23"/>
  <c r="RP37" i="23" a="1"/>
  <c r="RO37" i="23" a="1"/>
  <c r="RO37" i="23" s="1"/>
  <c r="RN37" i="23" a="1"/>
  <c r="RN37" i="23" s="1"/>
  <c r="RM37" i="23"/>
  <c r="RM37" i="23" a="1"/>
  <c r="RL37" i="23" a="1"/>
  <c r="RL37" i="23" s="1"/>
  <c r="RK37" i="23" a="1"/>
  <c r="RK37" i="23" s="1"/>
  <c r="RJ37" i="23" a="1"/>
  <c r="RJ37" i="23" s="1"/>
  <c r="RI37" i="23"/>
  <c r="RI37" i="23" a="1"/>
  <c r="RH37" i="23" a="1"/>
  <c r="RH37" i="23" s="1"/>
  <c r="RG37" i="23" a="1"/>
  <c r="RG37" i="23" s="1"/>
  <c r="RF37" i="23"/>
  <c r="RF37" i="23" a="1"/>
  <c r="RE37" i="23" a="1"/>
  <c r="RE37" i="23" s="1"/>
  <c r="RD37" i="23"/>
  <c r="RD37" i="23" a="1"/>
  <c r="RC37" i="23" a="1"/>
  <c r="RC37" i="23" s="1"/>
  <c r="RB37" i="23"/>
  <c r="RB37" i="23" a="1"/>
  <c r="RA37" i="23" a="1"/>
  <c r="RA37" i="23" s="1"/>
  <c r="QZ37" i="23" a="1"/>
  <c r="QZ37" i="23" s="1"/>
  <c r="QY37" i="23" a="1"/>
  <c r="QY37" i="23" s="1"/>
  <c r="QX37" i="23" a="1"/>
  <c r="QX37" i="23" s="1"/>
  <c r="QW37" i="23"/>
  <c r="QW37" i="23" a="1"/>
  <c r="QV37" i="23" a="1"/>
  <c r="QV37" i="23" s="1"/>
  <c r="QU37" i="23" a="1"/>
  <c r="QU37" i="23" s="1"/>
  <c r="QT37" i="23" a="1"/>
  <c r="QT37" i="23" s="1"/>
  <c r="QS37" i="23"/>
  <c r="QS37" i="23" a="1"/>
  <c r="QR37" i="23" a="1"/>
  <c r="QR37" i="23" s="1"/>
  <c r="QQ37" i="23" a="1"/>
  <c r="QQ37" i="23" s="1"/>
  <c r="QP37" i="23"/>
  <c r="QP37" i="23" a="1"/>
  <c r="QO37" i="23" a="1"/>
  <c r="QO37" i="23" s="1"/>
  <c r="QN37" i="23"/>
  <c r="QN37" i="23" a="1"/>
  <c r="QM37" i="23" a="1"/>
  <c r="QM37" i="23" s="1"/>
  <c r="QL37" i="23" a="1"/>
  <c r="QL37" i="23" s="1"/>
  <c r="QK37" i="23" a="1"/>
  <c r="QK37" i="23" s="1"/>
  <c r="QJ37" i="23"/>
  <c r="QJ37" i="23" a="1"/>
  <c r="SI36" i="23" a="1"/>
  <c r="SI36" i="23" s="1"/>
  <c r="SH36" i="23" a="1"/>
  <c r="SH36" i="23" s="1"/>
  <c r="SG36" i="23"/>
  <c r="SG36" i="23" a="1"/>
  <c r="SF36" i="23"/>
  <c r="SF36" i="23" a="1"/>
  <c r="SE36" i="23" a="1"/>
  <c r="SE36" i="23" s="1"/>
  <c r="SD36" i="23" a="1"/>
  <c r="SD36" i="23" s="1"/>
  <c r="SC36" i="23" a="1"/>
  <c r="SC36" i="23" s="1"/>
  <c r="SB36" i="23" a="1"/>
  <c r="SB36" i="23" s="1"/>
  <c r="SA36" i="23" a="1"/>
  <c r="SA36" i="23" s="1"/>
  <c r="RZ36" i="23"/>
  <c r="RZ36" i="23" a="1"/>
  <c r="RY36" i="23" a="1"/>
  <c r="RY36" i="23" s="1"/>
  <c r="RX36" i="23"/>
  <c r="RX36" i="23" a="1"/>
  <c r="RW36" i="23" a="1"/>
  <c r="RW36" i="23" s="1"/>
  <c r="RV36" i="23"/>
  <c r="RV36" i="23" a="1"/>
  <c r="RU36" i="23" a="1"/>
  <c r="RU36" i="23" s="1"/>
  <c r="RT36" i="23" a="1"/>
  <c r="RT36" i="23" s="1"/>
  <c r="RS36" i="23" a="1"/>
  <c r="RS36" i="23" s="1"/>
  <c r="RR36" i="23" a="1"/>
  <c r="RR36" i="23" s="1"/>
  <c r="RQ36" i="23"/>
  <c r="RQ36" i="23" a="1"/>
  <c r="RP36" i="23" a="1"/>
  <c r="RP36" i="23" s="1"/>
  <c r="RO36" i="23" a="1"/>
  <c r="RO36" i="23" s="1"/>
  <c r="RN36" i="23" a="1"/>
  <c r="RN36" i="23" s="1"/>
  <c r="RM36" i="23"/>
  <c r="RM36" i="23" a="1"/>
  <c r="RL36" i="23" a="1"/>
  <c r="RL36" i="23" s="1"/>
  <c r="RK36" i="23" a="1"/>
  <c r="RK36" i="23" s="1"/>
  <c r="RJ36" i="23"/>
  <c r="RJ36" i="23" a="1"/>
  <c r="RI36" i="23" a="1"/>
  <c r="RI36" i="23" s="1"/>
  <c r="RH36" i="23"/>
  <c r="RH36" i="23" a="1"/>
  <c r="RG36" i="23" a="1"/>
  <c r="RG36" i="23" s="1"/>
  <c r="RF36" i="23" a="1"/>
  <c r="RF36" i="23" s="1"/>
  <c r="RE36" i="23" a="1"/>
  <c r="RE36" i="23" s="1"/>
  <c r="RD36" i="23"/>
  <c r="RD36" i="23" a="1"/>
  <c r="RC36" i="23" a="1"/>
  <c r="RC36" i="23" s="1"/>
  <c r="RB36" i="23" a="1"/>
  <c r="RB36" i="23" s="1"/>
  <c r="RA36" i="23"/>
  <c r="RA36" i="23" a="1"/>
  <c r="QZ36" i="23" a="1"/>
  <c r="QZ36" i="23" s="1"/>
  <c r="QY36" i="23" a="1"/>
  <c r="QY36" i="23" s="1"/>
  <c r="QX36" i="23" a="1"/>
  <c r="QX36" i="23" s="1"/>
  <c r="QW36" i="23"/>
  <c r="QW36" i="23" a="1"/>
  <c r="QV36" i="23" a="1"/>
  <c r="QV36" i="23" s="1"/>
  <c r="QU36" i="23" a="1"/>
  <c r="QU36" i="23" s="1"/>
  <c r="QT36" i="23"/>
  <c r="QT36" i="23" a="1"/>
  <c r="QS36" i="23" a="1"/>
  <c r="QS36" i="23" s="1"/>
  <c r="QR36" i="23"/>
  <c r="QR36" i="23" a="1"/>
  <c r="QQ36" i="23" a="1"/>
  <c r="QQ36" i="23" s="1"/>
  <c r="QP36" i="23"/>
  <c r="QP36" i="23" a="1"/>
  <c r="QO36" i="23" a="1"/>
  <c r="QO36" i="23" s="1"/>
  <c r="QN36" i="23"/>
  <c r="QN36" i="23" a="1"/>
  <c r="QM36" i="23" a="1"/>
  <c r="QM36" i="23" s="1"/>
  <c r="QL36" i="23"/>
  <c r="QL36" i="23" a="1"/>
  <c r="QK36" i="23"/>
  <c r="QK36" i="23" a="1"/>
  <c r="QJ36" i="23" a="1"/>
  <c r="QJ36" i="23" s="1"/>
  <c r="SI35" i="23" a="1"/>
  <c r="SI35" i="23" s="1"/>
  <c r="SH35" i="23" a="1"/>
  <c r="SH35" i="23" s="1"/>
  <c r="SG35" i="23"/>
  <c r="SG35" i="23" a="1"/>
  <c r="SF35" i="23" a="1"/>
  <c r="SF35" i="23" s="1"/>
  <c r="SE35" i="23" a="1"/>
  <c r="SE35" i="23" s="1"/>
  <c r="SD35" i="23"/>
  <c r="SD35" i="23" a="1"/>
  <c r="SC35" i="23"/>
  <c r="SC35" i="23" a="1"/>
  <c r="SB35" i="23"/>
  <c r="SB35" i="23" a="1"/>
  <c r="SA35" i="23" a="1"/>
  <c r="SA35" i="23" s="1"/>
  <c r="RZ35" i="23"/>
  <c r="RZ35" i="23" a="1"/>
  <c r="RY35" i="23" a="1"/>
  <c r="RY35" i="23" s="1"/>
  <c r="RX35" i="23"/>
  <c r="RX35" i="23" a="1"/>
  <c r="RW35" i="23" a="1"/>
  <c r="RW35" i="23" s="1"/>
  <c r="RV35" i="23"/>
  <c r="RV35" i="23" a="1"/>
  <c r="RU35" i="23"/>
  <c r="RU35" i="23" a="1"/>
  <c r="RT35" i="23" a="1"/>
  <c r="RT35" i="23" s="1"/>
  <c r="RS35" i="23"/>
  <c r="RS35" i="23" a="1"/>
  <c r="RR35" i="23"/>
  <c r="RR35" i="23" a="1"/>
  <c r="RQ35" i="23"/>
  <c r="RQ35" i="23" a="1"/>
  <c r="RP35" i="23" a="1"/>
  <c r="RP35" i="23" s="1"/>
  <c r="RO35" i="23"/>
  <c r="RO35" i="23" a="1"/>
  <c r="RN35" i="23"/>
  <c r="RN35" i="23" a="1"/>
  <c r="RM35" i="23"/>
  <c r="RM35" i="23" a="1"/>
  <c r="RL35" i="23" a="1"/>
  <c r="RL35" i="23" s="1"/>
  <c r="RK35" i="23"/>
  <c r="RK35" i="23" a="1"/>
  <c r="RJ35" i="23"/>
  <c r="RJ35" i="23" a="1"/>
  <c r="RI35" i="23"/>
  <c r="RI35" i="23" a="1"/>
  <c r="RH35" i="23" a="1"/>
  <c r="RH35" i="23" s="1"/>
  <c r="RG35" i="23"/>
  <c r="RG35" i="23" a="1"/>
  <c r="RF35" i="23"/>
  <c r="RF35" i="23" a="1"/>
  <c r="RE35" i="23"/>
  <c r="RE35" i="23" a="1"/>
  <c r="RD35" i="23" a="1"/>
  <c r="RD35" i="23" s="1"/>
  <c r="RC35" i="23"/>
  <c r="RC35" i="23" a="1"/>
  <c r="RB35" i="23"/>
  <c r="RB35" i="23" a="1"/>
  <c r="RA35" i="23"/>
  <c r="RA35" i="23" a="1"/>
  <c r="QZ35" i="23" a="1"/>
  <c r="QZ35" i="23" s="1"/>
  <c r="QY35" i="23"/>
  <c r="QY35" i="23" a="1"/>
  <c r="QX35" i="23"/>
  <c r="QX35" i="23" a="1"/>
  <c r="QW35" i="23"/>
  <c r="QW35" i="23" a="1"/>
  <c r="QV35" i="23" a="1"/>
  <c r="QV35" i="23" s="1"/>
  <c r="QU35" i="23"/>
  <c r="QU35" i="23" a="1"/>
  <c r="QT35" i="23"/>
  <c r="QT35" i="23" a="1"/>
  <c r="QS35" i="23"/>
  <c r="QS35" i="23" a="1"/>
  <c r="QR35" i="23" a="1"/>
  <c r="QR35" i="23" s="1"/>
  <c r="QQ35" i="23"/>
  <c r="QQ35" i="23" a="1"/>
  <c r="QP35" i="23"/>
  <c r="QP35" i="23" a="1"/>
  <c r="QO35" i="23"/>
  <c r="QO35" i="23" a="1"/>
  <c r="QN35" i="23" a="1"/>
  <c r="QN35" i="23" s="1"/>
  <c r="QM35" i="23"/>
  <c r="QM35" i="23" a="1"/>
  <c r="QL35" i="23"/>
  <c r="QL35" i="23" a="1"/>
  <c r="QK35" i="23"/>
  <c r="QK35" i="23" a="1"/>
  <c r="QJ35" i="23" a="1"/>
  <c r="QJ35" i="23" s="1"/>
  <c r="SI34" i="23"/>
  <c r="SI34" i="23" a="1"/>
  <c r="SH34" i="23"/>
  <c r="SH34" i="23" a="1"/>
  <c r="SG34" i="23"/>
  <c r="SG34" i="23" a="1"/>
  <c r="SF34" i="23" a="1"/>
  <c r="SF34" i="23" s="1"/>
  <c r="SE34" i="23"/>
  <c r="SE34" i="23" a="1"/>
  <c r="SD34" i="23"/>
  <c r="SD34" i="23" a="1"/>
  <c r="SC34" i="23"/>
  <c r="SC34" i="23" a="1"/>
  <c r="SB34" i="23" a="1"/>
  <c r="SB34" i="23" s="1"/>
  <c r="SA34" i="23"/>
  <c r="SA34" i="23" a="1"/>
  <c r="RZ34" i="23"/>
  <c r="RZ34" i="23" a="1"/>
  <c r="RY34" i="23"/>
  <c r="RY34" i="23" a="1"/>
  <c r="RX34" i="23" a="1"/>
  <c r="RX34" i="23" s="1"/>
  <c r="RW34" i="23"/>
  <c r="RW34" i="23" a="1"/>
  <c r="RV34" i="23"/>
  <c r="RV34" i="23" a="1"/>
  <c r="RU34" i="23"/>
  <c r="RU34" i="23" a="1"/>
  <c r="RT34" i="23" a="1"/>
  <c r="RT34" i="23" s="1"/>
  <c r="RS34" i="23"/>
  <c r="RS34" i="23" a="1"/>
  <c r="RR34" i="23"/>
  <c r="RR34" i="23" a="1"/>
  <c r="RQ34" i="23"/>
  <c r="RQ34" i="23" a="1"/>
  <c r="RP34" i="23" a="1"/>
  <c r="RP34" i="23" s="1"/>
  <c r="RO34" i="23" a="1"/>
  <c r="RO34" i="23" s="1"/>
  <c r="RN34" i="23" a="1"/>
  <c r="RN34" i="23" s="1"/>
  <c r="RM34" i="23"/>
  <c r="RM34" i="23" a="1"/>
  <c r="RL34" i="23" a="1"/>
  <c r="RL34" i="23" s="1"/>
  <c r="RK34" i="23" a="1"/>
  <c r="RK34" i="23" s="1"/>
  <c r="RJ34" i="23"/>
  <c r="RJ34" i="23" a="1"/>
  <c r="RI34" i="23"/>
  <c r="RI34" i="23" a="1"/>
  <c r="RH34" i="23"/>
  <c r="RH34" i="23" a="1"/>
  <c r="RG34" i="23" a="1"/>
  <c r="RG34" i="23" s="1"/>
  <c r="RF34" i="23"/>
  <c r="RF34" i="23" a="1"/>
  <c r="RE34" i="23" a="1"/>
  <c r="RE34" i="23" s="1"/>
  <c r="RD34" i="23"/>
  <c r="RD34" i="23" a="1"/>
  <c r="RC34" i="23" a="1"/>
  <c r="RC34" i="23" s="1"/>
  <c r="RB34" i="23" a="1"/>
  <c r="RB34" i="23" s="1"/>
  <c r="RA34" i="23"/>
  <c r="RA34" i="23" a="1"/>
  <c r="QZ34" i="23"/>
  <c r="QZ34" i="23" a="1"/>
  <c r="QY34" i="23" a="1"/>
  <c r="QY34" i="23" s="1"/>
  <c r="QX34" i="23" a="1"/>
  <c r="QX34" i="23" s="1"/>
  <c r="QW34" i="23"/>
  <c r="QW34" i="23" a="1"/>
  <c r="QV34" i="23" a="1"/>
  <c r="QV34" i="23" s="1"/>
  <c r="QU34" i="23" a="1"/>
  <c r="QU34" i="23" s="1"/>
  <c r="QT34" i="23"/>
  <c r="QT34" i="23" a="1"/>
  <c r="QS34" i="23" a="1"/>
  <c r="QS34" i="23" s="1"/>
  <c r="QR34" i="23"/>
  <c r="QR34" i="23" a="1"/>
  <c r="QQ34" i="23" a="1"/>
  <c r="QQ34" i="23" s="1"/>
  <c r="QP34" i="23"/>
  <c r="QP34" i="23" a="1"/>
  <c r="QO34" i="23" a="1"/>
  <c r="QO34" i="23" s="1"/>
  <c r="QN34" i="23"/>
  <c r="QN34" i="23" a="1"/>
  <c r="QM34" i="23" a="1"/>
  <c r="QM34" i="23" s="1"/>
  <c r="QL34" i="23"/>
  <c r="QL34" i="23" a="1"/>
  <c r="QK34" i="23"/>
  <c r="QK34" i="23" a="1"/>
  <c r="QJ34" i="23" a="1"/>
  <c r="QJ34" i="23" s="1"/>
  <c r="SI33" i="23" a="1"/>
  <c r="SI33" i="23" s="1"/>
  <c r="SH33" i="23" a="1"/>
  <c r="SH33" i="23" s="1"/>
  <c r="SG33" i="23"/>
  <c r="SG33" i="23" a="1"/>
  <c r="SF33" i="23" a="1"/>
  <c r="SF33" i="23" s="1"/>
  <c r="SE33" i="23" a="1"/>
  <c r="SE33" i="23" s="1"/>
  <c r="SD33" i="23"/>
  <c r="SD33" i="23" a="1"/>
  <c r="SC33" i="23"/>
  <c r="SC33" i="23" a="1"/>
  <c r="SB33" i="23"/>
  <c r="SB33" i="23" a="1"/>
  <c r="SA33" i="23" a="1"/>
  <c r="SA33" i="23" s="1"/>
  <c r="RZ33" i="23"/>
  <c r="RZ33" i="23" a="1"/>
  <c r="RY33" i="23" a="1"/>
  <c r="RY33" i="23" s="1"/>
  <c r="RX33" i="23"/>
  <c r="RX33" i="23" a="1"/>
  <c r="RW33" i="23" a="1"/>
  <c r="RW33" i="23" s="1"/>
  <c r="RV33" i="23" a="1"/>
  <c r="RV33" i="23" s="1"/>
  <c r="RU33" i="23"/>
  <c r="RU33" i="23" a="1"/>
  <c r="RT33" i="23"/>
  <c r="RT33" i="23" a="1"/>
  <c r="RS33" i="23" a="1"/>
  <c r="RS33" i="23" s="1"/>
  <c r="RR33" i="23" a="1"/>
  <c r="RR33" i="23" s="1"/>
  <c r="RQ33" i="23"/>
  <c r="RQ33" i="23" a="1"/>
  <c r="RP33" i="23" a="1"/>
  <c r="RP33" i="23" s="1"/>
  <c r="RO33" i="23" a="1"/>
  <c r="RO33" i="23" s="1"/>
  <c r="RN33" i="23"/>
  <c r="RN33" i="23" a="1"/>
  <c r="RM33" i="23" a="1"/>
  <c r="RM33" i="23" s="1"/>
  <c r="RL33" i="23"/>
  <c r="RL33" i="23" a="1"/>
  <c r="RK33" i="23" a="1"/>
  <c r="RK33" i="23" s="1"/>
  <c r="RJ33" i="23"/>
  <c r="RJ33" i="23" a="1"/>
  <c r="RI33" i="23" a="1"/>
  <c r="RI33" i="23" s="1"/>
  <c r="RH33" i="23"/>
  <c r="RH33" i="23" a="1"/>
  <c r="RG33" i="23" a="1"/>
  <c r="RG33" i="23" s="1"/>
  <c r="RF33" i="23"/>
  <c r="RF33" i="23" a="1"/>
  <c r="RE33" i="23"/>
  <c r="RE33" i="23" a="1"/>
  <c r="RD33" i="23" a="1"/>
  <c r="RD33" i="23" s="1"/>
  <c r="RC33" i="23" a="1"/>
  <c r="RC33" i="23" s="1"/>
  <c r="RB33" i="23" a="1"/>
  <c r="RB33" i="23" s="1"/>
  <c r="RA33" i="23"/>
  <c r="RA33" i="23" a="1"/>
  <c r="QZ33" i="23" a="1"/>
  <c r="QZ33" i="23" s="1"/>
  <c r="QY33" i="23" a="1"/>
  <c r="QY33" i="23" s="1"/>
  <c r="QX33" i="23"/>
  <c r="QX33" i="23" a="1"/>
  <c r="QW33" i="23"/>
  <c r="QW33" i="23" a="1"/>
  <c r="QV33" i="23"/>
  <c r="QV33" i="23" a="1"/>
  <c r="QU33" i="23" a="1"/>
  <c r="QU33" i="23" s="1"/>
  <c r="QT33" i="23"/>
  <c r="QT33" i="23" a="1"/>
  <c r="QS33" i="23" a="1"/>
  <c r="QS33" i="23" s="1"/>
  <c r="QR33" i="23"/>
  <c r="QR33" i="23" a="1"/>
  <c r="QQ33" i="23" a="1"/>
  <c r="QQ33" i="23" s="1"/>
  <c r="QP33" i="23" a="1"/>
  <c r="QP33" i="23" s="1"/>
  <c r="QO33" i="23"/>
  <c r="QO33" i="23" a="1"/>
  <c r="QN33" i="23"/>
  <c r="QN33" i="23" a="1"/>
  <c r="QM33" i="23" a="1"/>
  <c r="QM33" i="23" s="1"/>
  <c r="QL33" i="23" a="1"/>
  <c r="QL33" i="23" s="1"/>
  <c r="QK33" i="23"/>
  <c r="QK33" i="23" a="1"/>
  <c r="QJ33" i="23" a="1"/>
  <c r="QJ33" i="23" s="1"/>
  <c r="SI32" i="23" a="1"/>
  <c r="SI32" i="23" s="1"/>
  <c r="SH32" i="23"/>
  <c r="SH32" i="23" a="1"/>
  <c r="SG32" i="23" a="1"/>
  <c r="SG32" i="23" s="1"/>
  <c r="SF32" i="23"/>
  <c r="SF32" i="23" a="1"/>
  <c r="SE32" i="23" a="1"/>
  <c r="SE32" i="23" s="1"/>
  <c r="SD32" i="23"/>
  <c r="SD32" i="23" a="1"/>
  <c r="SC32" i="23" a="1"/>
  <c r="SC32" i="23" s="1"/>
  <c r="SB32" i="23"/>
  <c r="SB32" i="23" a="1"/>
  <c r="SA32" i="23" a="1"/>
  <c r="SA32" i="23" s="1"/>
  <c r="RZ32" i="23"/>
  <c r="RZ32" i="23" a="1"/>
  <c r="RY32" i="23"/>
  <c r="RY32" i="23" a="1"/>
  <c r="RX32" i="23" a="1"/>
  <c r="RX32" i="23" s="1"/>
  <c r="RW32" i="23" a="1"/>
  <c r="RW32" i="23" s="1"/>
  <c r="RV32" i="23" a="1"/>
  <c r="RV32" i="23" s="1"/>
  <c r="RU32" i="23"/>
  <c r="RU32" i="23" a="1"/>
  <c r="RT32" i="23" a="1"/>
  <c r="RT32" i="23" s="1"/>
  <c r="RS32" i="23" a="1"/>
  <c r="RS32" i="23" s="1"/>
  <c r="RR32" i="23"/>
  <c r="RR32" i="23" a="1"/>
  <c r="RQ32" i="23"/>
  <c r="RQ32" i="23" a="1"/>
  <c r="RP32" i="23"/>
  <c r="RP32" i="23" a="1"/>
  <c r="RO32" i="23" a="1"/>
  <c r="RO32" i="23" s="1"/>
  <c r="RN32" i="23"/>
  <c r="RN32" i="23" a="1"/>
  <c r="RM32" i="23" a="1"/>
  <c r="RM32" i="23" s="1"/>
  <c r="RL32" i="23"/>
  <c r="RL32" i="23" a="1"/>
  <c r="RK32" i="23" a="1"/>
  <c r="RK32" i="23" s="1"/>
  <c r="RJ32" i="23" a="1"/>
  <c r="RJ32" i="23" s="1"/>
  <c r="RI32" i="23"/>
  <c r="RI32" i="23" a="1"/>
  <c r="RH32" i="23"/>
  <c r="RH32" i="23" a="1"/>
  <c r="RG32" i="23" a="1"/>
  <c r="RG32" i="23" s="1"/>
  <c r="RF32" i="23" a="1"/>
  <c r="RF32" i="23" s="1"/>
  <c r="RE32" i="23"/>
  <c r="RE32" i="23" a="1"/>
  <c r="RD32" i="23" a="1"/>
  <c r="RD32" i="23" s="1"/>
  <c r="RC32" i="23" a="1"/>
  <c r="RC32" i="23" s="1"/>
  <c r="RB32" i="23"/>
  <c r="RB32" i="23" a="1"/>
  <c r="RA32" i="23" a="1"/>
  <c r="RA32" i="23" s="1"/>
  <c r="QZ32" i="23"/>
  <c r="QZ32" i="23" a="1"/>
  <c r="QY32" i="23" a="1"/>
  <c r="QY32" i="23" s="1"/>
  <c r="QX32" i="23"/>
  <c r="QX32" i="23" a="1"/>
  <c r="QW32" i="23" a="1"/>
  <c r="QW32" i="23" s="1"/>
  <c r="QV32" i="23"/>
  <c r="QV32" i="23" a="1"/>
  <c r="QU32" i="23" a="1"/>
  <c r="QU32" i="23" s="1"/>
  <c r="QT32" i="23"/>
  <c r="QT32" i="23" a="1"/>
  <c r="QS32" i="23"/>
  <c r="QS32" i="23" a="1"/>
  <c r="QR32" i="23" a="1"/>
  <c r="QR32" i="23" s="1"/>
  <c r="QQ32" i="23" a="1"/>
  <c r="QQ32" i="23" s="1"/>
  <c r="QP32" i="23" a="1"/>
  <c r="QP32" i="23" s="1"/>
  <c r="QO32" i="23"/>
  <c r="QO32" i="23" a="1"/>
  <c r="QN32" i="23" a="1"/>
  <c r="QN32" i="23" s="1"/>
  <c r="QM32" i="23" a="1"/>
  <c r="QM32" i="23" s="1"/>
  <c r="QL32" i="23"/>
  <c r="QL32" i="23" a="1"/>
  <c r="QK32" i="23"/>
  <c r="QK32" i="23" a="1"/>
  <c r="QJ32" i="23"/>
  <c r="QJ32" i="23" a="1"/>
  <c r="SI31" i="23" a="1"/>
  <c r="SI31" i="23" s="1"/>
  <c r="SH31" i="23"/>
  <c r="SH31" i="23" a="1"/>
  <c r="SG31" i="23" a="1"/>
  <c r="SG31" i="23" s="1"/>
  <c r="SF31" i="23"/>
  <c r="SF31" i="23" a="1"/>
  <c r="SE31" i="23" a="1"/>
  <c r="SE31" i="23" s="1"/>
  <c r="SD31" i="23" a="1"/>
  <c r="SD31" i="23" s="1"/>
  <c r="SC31" i="23"/>
  <c r="SC31" i="23" a="1"/>
  <c r="SB31" i="23"/>
  <c r="SB31" i="23" a="1"/>
  <c r="SA31" i="23" a="1"/>
  <c r="SA31" i="23" s="1"/>
  <c r="RZ31" i="23" a="1"/>
  <c r="RZ31" i="23" s="1"/>
  <c r="RY31" i="23"/>
  <c r="RY31" i="23" a="1"/>
  <c r="RX31" i="23" a="1"/>
  <c r="RX31" i="23" s="1"/>
  <c r="RW31" i="23" a="1"/>
  <c r="RW31" i="23" s="1"/>
  <c r="RV31" i="23"/>
  <c r="RV31" i="23" a="1"/>
  <c r="RU31" i="23" a="1"/>
  <c r="RU31" i="23" s="1"/>
  <c r="RT31" i="23"/>
  <c r="RT31" i="23" a="1"/>
  <c r="RS31" i="23" a="1"/>
  <c r="RS31" i="23" s="1"/>
  <c r="RR31" i="23"/>
  <c r="RR31" i="23" a="1"/>
  <c r="RQ31" i="23" a="1"/>
  <c r="RQ31" i="23" s="1"/>
  <c r="RP31" i="23"/>
  <c r="RP31" i="23" a="1"/>
  <c r="RO31" i="23" a="1"/>
  <c r="RO31" i="23" s="1"/>
  <c r="RN31" i="23"/>
  <c r="RN31" i="23" a="1"/>
  <c r="RM31" i="23"/>
  <c r="RM31" i="23" a="1"/>
  <c r="RL31" i="23" a="1"/>
  <c r="RL31" i="23" s="1"/>
  <c r="RK31" i="23" a="1"/>
  <c r="RK31" i="23" s="1"/>
  <c r="RJ31" i="23" a="1"/>
  <c r="RJ31" i="23" s="1"/>
  <c r="RI31" i="23"/>
  <c r="RI31" i="23" a="1"/>
  <c r="RH31" i="23" a="1"/>
  <c r="RH31" i="23" s="1"/>
  <c r="RG31" i="23" a="1"/>
  <c r="RG31" i="23" s="1"/>
  <c r="RF31" i="23"/>
  <c r="RF31" i="23" a="1"/>
  <c r="RE31" i="23"/>
  <c r="RE31" i="23" a="1"/>
  <c r="RD31" i="23"/>
  <c r="RD31" i="23" a="1"/>
  <c r="RC31" i="23" a="1"/>
  <c r="RC31" i="23" s="1"/>
  <c r="RB31" i="23"/>
  <c r="RB31" i="23" a="1"/>
  <c r="RA31" i="23" a="1"/>
  <c r="RA31" i="23" s="1"/>
  <c r="QZ31" i="23"/>
  <c r="QZ31" i="23" a="1"/>
  <c r="QY31" i="23" a="1"/>
  <c r="QY31" i="23" s="1"/>
  <c r="QX31" i="23" a="1"/>
  <c r="QX31" i="23" s="1"/>
  <c r="QW31" i="23"/>
  <c r="QW31" i="23" a="1"/>
  <c r="QV31" i="23"/>
  <c r="QV31" i="23" a="1"/>
  <c r="QU31" i="23" a="1"/>
  <c r="QU31" i="23" s="1"/>
  <c r="QT31" i="23" a="1"/>
  <c r="QT31" i="23" s="1"/>
  <c r="QS31" i="23"/>
  <c r="QS31" i="23" a="1"/>
  <c r="QR31" i="23" a="1"/>
  <c r="QR31" i="23" s="1"/>
  <c r="QQ31" i="23" a="1"/>
  <c r="QQ31" i="23" s="1"/>
  <c r="QP31" i="23"/>
  <c r="QP31" i="23" a="1"/>
  <c r="QO31" i="23" a="1"/>
  <c r="QO31" i="23" s="1"/>
  <c r="QN31" i="23"/>
  <c r="QN31" i="23" a="1"/>
  <c r="QM31" i="23" a="1"/>
  <c r="QM31" i="23" s="1"/>
  <c r="QL31" i="23"/>
  <c r="QL31" i="23" a="1"/>
  <c r="QK31" i="23" a="1"/>
  <c r="QK31" i="23" s="1"/>
  <c r="QJ31" i="23"/>
  <c r="QJ31" i="23" a="1"/>
  <c r="SI30" i="23" a="1"/>
  <c r="SI30" i="23" s="1"/>
  <c r="SH30" i="23"/>
  <c r="SH30" i="23" a="1"/>
  <c r="SG30" i="23"/>
  <c r="SG30" i="23" a="1"/>
  <c r="SF30" i="23" a="1"/>
  <c r="SF30" i="23" s="1"/>
  <c r="SE30" i="23" a="1"/>
  <c r="SE30" i="23" s="1"/>
  <c r="SD30" i="23" a="1"/>
  <c r="SD30" i="23" s="1"/>
  <c r="SC30" i="23"/>
  <c r="SC30" i="23" a="1"/>
  <c r="SB30" i="23" a="1"/>
  <c r="SB30" i="23" s="1"/>
  <c r="SA30" i="23" a="1"/>
  <c r="SA30" i="23" s="1"/>
  <c r="RZ30" i="23"/>
  <c r="RZ30" i="23" a="1"/>
  <c r="RY30" i="23"/>
  <c r="RY30" i="23" a="1"/>
  <c r="RX30" i="23"/>
  <c r="RX30" i="23" a="1"/>
  <c r="RW30" i="23" a="1"/>
  <c r="RW30" i="23" s="1"/>
  <c r="RV30" i="23"/>
  <c r="RV30" i="23" a="1"/>
  <c r="RU30" i="23" a="1"/>
  <c r="RU30" i="23" s="1"/>
  <c r="RT30" i="23"/>
  <c r="RT30" i="23" a="1"/>
  <c r="RS30" i="23" a="1"/>
  <c r="RS30" i="23" s="1"/>
  <c r="RR30" i="23" a="1"/>
  <c r="RR30" i="23" s="1"/>
  <c r="RQ30" i="23"/>
  <c r="RQ30" i="23" a="1"/>
  <c r="RP30" i="23"/>
  <c r="RP30" i="23" a="1"/>
  <c r="RO30" i="23" a="1"/>
  <c r="RO30" i="23" s="1"/>
  <c r="RN30" i="23" a="1"/>
  <c r="RN30" i="23" s="1"/>
  <c r="RM30" i="23"/>
  <c r="RM30" i="23" a="1"/>
  <c r="RL30" i="23" a="1"/>
  <c r="RL30" i="23" s="1"/>
  <c r="RK30" i="23" a="1"/>
  <c r="RK30" i="23" s="1"/>
  <c r="RJ30" i="23"/>
  <c r="RJ30" i="23" a="1"/>
  <c r="RI30" i="23" a="1"/>
  <c r="RI30" i="23" s="1"/>
  <c r="RH30" i="23"/>
  <c r="RH30" i="23" a="1"/>
  <c r="RG30" i="23" a="1"/>
  <c r="RG30" i="23" s="1"/>
  <c r="RF30" i="23"/>
  <c r="RF30" i="23" a="1"/>
  <c r="RE30" i="23" a="1"/>
  <c r="RE30" i="23" s="1"/>
  <c r="RD30" i="23"/>
  <c r="RD30" i="23" a="1"/>
  <c r="RC30" i="23" a="1"/>
  <c r="RC30" i="23" s="1"/>
  <c r="RB30" i="23"/>
  <c r="RB30" i="23" a="1"/>
  <c r="RA30" i="23"/>
  <c r="RA30" i="23" a="1"/>
  <c r="QZ30" i="23" a="1"/>
  <c r="QZ30" i="23" s="1"/>
  <c r="QY30" i="23" a="1"/>
  <c r="QY30" i="23" s="1"/>
  <c r="QX30" i="23" a="1"/>
  <c r="QX30" i="23" s="1"/>
  <c r="QW30" i="23"/>
  <c r="QW30" i="23" a="1"/>
  <c r="QV30" i="23" a="1"/>
  <c r="QV30" i="23" s="1"/>
  <c r="QU30" i="23" a="1"/>
  <c r="QU30" i="23" s="1"/>
  <c r="QT30" i="23"/>
  <c r="QT30" i="23" a="1"/>
  <c r="QS30" i="23"/>
  <c r="QS30" i="23" a="1"/>
  <c r="QR30" i="23"/>
  <c r="QR30" i="23" a="1"/>
  <c r="QQ30" i="23" a="1"/>
  <c r="QQ30" i="23" s="1"/>
  <c r="QP30" i="23"/>
  <c r="QP30" i="23" a="1"/>
  <c r="QO30" i="23" a="1"/>
  <c r="QO30" i="23" s="1"/>
  <c r="QN30" i="23"/>
  <c r="QN30" i="23" a="1"/>
  <c r="QM30" i="23" a="1"/>
  <c r="QM30" i="23" s="1"/>
  <c r="QL30" i="23" a="1"/>
  <c r="QL30" i="23" s="1"/>
  <c r="QK30" i="23"/>
  <c r="QK30" i="23" a="1"/>
  <c r="QJ30" i="23"/>
  <c r="QJ30" i="23" a="1"/>
  <c r="SI29" i="23" a="1"/>
  <c r="SI29" i="23" s="1"/>
  <c r="SH29" i="23" a="1"/>
  <c r="SH29" i="23" s="1"/>
  <c r="SG29" i="23"/>
  <c r="SG29" i="23" a="1"/>
  <c r="SF29" i="23" a="1"/>
  <c r="SF29" i="23" s="1"/>
  <c r="SE29" i="23" a="1"/>
  <c r="SE29" i="23" s="1"/>
  <c r="SD29" i="23"/>
  <c r="SD29" i="23" a="1"/>
  <c r="SC29" i="23" a="1"/>
  <c r="SC29" i="23" s="1"/>
  <c r="SB29" i="23"/>
  <c r="SB29" i="23" a="1"/>
  <c r="SA29" i="23" a="1"/>
  <c r="SA29" i="23" s="1"/>
  <c r="RZ29" i="23"/>
  <c r="RZ29" i="23" a="1"/>
  <c r="RY29" i="23" a="1"/>
  <c r="RY29" i="23" s="1"/>
  <c r="RX29" i="23"/>
  <c r="RX29" i="23" a="1"/>
  <c r="RW29" i="23" a="1"/>
  <c r="RW29" i="23" s="1"/>
  <c r="RV29" i="23"/>
  <c r="RV29" i="23" a="1"/>
  <c r="RU29" i="23"/>
  <c r="RU29" i="23" a="1"/>
  <c r="RT29" i="23" a="1"/>
  <c r="RT29" i="23" s="1"/>
  <c r="RS29" i="23" a="1"/>
  <c r="RS29" i="23" s="1"/>
  <c r="RR29" i="23" a="1"/>
  <c r="RR29" i="23" s="1"/>
  <c r="RQ29" i="23"/>
  <c r="RQ29" i="23" a="1"/>
  <c r="RP29" i="23" a="1"/>
  <c r="RP29" i="23" s="1"/>
  <c r="RO29" i="23" a="1"/>
  <c r="RO29" i="23" s="1"/>
  <c r="RN29" i="23" a="1"/>
  <c r="RN29" i="23" s="1"/>
  <c r="RM29" i="23"/>
  <c r="RM29" i="23" a="1"/>
  <c r="RL29" i="23"/>
  <c r="RL29" i="23" a="1"/>
  <c r="RK29" i="23" a="1"/>
  <c r="RK29" i="23" s="1"/>
  <c r="RJ29" i="23"/>
  <c r="RJ29" i="23" a="1"/>
  <c r="RI29" i="23" a="1"/>
  <c r="RI29" i="23" s="1"/>
  <c r="RH29" i="23"/>
  <c r="RH29" i="23" a="1"/>
  <c r="RG29" i="23" a="1"/>
  <c r="RG29" i="23" s="1"/>
  <c r="RF29" i="23" a="1"/>
  <c r="RF29" i="23" s="1"/>
  <c r="RE29" i="23"/>
  <c r="RE29" i="23" a="1"/>
  <c r="RD29" i="23" a="1"/>
  <c r="RD29" i="23" s="1"/>
  <c r="RC29" i="23" a="1"/>
  <c r="RC29" i="23" s="1"/>
  <c r="RB29" i="23" a="1"/>
  <c r="RB29" i="23" s="1"/>
  <c r="RA29" i="23"/>
  <c r="RA29" i="23" a="1"/>
  <c r="QZ29" i="23"/>
  <c r="QZ29" i="23" a="1"/>
  <c r="QY29" i="23" a="1"/>
  <c r="QY29" i="23" s="1"/>
  <c r="QX29" i="23"/>
  <c r="QX29" i="23" a="1"/>
  <c r="QW29" i="23" a="1"/>
  <c r="QW29" i="23" s="1"/>
  <c r="QV29" i="23"/>
  <c r="QV29" i="23" a="1"/>
  <c r="QU29" i="23" a="1"/>
  <c r="QU29" i="23" s="1"/>
  <c r="QT29" i="23"/>
  <c r="QT29" i="23" a="1"/>
  <c r="QS29" i="23" a="1"/>
  <c r="QS29" i="23" s="1"/>
  <c r="QR29" i="23" a="1"/>
  <c r="QR29" i="23" s="1"/>
  <c r="QQ29" i="23" a="1"/>
  <c r="QQ29" i="23" s="1"/>
  <c r="QP29" i="23" a="1"/>
  <c r="QP29" i="23" s="1"/>
  <c r="QO29" i="23"/>
  <c r="QO29" i="23" a="1"/>
  <c r="QN29" i="23" a="1"/>
  <c r="QN29" i="23" s="1"/>
  <c r="QM29" i="23" a="1"/>
  <c r="QM29" i="23" s="1"/>
  <c r="QL29" i="23" a="1"/>
  <c r="QL29" i="23" s="1"/>
  <c r="QK29" i="23"/>
  <c r="QK29" i="23" a="1"/>
  <c r="QJ29" i="23" a="1"/>
  <c r="QJ29" i="23" s="1"/>
  <c r="SI28" i="23" a="1"/>
  <c r="SI28" i="23" s="1"/>
  <c r="SH28" i="23"/>
  <c r="SH28" i="23" a="1"/>
  <c r="SG28" i="23" a="1"/>
  <c r="SG28" i="23" s="1"/>
  <c r="SF28" i="23"/>
  <c r="SF28" i="23" a="1"/>
  <c r="SE28" i="23" a="1"/>
  <c r="SE28" i="23" s="1"/>
  <c r="SD28" i="23" a="1"/>
  <c r="SD28" i="23" s="1"/>
  <c r="SC28" i="23" a="1"/>
  <c r="SC28" i="23" s="1"/>
  <c r="SB28" i="23"/>
  <c r="SB28" i="23" a="1"/>
  <c r="SA28" i="23" a="1"/>
  <c r="SA28" i="23" s="1"/>
  <c r="RZ28" i="23" a="1"/>
  <c r="RZ28" i="23" s="1"/>
  <c r="RY28" i="23" a="1"/>
  <c r="RY28" i="23" s="1"/>
  <c r="RX28" i="23" a="1"/>
  <c r="RX28" i="23" s="1"/>
  <c r="RW28" i="23" a="1"/>
  <c r="RW28" i="23" s="1"/>
  <c r="RV28" i="23" a="1"/>
  <c r="RV28" i="23" s="1"/>
  <c r="RU28" i="23"/>
  <c r="RU28" i="23" a="1"/>
  <c r="RT28" i="23" a="1"/>
  <c r="RT28" i="23" s="1"/>
  <c r="RS28" i="23" a="1"/>
  <c r="RS28" i="23" s="1"/>
  <c r="RR28" i="23"/>
  <c r="RR28" i="23" a="1"/>
  <c r="RQ28" i="23" a="1"/>
  <c r="RQ28" i="23" s="1"/>
  <c r="RP28" i="23"/>
  <c r="RP28" i="23" a="1"/>
  <c r="RO28" i="23" a="1"/>
  <c r="RO28" i="23" s="1"/>
  <c r="RN28" i="23"/>
  <c r="RN28" i="23" a="1"/>
  <c r="RM28" i="23" a="1"/>
  <c r="RM28" i="23" s="1"/>
  <c r="RL28" i="23"/>
  <c r="RL28" i="23" a="1"/>
  <c r="RK28" i="23" a="1"/>
  <c r="RK28" i="23" s="1"/>
  <c r="RJ28" i="23" a="1"/>
  <c r="RJ28" i="23" s="1"/>
  <c r="RI28" i="23"/>
  <c r="RI28" i="23" a="1"/>
  <c r="RH28" i="23" a="1"/>
  <c r="RH28" i="23" s="1"/>
  <c r="RG28" i="23" a="1"/>
  <c r="RG28" i="23" s="1"/>
  <c r="RF28" i="23" a="1"/>
  <c r="RF28" i="23" s="1"/>
  <c r="RE28" i="23"/>
  <c r="RE28" i="23" a="1"/>
  <c r="RD28" i="23" a="1"/>
  <c r="RD28" i="23" s="1"/>
  <c r="RC28" i="23" a="1"/>
  <c r="RC28" i="23" s="1"/>
  <c r="RB28" i="23" a="1"/>
  <c r="RB28" i="23" s="1"/>
  <c r="RA28" i="23" a="1"/>
  <c r="RA28" i="23" s="1"/>
  <c r="QZ28" i="23" a="1"/>
  <c r="QZ28" i="23" s="1"/>
  <c r="QY28" i="23" a="1"/>
  <c r="QY28" i="23" s="1"/>
  <c r="QX28" i="23"/>
  <c r="QX28" i="23" a="1"/>
  <c r="QW28" i="23" a="1"/>
  <c r="QW28" i="23" s="1"/>
  <c r="QV28" i="23"/>
  <c r="QV28" i="23" a="1"/>
  <c r="QU28" i="23" a="1"/>
  <c r="QU28" i="23" s="1"/>
  <c r="QT28" i="23" a="1"/>
  <c r="QT28" i="23" s="1"/>
  <c r="QS28" i="23" a="1"/>
  <c r="QS28" i="23" s="1"/>
  <c r="QR28" i="23"/>
  <c r="QR28" i="23" a="1"/>
  <c r="QQ28" i="23" a="1"/>
  <c r="QQ28" i="23" s="1"/>
  <c r="QP28" i="23" a="1"/>
  <c r="QP28" i="23" s="1"/>
  <c r="QO28" i="23" a="1"/>
  <c r="QO28" i="23" s="1"/>
  <c r="QN28" i="23" a="1"/>
  <c r="QN28" i="23" s="1"/>
  <c r="QM28" i="23"/>
  <c r="QM28" i="23" a="1"/>
  <c r="QL28" i="23" a="1"/>
  <c r="QL28" i="23" s="1"/>
  <c r="QK28" i="23" a="1"/>
  <c r="QK28" i="23" s="1"/>
  <c r="QJ28" i="23"/>
  <c r="QJ28" i="23" a="1"/>
  <c r="SI27" i="23"/>
  <c r="SI27" i="23" a="1"/>
  <c r="SH27" i="23" a="1"/>
  <c r="SH27" i="23" s="1"/>
  <c r="SG27" i="23"/>
  <c r="SG27" i="23" a="1"/>
  <c r="SF27" i="23" a="1"/>
  <c r="SF27" i="23" s="1"/>
  <c r="SE27" i="23"/>
  <c r="SE27" i="23" a="1"/>
  <c r="SD27" i="23" a="1"/>
  <c r="SD27" i="23" s="1"/>
  <c r="SC27" i="23" a="1"/>
  <c r="SC27" i="23" s="1"/>
  <c r="SB27" i="23" a="1"/>
  <c r="SB27" i="23" s="1"/>
  <c r="SA27" i="23"/>
  <c r="SA27" i="23" a="1"/>
  <c r="RZ27" i="23" a="1"/>
  <c r="RZ27" i="23" s="1"/>
  <c r="RY27" i="23"/>
  <c r="RY27" i="23" a="1"/>
  <c r="RX27" i="23"/>
  <c r="RX27" i="23" a="1"/>
  <c r="RW27" i="23" a="1"/>
  <c r="RW27" i="23" s="1"/>
  <c r="RV27" i="23" a="1"/>
  <c r="RV27" i="23" s="1"/>
  <c r="RU27" i="23" a="1"/>
  <c r="RU27" i="23" s="1"/>
  <c r="RT27" i="23" a="1"/>
  <c r="RT27" i="23" s="1"/>
  <c r="RS27" i="23" a="1"/>
  <c r="RS27" i="23" s="1"/>
  <c r="RR27" i="23" a="1"/>
  <c r="RR27" i="23" s="1"/>
  <c r="RQ27" i="23" a="1"/>
  <c r="RQ27" i="23" s="1"/>
  <c r="RP27" i="23"/>
  <c r="RP27" i="23" a="1"/>
  <c r="RO27" i="23"/>
  <c r="RO27" i="23" a="1"/>
  <c r="RN27" i="23" a="1"/>
  <c r="RN27" i="23" s="1"/>
  <c r="RM27" i="23"/>
  <c r="RM27" i="23" a="1"/>
  <c r="RL27" i="23" a="1"/>
  <c r="RL27" i="23" s="1"/>
  <c r="RK27" i="23" a="1"/>
  <c r="RK27" i="23" s="1"/>
  <c r="RJ27" i="23" a="1"/>
  <c r="RJ27" i="23" s="1"/>
  <c r="RI27" i="23" a="1"/>
  <c r="RI27" i="23" s="1"/>
  <c r="RH27" i="23" a="1"/>
  <c r="RH27" i="23" s="1"/>
  <c r="RG27" i="23"/>
  <c r="RG27" i="23" a="1"/>
  <c r="RF27" i="23" a="1"/>
  <c r="RF27" i="23" s="1"/>
  <c r="RE27" i="23" a="1"/>
  <c r="RE27" i="23" s="1"/>
  <c r="RD27" i="23"/>
  <c r="RD27" i="23" a="1"/>
  <c r="RC27" i="23" a="1"/>
  <c r="RC27" i="23" s="1"/>
  <c r="RB27" i="23" a="1"/>
  <c r="RB27" i="23" s="1"/>
  <c r="RA27" i="23"/>
  <c r="RA27" i="23" a="1"/>
  <c r="QZ27" i="23" a="1"/>
  <c r="QZ27" i="23" s="1"/>
  <c r="QY27" i="23" a="1"/>
  <c r="QY27" i="23" s="1"/>
  <c r="QX27" i="23" a="1"/>
  <c r="QX27" i="23" s="1"/>
  <c r="QW27" i="23" a="1"/>
  <c r="QW27" i="23" s="1"/>
  <c r="QV27" i="23" a="1"/>
  <c r="QV27" i="23" s="1"/>
  <c r="QU27" i="23"/>
  <c r="QU27" i="23" a="1"/>
  <c r="QT27" i="23" a="1"/>
  <c r="QT27" i="23" s="1"/>
  <c r="QS27" i="23"/>
  <c r="QS27" i="23" a="1"/>
  <c r="QR27" i="23"/>
  <c r="QR27" i="23" a="1"/>
  <c r="QQ27" i="23" a="1"/>
  <c r="QQ27" i="23" s="1"/>
  <c r="QP27" i="23" a="1"/>
  <c r="QP27" i="23" s="1"/>
  <c r="QO27" i="23" a="1"/>
  <c r="QO27" i="23" s="1"/>
  <c r="QN27" i="23" a="1"/>
  <c r="QN27" i="23" s="1"/>
  <c r="QM27" i="23" a="1"/>
  <c r="QM27" i="23" s="1"/>
  <c r="QL27" i="23" a="1"/>
  <c r="QL27" i="23" s="1"/>
  <c r="QK27" i="23" a="1"/>
  <c r="QK27" i="23" s="1"/>
  <c r="QJ27" i="23"/>
  <c r="QJ27" i="23" a="1"/>
  <c r="SI26" i="23"/>
  <c r="SI26" i="23" a="1"/>
  <c r="SH26" i="23" a="1"/>
  <c r="SH26" i="23" s="1"/>
  <c r="SG26" i="23"/>
  <c r="SG26" i="23" a="1"/>
  <c r="SF26" i="23" a="1"/>
  <c r="SF26" i="23" s="1"/>
  <c r="SE26" i="23" a="1"/>
  <c r="SE26" i="23" s="1"/>
  <c r="SD26" i="23" a="1"/>
  <c r="SD26" i="23" s="1"/>
  <c r="SC26" i="23" a="1"/>
  <c r="SC26" i="23" s="1"/>
  <c r="SB26" i="23" a="1"/>
  <c r="SB26" i="23" s="1"/>
  <c r="SA26" i="23"/>
  <c r="SA26" i="23" a="1"/>
  <c r="RZ26" i="23" a="1"/>
  <c r="RZ26" i="23" s="1"/>
  <c r="RY26" i="23" a="1"/>
  <c r="RY26" i="23" s="1"/>
  <c r="RX26" i="23"/>
  <c r="RX26" i="23" a="1"/>
  <c r="RW26" i="23" a="1"/>
  <c r="RW26" i="23" s="1"/>
  <c r="RV26" i="23" a="1"/>
  <c r="RV26" i="23" s="1"/>
  <c r="RU26" i="23"/>
  <c r="RU26" i="23" a="1"/>
  <c r="RT26" i="23" a="1"/>
  <c r="RT26" i="23" s="1"/>
  <c r="RS26" i="23" a="1"/>
  <c r="RS26" i="23" s="1"/>
  <c r="RR26" i="23" a="1"/>
  <c r="RR26" i="23" s="1"/>
  <c r="RQ26" i="23" a="1"/>
  <c r="RQ26" i="23" s="1"/>
  <c r="RP26" i="23" a="1"/>
  <c r="RP26" i="23" s="1"/>
  <c r="RO26" i="23"/>
  <c r="RO26" i="23" a="1"/>
  <c r="RN26" i="23" a="1"/>
  <c r="RN26" i="23" s="1"/>
  <c r="RM26" i="23"/>
  <c r="RM26" i="23" a="1"/>
  <c r="RL26" i="23"/>
  <c r="RL26" i="23" a="1"/>
  <c r="RK26" i="23" a="1"/>
  <c r="RK26" i="23" s="1"/>
  <c r="RJ26" i="23" a="1"/>
  <c r="RJ26" i="23" s="1"/>
  <c r="RI26" i="23" a="1"/>
  <c r="RI26" i="23" s="1"/>
  <c r="RH26" i="23" a="1"/>
  <c r="RH26" i="23" s="1"/>
  <c r="RG26" i="23" a="1"/>
  <c r="RG26" i="23" s="1"/>
  <c r="RF26" i="23" a="1"/>
  <c r="RF26" i="23" s="1"/>
  <c r="RE26" i="23" a="1"/>
  <c r="RE26" i="23" s="1"/>
  <c r="RD26" i="23"/>
  <c r="RD26" i="23" a="1"/>
  <c r="RC26" i="23"/>
  <c r="RC26" i="23" a="1"/>
  <c r="RB26" i="23" a="1"/>
  <c r="RB26" i="23" s="1"/>
  <c r="RA26" i="23"/>
  <c r="RA26" i="23" a="1"/>
  <c r="QZ26" i="23" a="1"/>
  <c r="QZ26" i="23" s="1"/>
  <c r="QY26" i="23" a="1"/>
  <c r="QY26" i="23" s="1"/>
  <c r="QX26" i="23" a="1"/>
  <c r="QX26" i="23" s="1"/>
  <c r="QW26" i="23" a="1"/>
  <c r="QW26" i="23" s="1"/>
  <c r="QV26" i="23" a="1"/>
  <c r="QV26" i="23" s="1"/>
  <c r="QU26" i="23"/>
  <c r="QU26" i="23" a="1"/>
  <c r="QT26" i="23" a="1"/>
  <c r="QT26" i="23" s="1"/>
  <c r="QS26" i="23" a="1"/>
  <c r="QS26" i="23" s="1"/>
  <c r="QR26" i="23"/>
  <c r="QR26" i="23" a="1"/>
  <c r="QQ26" i="23" a="1"/>
  <c r="QQ26" i="23" s="1"/>
  <c r="QP26" i="23" a="1"/>
  <c r="QP26" i="23" s="1"/>
  <c r="QO26" i="23"/>
  <c r="QO26" i="23" a="1"/>
  <c r="QN26" i="23" a="1"/>
  <c r="QN26" i="23" s="1"/>
  <c r="QM26" i="23" a="1"/>
  <c r="QM26" i="23" s="1"/>
  <c r="QL26" i="23" a="1"/>
  <c r="QL26" i="23" s="1"/>
  <c r="QK26" i="23" a="1"/>
  <c r="QK26" i="23" s="1"/>
  <c r="QJ26" i="23" a="1"/>
  <c r="QJ26" i="23" s="1"/>
  <c r="SI25" i="23"/>
  <c r="SI25" i="23" a="1"/>
  <c r="SH25" i="23" a="1"/>
  <c r="SH25" i="23" s="1"/>
  <c r="SG25" i="23"/>
  <c r="SG25" i="23" a="1"/>
  <c r="SF25" i="23"/>
  <c r="SF25" i="23" a="1"/>
  <c r="SE25" i="23" a="1"/>
  <c r="SE25" i="23" s="1"/>
  <c r="SD25" i="23" a="1"/>
  <c r="SD25" i="23" s="1"/>
  <c r="SC25" i="23" a="1"/>
  <c r="SC25" i="23" s="1"/>
  <c r="SB25" i="23" a="1"/>
  <c r="SB25" i="23" s="1"/>
  <c r="SA25" i="23" a="1"/>
  <c r="SA25" i="23" s="1"/>
  <c r="RZ25" i="23" a="1"/>
  <c r="RZ25" i="23" s="1"/>
  <c r="RY25" i="23" a="1"/>
  <c r="RY25" i="23" s="1"/>
  <c r="RX25" i="23"/>
  <c r="RX25" i="23" a="1"/>
  <c r="RW25" i="23"/>
  <c r="RW25" i="23" a="1"/>
  <c r="RV25" i="23" a="1"/>
  <c r="RV25" i="23" s="1"/>
  <c r="RU25" i="23"/>
  <c r="RU25" i="23" a="1"/>
  <c r="RT25" i="23" a="1"/>
  <c r="RT25" i="23" s="1"/>
  <c r="RS25" i="23" a="1"/>
  <c r="RS25" i="23" s="1"/>
  <c r="RR25" i="23" a="1"/>
  <c r="RR25" i="23" s="1"/>
  <c r="RQ25" i="23" a="1"/>
  <c r="RQ25" i="23" s="1"/>
  <c r="RP25" i="23" a="1"/>
  <c r="RP25" i="23" s="1"/>
  <c r="RO25" i="23"/>
  <c r="RO25" i="23" a="1"/>
  <c r="RN25" i="23" a="1"/>
  <c r="RN25" i="23" s="1"/>
  <c r="RM25" i="23" a="1"/>
  <c r="RM25" i="23" s="1"/>
  <c r="RL25" i="23"/>
  <c r="RL25" i="23" a="1"/>
  <c r="RK25" i="23" a="1"/>
  <c r="RK25" i="23" s="1"/>
  <c r="RJ25" i="23" a="1"/>
  <c r="RJ25" i="23" s="1"/>
  <c r="RI25" i="23"/>
  <c r="RI25" i="23" a="1"/>
  <c r="RH25" i="23" a="1"/>
  <c r="RH25" i="23" s="1"/>
  <c r="RG25" i="23" a="1"/>
  <c r="RG25" i="23" s="1"/>
  <c r="RF25" i="23" a="1"/>
  <c r="RF25" i="23" s="1"/>
  <c r="RE25" i="23" a="1"/>
  <c r="RE25" i="23" s="1"/>
  <c r="RD25" i="23" a="1"/>
  <c r="RD25" i="23" s="1"/>
  <c r="RC25" i="23"/>
  <c r="RC25" i="23" a="1"/>
  <c r="RB25" i="23" a="1"/>
  <c r="RB25" i="23" s="1"/>
  <c r="RA25" i="23"/>
  <c r="RA25" i="23" a="1"/>
  <c r="QZ25" i="23"/>
  <c r="QZ25" i="23" a="1"/>
  <c r="QY25" i="23" a="1"/>
  <c r="QY25" i="23" s="1"/>
  <c r="QX25" i="23" a="1"/>
  <c r="QX25" i="23" s="1"/>
  <c r="QW25" i="23" a="1"/>
  <c r="QW25" i="23" s="1"/>
  <c r="QV25" i="23" a="1"/>
  <c r="QV25" i="23" s="1"/>
  <c r="QU25" i="23" a="1"/>
  <c r="QU25" i="23" s="1"/>
  <c r="QT25" i="23" a="1"/>
  <c r="QT25" i="23" s="1"/>
  <c r="QS25" i="23" a="1"/>
  <c r="QS25" i="23" s="1"/>
  <c r="QR25" i="23"/>
  <c r="QR25" i="23" a="1"/>
  <c r="QQ25" i="23"/>
  <c r="QQ25" i="23" a="1"/>
  <c r="QP25" i="23" a="1"/>
  <c r="QP25" i="23" s="1"/>
  <c r="QO25" i="23"/>
  <c r="QO25" i="23" a="1"/>
  <c r="QN25" i="23" a="1"/>
  <c r="QN25" i="23" s="1"/>
  <c r="QM25" i="23" a="1"/>
  <c r="QM25" i="23" s="1"/>
  <c r="QL25" i="23" a="1"/>
  <c r="QL25" i="23" s="1"/>
  <c r="QK25" i="23" a="1"/>
  <c r="QK25" i="23" s="1"/>
  <c r="QJ25" i="23" a="1"/>
  <c r="QJ25" i="23" s="1"/>
  <c r="SI24" i="23"/>
  <c r="SI24" i="23" a="1"/>
  <c r="SH24" i="23" a="1"/>
  <c r="SH24" i="23" s="1"/>
  <c r="SG24" i="23" a="1"/>
  <c r="SG24" i="23" s="1"/>
  <c r="SF24" i="23"/>
  <c r="SF24" i="23" a="1"/>
  <c r="SE24" i="23" a="1"/>
  <c r="SE24" i="23" s="1"/>
  <c r="SD24" i="23" a="1"/>
  <c r="SD24" i="23" s="1"/>
  <c r="SC24" i="23"/>
  <c r="SC24" i="23" a="1"/>
  <c r="SB24" i="23" a="1"/>
  <c r="SB24" i="23" s="1"/>
  <c r="SA24" i="23" a="1"/>
  <c r="SA24" i="23" s="1"/>
  <c r="RZ24" i="23" a="1"/>
  <c r="RZ24" i="23" s="1"/>
  <c r="RY24" i="23" a="1"/>
  <c r="RY24" i="23" s="1"/>
  <c r="RX24" i="23" a="1"/>
  <c r="RX24" i="23" s="1"/>
  <c r="RW24" i="23"/>
  <c r="RW24" i="23" a="1"/>
  <c r="RV24" i="23" a="1"/>
  <c r="RV24" i="23" s="1"/>
  <c r="RU24" i="23"/>
  <c r="RU24" i="23" a="1"/>
  <c r="RT24" i="23"/>
  <c r="RT24" i="23" a="1"/>
  <c r="RS24" i="23" a="1"/>
  <c r="RS24" i="23" s="1"/>
  <c r="RR24" i="23" a="1"/>
  <c r="RR24" i="23" s="1"/>
  <c r="RQ24" i="23" a="1"/>
  <c r="RQ24" i="23" s="1"/>
  <c r="RP24" i="23" a="1"/>
  <c r="RP24" i="23" s="1"/>
  <c r="RO24" i="23" a="1"/>
  <c r="RO24" i="23" s="1"/>
  <c r="RN24" i="23" a="1"/>
  <c r="RN24" i="23" s="1"/>
  <c r="RM24" i="23" a="1"/>
  <c r="RM24" i="23" s="1"/>
  <c r="RL24" i="23"/>
  <c r="RL24" i="23" a="1"/>
  <c r="RK24" i="23"/>
  <c r="RK24" i="23" a="1"/>
  <c r="RJ24" i="23" a="1"/>
  <c r="RJ24" i="23" s="1"/>
  <c r="RI24" i="23"/>
  <c r="RI24" i="23" a="1"/>
  <c r="RH24" i="23"/>
  <c r="RH24" i="23" a="1"/>
  <c r="RG24" i="23" a="1"/>
  <c r="RG24" i="23" s="1"/>
  <c r="RF24" i="23" a="1"/>
  <c r="RF24" i="23" s="1"/>
  <c r="RE24" i="23"/>
  <c r="RE24" i="23" a="1"/>
  <c r="RD24" i="23" a="1"/>
  <c r="RD24" i="23" s="1"/>
  <c r="RC24" i="23"/>
  <c r="RC24" i="23" a="1"/>
  <c r="RB24" i="23" a="1"/>
  <c r="RB24" i="23" s="1"/>
  <c r="RA24" i="23" a="1"/>
  <c r="RA24" i="23" s="1"/>
  <c r="QZ24" i="23"/>
  <c r="QZ24" i="23" a="1"/>
  <c r="QY24" i="23" a="1"/>
  <c r="QY24" i="23" s="1"/>
  <c r="QX24" i="23" a="1"/>
  <c r="QX24" i="23" s="1"/>
  <c r="QW24" i="23"/>
  <c r="QW24" i="23" a="1"/>
  <c r="QV24" i="23"/>
  <c r="QV24" i="23" a="1"/>
  <c r="QU24" i="23" a="1"/>
  <c r="QU24" i="23" s="1"/>
  <c r="QT24" i="23" a="1"/>
  <c r="QT24" i="23" s="1"/>
  <c r="QS24" i="23" a="1"/>
  <c r="QS24" i="23" s="1"/>
  <c r="QR24" i="23" a="1"/>
  <c r="QR24" i="23" s="1"/>
  <c r="QQ24" i="23"/>
  <c r="QQ24" i="23" a="1"/>
  <c r="QP24" i="23" a="1"/>
  <c r="QP24" i="23" s="1"/>
  <c r="QO24" i="23"/>
  <c r="QO24" i="23" a="1"/>
  <c r="QN24" i="23"/>
  <c r="QN24" i="23" a="1"/>
  <c r="QM24" i="23"/>
  <c r="QM24" i="23" a="1"/>
  <c r="QL24" i="23" a="1"/>
  <c r="QL24" i="23" s="1"/>
  <c r="QK24" i="23" a="1"/>
  <c r="QK24" i="23" s="1"/>
  <c r="QJ24" i="23" a="1"/>
  <c r="QJ24" i="23" s="1"/>
  <c r="SI23" i="23" a="1"/>
  <c r="SI23" i="23" s="1"/>
  <c r="SH23" i="23" a="1"/>
  <c r="SH23" i="23" s="1"/>
  <c r="SG23" i="23" a="1"/>
  <c r="SG23" i="23" s="1"/>
  <c r="SF23" i="23"/>
  <c r="SF23" i="23" a="1"/>
  <c r="SE23" i="23"/>
  <c r="SE23" i="23" a="1"/>
  <c r="SD23" i="23" a="1"/>
  <c r="SD23" i="23" s="1"/>
  <c r="SC23" i="23"/>
  <c r="SC23" i="23" a="1"/>
  <c r="SB23" i="23" a="1"/>
  <c r="SB23" i="23" s="1"/>
  <c r="SA23" i="23" a="1"/>
  <c r="SA23" i="23" s="1"/>
  <c r="RZ23" i="23" a="1"/>
  <c r="RZ23" i="23" s="1"/>
  <c r="RY23" i="23"/>
  <c r="RY23" i="23" a="1"/>
  <c r="RX23" i="23" a="1"/>
  <c r="RX23" i="23" s="1"/>
  <c r="RW23" i="23"/>
  <c r="RW23" i="23" a="1"/>
  <c r="RV23" i="23" a="1"/>
  <c r="RV23" i="23" s="1"/>
  <c r="RU23" i="23" a="1"/>
  <c r="RU23" i="23" s="1"/>
  <c r="RT23" i="23"/>
  <c r="RT23" i="23" a="1"/>
  <c r="RS23" i="23" a="1"/>
  <c r="RS23" i="23" s="1"/>
  <c r="RR23" i="23" a="1"/>
  <c r="RR23" i="23" s="1"/>
  <c r="RQ23" i="23"/>
  <c r="RQ23" i="23" a="1"/>
  <c r="RP23" i="23"/>
  <c r="RP23" i="23" a="1"/>
  <c r="RO23" i="23" a="1"/>
  <c r="RO23" i="23" s="1"/>
  <c r="RN23" i="23" a="1"/>
  <c r="RN23" i="23" s="1"/>
  <c r="RM23" i="23" a="1"/>
  <c r="RM23" i="23" s="1"/>
  <c r="RL23" i="23" a="1"/>
  <c r="RL23" i="23" s="1"/>
  <c r="RK23" i="23"/>
  <c r="RK23" i="23" a="1"/>
  <c r="RJ23" i="23" a="1"/>
  <c r="RJ23" i="23" s="1"/>
  <c r="RI23" i="23"/>
  <c r="RI23" i="23" a="1"/>
  <c r="RH23" i="23"/>
  <c r="RH23" i="23" a="1"/>
  <c r="RG23" i="23"/>
  <c r="RG23" i="23" a="1"/>
  <c r="RF23" i="23" a="1"/>
  <c r="RF23" i="23" s="1"/>
  <c r="RE23" i="23"/>
  <c r="RE23" i="23" a="1"/>
  <c r="RD23" i="23" a="1"/>
  <c r="RD23" i="23" s="1"/>
  <c r="RC23" i="23" a="1"/>
  <c r="RC23" i="23" s="1"/>
  <c r="RB23" i="23" a="1"/>
  <c r="RB23" i="23" s="1"/>
  <c r="RA23" i="23" a="1"/>
  <c r="RA23" i="23" s="1"/>
  <c r="QZ23" i="23"/>
  <c r="QZ23" i="23" a="1"/>
  <c r="QY23" i="23"/>
  <c r="QY23" i="23" a="1"/>
  <c r="QX23" i="23" a="1"/>
  <c r="QX23" i="23" s="1"/>
  <c r="QW23" i="23"/>
  <c r="QW23" i="23" a="1"/>
  <c r="QV23" i="23"/>
  <c r="QV23" i="23" a="1"/>
  <c r="QU23" i="23" a="1"/>
  <c r="QU23" i="23" s="1"/>
  <c r="QT23" i="23" a="1"/>
  <c r="QT23" i="23" s="1"/>
  <c r="QS23" i="23"/>
  <c r="QS23" i="23" a="1"/>
  <c r="QR23" i="23" a="1"/>
  <c r="QR23" i="23" s="1"/>
  <c r="QQ23" i="23"/>
  <c r="QQ23" i="23" a="1"/>
  <c r="QP23" i="23" a="1"/>
  <c r="QP23" i="23" s="1"/>
  <c r="QO23" i="23" a="1"/>
  <c r="QO23" i="23" s="1"/>
  <c r="QN23" i="23"/>
  <c r="QN23" i="23" a="1"/>
  <c r="QM23" i="23" a="1"/>
  <c r="QM23" i="23" s="1"/>
  <c r="QL23" i="23" a="1"/>
  <c r="QL23" i="23" s="1"/>
  <c r="QK23" i="23"/>
  <c r="QK23" i="23" a="1"/>
  <c r="QJ23" i="23"/>
  <c r="QJ23" i="23" a="1"/>
  <c r="SI22" i="23" a="1"/>
  <c r="SI22" i="23" s="1"/>
  <c r="SH22" i="23" a="1"/>
  <c r="SH22" i="23" s="1"/>
  <c r="SG22" i="23" a="1"/>
  <c r="SG22" i="23" s="1"/>
  <c r="SF22" i="23" a="1"/>
  <c r="SF22" i="23" s="1"/>
  <c r="SE22" i="23"/>
  <c r="SE22" i="23" a="1"/>
  <c r="SD22" i="23" a="1"/>
  <c r="SD22" i="23" s="1"/>
  <c r="SC22" i="23"/>
  <c r="SC22" i="23" a="1"/>
  <c r="SB22" i="23"/>
  <c r="SB22" i="23" a="1"/>
  <c r="SA22" i="23"/>
  <c r="SA22" i="23" a="1"/>
  <c r="RZ22" i="23" a="1"/>
  <c r="RZ22" i="23" s="1"/>
  <c r="RY22" i="23"/>
  <c r="RY22" i="23" a="1"/>
  <c r="RX22" i="23" a="1"/>
  <c r="RX22" i="23" s="1"/>
  <c r="RW22" i="23" a="1"/>
  <c r="RW22" i="23" s="1"/>
  <c r="RV22" i="23" a="1"/>
  <c r="RV22" i="23" s="1"/>
  <c r="RU22" i="23" a="1"/>
  <c r="RU22" i="23" s="1"/>
  <c r="RT22" i="23"/>
  <c r="RT22" i="23" a="1"/>
  <c r="RS22" i="23"/>
  <c r="RS22" i="23" a="1"/>
  <c r="RR22" i="23" a="1"/>
  <c r="RR22" i="23" s="1"/>
  <c r="RQ22" i="23"/>
  <c r="RQ22" i="23" a="1"/>
  <c r="RP22" i="23" a="1"/>
  <c r="RP22" i="23" s="1"/>
  <c r="RO22" i="23" a="1"/>
  <c r="RO22" i="23" s="1"/>
  <c r="RN22" i="23" a="1"/>
  <c r="RN22" i="23" s="1"/>
  <c r="RM22" i="23"/>
  <c r="RM22" i="23" a="1"/>
  <c r="RL22" i="23" a="1"/>
  <c r="RL22" i="23" s="1"/>
  <c r="RK22" i="23"/>
  <c r="RK22" i="23" a="1"/>
  <c r="RJ22" i="23" a="1"/>
  <c r="RJ22" i="23" s="1"/>
  <c r="RI22" i="23" a="1"/>
  <c r="RI22" i="23" s="1"/>
  <c r="RH22" i="23"/>
  <c r="RH22" i="23" a="1"/>
  <c r="RG22" i="23" a="1"/>
  <c r="RG22" i="23" s="1"/>
  <c r="RF22" i="23" a="1"/>
  <c r="RF22" i="23" s="1"/>
  <c r="RE22" i="23"/>
  <c r="RE22" i="23" a="1"/>
  <c r="RD22" i="23"/>
  <c r="RD22" i="23" a="1"/>
  <c r="RC22" i="23" a="1"/>
  <c r="RC22" i="23" s="1"/>
  <c r="RB22" i="23" a="1"/>
  <c r="RB22" i="23" s="1"/>
  <c r="RA22" i="23" a="1"/>
  <c r="RA22" i="23" s="1"/>
  <c r="QZ22" i="23" a="1"/>
  <c r="QZ22" i="23" s="1"/>
  <c r="QY22" i="23"/>
  <c r="QY22" i="23" a="1"/>
  <c r="QX22" i="23" a="1"/>
  <c r="QX22" i="23" s="1"/>
  <c r="QW22" i="23"/>
  <c r="QW22" i="23" a="1"/>
  <c r="QV22" i="23"/>
  <c r="QV22" i="23" a="1"/>
  <c r="QU22" i="23"/>
  <c r="QU22" i="23" a="1"/>
  <c r="QT22" i="23" a="1"/>
  <c r="QT22" i="23" s="1"/>
  <c r="QS22" i="23" a="1"/>
  <c r="QS22" i="23" s="1"/>
  <c r="QR22" i="23" a="1"/>
  <c r="QR22" i="23" s="1"/>
  <c r="QQ22" i="23" a="1"/>
  <c r="QQ22" i="23" s="1"/>
  <c r="QP22" i="23" a="1"/>
  <c r="QP22" i="23" s="1"/>
  <c r="QO22" i="23" a="1"/>
  <c r="QO22" i="23" s="1"/>
  <c r="QN22" i="23"/>
  <c r="QN22" i="23" a="1"/>
  <c r="QM22" i="23"/>
  <c r="QM22" i="23" a="1"/>
  <c r="QL22" i="23" a="1"/>
  <c r="QL22" i="23" s="1"/>
  <c r="QK22" i="23"/>
  <c r="QK22" i="23" a="1"/>
  <c r="QJ22" i="23" a="1"/>
  <c r="QJ22" i="23" s="1"/>
  <c r="SI21" i="23" a="1"/>
  <c r="SI21" i="23" s="1"/>
  <c r="SH21" i="23" a="1"/>
  <c r="SH21" i="23" s="1"/>
  <c r="SG21" i="23"/>
  <c r="SG21" i="23" a="1"/>
  <c r="SF21" i="23" a="1"/>
  <c r="SF21" i="23" s="1"/>
  <c r="SE21" i="23"/>
  <c r="SE21" i="23" a="1"/>
  <c r="SD21" i="23" a="1"/>
  <c r="SD21" i="23" s="1"/>
  <c r="SC21" i="23" a="1"/>
  <c r="SC21" i="23" s="1"/>
  <c r="SB21" i="23"/>
  <c r="SB21" i="23" a="1"/>
  <c r="SA21" i="23"/>
  <c r="SA21" i="23" a="1"/>
  <c r="RZ21" i="23" a="1"/>
  <c r="RZ21" i="23" s="1"/>
  <c r="RY21" i="23"/>
  <c r="RY21" i="23" a="1"/>
  <c r="RX21" i="23"/>
  <c r="RX21" i="23" a="1"/>
  <c r="RW21" i="23" a="1"/>
  <c r="RW21" i="23" s="1"/>
  <c r="RV21" i="23" a="1"/>
  <c r="RV21" i="23" s="1"/>
  <c r="RU21" i="23" a="1"/>
  <c r="RU21" i="23" s="1"/>
  <c r="RT21" i="23" a="1"/>
  <c r="RT21" i="23" s="1"/>
  <c r="RS21" i="23"/>
  <c r="RS21" i="23" a="1"/>
  <c r="RR21" i="23" a="1"/>
  <c r="RR21" i="23" s="1"/>
  <c r="RQ21" i="23"/>
  <c r="RQ21" i="23" a="1"/>
  <c r="RP21" i="23"/>
  <c r="RP21" i="23" a="1"/>
  <c r="RO21" i="23"/>
  <c r="RO21" i="23" a="1"/>
  <c r="RN21" i="23" a="1"/>
  <c r="RN21" i="23" s="1"/>
  <c r="RM21" i="23"/>
  <c r="RM21" i="23" a="1"/>
  <c r="RL21" i="23" a="1"/>
  <c r="RL21" i="23" s="1"/>
  <c r="RK21" i="23" a="1"/>
  <c r="RK21" i="23" s="1"/>
  <c r="RJ21" i="23" a="1"/>
  <c r="RJ21" i="23" s="1"/>
  <c r="RI21" i="23" a="1"/>
  <c r="RI21" i="23" s="1"/>
  <c r="RH21" i="23"/>
  <c r="RH21" i="23" a="1"/>
  <c r="RG21" i="23"/>
  <c r="RG21" i="23" a="1"/>
  <c r="RF21" i="23" a="1"/>
  <c r="RF21" i="23" s="1"/>
  <c r="RE21" i="23"/>
  <c r="RE21" i="23" a="1"/>
  <c r="RD21" i="23"/>
  <c r="RD21" i="23" a="1"/>
  <c r="RC21" i="23" a="1"/>
  <c r="RC21" i="23" s="1"/>
  <c r="RB21" i="23" a="1"/>
  <c r="RB21" i="23" s="1"/>
  <c r="RA21" i="23"/>
  <c r="RA21" i="23" a="1"/>
  <c r="QZ21" i="23" a="1"/>
  <c r="QZ21" i="23" s="1"/>
  <c r="QY21" i="23"/>
  <c r="QY21" i="23" a="1"/>
  <c r="QX21" i="23" a="1"/>
  <c r="QX21" i="23" s="1"/>
  <c r="QW21" i="23" a="1"/>
  <c r="QW21" i="23" s="1"/>
  <c r="QV21" i="23"/>
  <c r="QV21" i="23" a="1"/>
  <c r="QU21" i="23"/>
  <c r="QU21" i="23" a="1"/>
  <c r="QT21" i="23" a="1"/>
  <c r="QT21" i="23" s="1"/>
  <c r="QS21" i="23"/>
  <c r="QS21" i="23" a="1"/>
  <c r="QR21" i="23"/>
  <c r="QR21" i="23" a="1"/>
  <c r="QQ21" i="23" a="1"/>
  <c r="QQ21" i="23" s="1"/>
  <c r="QP21" i="23" a="1"/>
  <c r="QP21" i="23" s="1"/>
  <c r="QO21" i="23" a="1"/>
  <c r="QO21" i="23" s="1"/>
  <c r="QN21" i="23" a="1"/>
  <c r="QN21" i="23" s="1"/>
  <c r="QM21" i="23"/>
  <c r="QM21" i="23" a="1"/>
  <c r="QL21" i="23" a="1"/>
  <c r="QL21" i="23" s="1"/>
  <c r="QK21" i="23"/>
  <c r="QK21" i="23" a="1"/>
  <c r="QJ21" i="23"/>
  <c r="QJ21" i="23" a="1"/>
  <c r="SI20" i="23"/>
  <c r="SI20" i="23" a="1"/>
  <c r="SH20" i="23" a="1"/>
  <c r="SH20" i="23" s="1"/>
  <c r="SG20" i="23" a="1"/>
  <c r="SG20" i="23" s="1"/>
  <c r="SF20" i="23" a="1"/>
  <c r="SF20" i="23" s="1"/>
  <c r="SE20" i="23" a="1"/>
  <c r="SE20" i="23" s="1"/>
  <c r="SD20" i="23" a="1"/>
  <c r="SD20" i="23" s="1"/>
  <c r="SC20" i="23" a="1"/>
  <c r="SC20" i="23" s="1"/>
  <c r="SB20" i="23"/>
  <c r="SB20" i="23" a="1"/>
  <c r="SA20" i="23"/>
  <c r="SA20" i="23" a="1"/>
  <c r="RZ20" i="23" a="1"/>
  <c r="RZ20" i="23" s="1"/>
  <c r="RY20" i="23"/>
  <c r="RY20" i="23" a="1"/>
  <c r="RX20" i="23" a="1"/>
  <c r="RX20" i="23" s="1"/>
  <c r="RW20" i="23" a="1"/>
  <c r="RW20" i="23" s="1"/>
  <c r="RV20" i="23" a="1"/>
  <c r="RV20" i="23" s="1"/>
  <c r="RU20" i="23"/>
  <c r="RU20" i="23" a="1"/>
  <c r="RT20" i="23" a="1"/>
  <c r="RT20" i="23" s="1"/>
  <c r="RS20" i="23"/>
  <c r="RS20" i="23" a="1"/>
  <c r="RR20" i="23" a="1"/>
  <c r="RR20" i="23" s="1"/>
  <c r="RQ20" i="23" a="1"/>
  <c r="RQ20" i="23" s="1"/>
  <c r="RP20" i="23"/>
  <c r="RP20" i="23" a="1"/>
  <c r="RO20" i="23" a="1"/>
  <c r="RO20" i="23" s="1"/>
  <c r="RN20" i="23" a="1"/>
  <c r="RN20" i="23" s="1"/>
  <c r="RM20" i="23"/>
  <c r="RM20" i="23" a="1"/>
  <c r="RL20" i="23"/>
  <c r="RL20" i="23" a="1"/>
  <c r="RK20" i="23" a="1"/>
  <c r="RK20" i="23" s="1"/>
  <c r="RJ20" i="23" a="1"/>
  <c r="RJ20" i="23" s="1"/>
  <c r="RI20" i="23" a="1"/>
  <c r="RI20" i="23" s="1"/>
  <c r="RH20" i="23" a="1"/>
  <c r="RH20" i="23" s="1"/>
  <c r="RG20" i="23"/>
  <c r="RG20" i="23" a="1"/>
  <c r="RF20" i="23" a="1"/>
  <c r="RF20" i="23" s="1"/>
  <c r="RE20" i="23"/>
  <c r="RE20" i="23" a="1"/>
  <c r="RD20" i="23"/>
  <c r="RD20" i="23" a="1"/>
  <c r="RC20" i="23"/>
  <c r="RC20" i="23" a="1"/>
  <c r="RB20" i="23" a="1"/>
  <c r="RB20" i="23" s="1"/>
  <c r="RA20" i="23" a="1"/>
  <c r="RA20" i="23" s="1"/>
  <c r="QZ20" i="23" a="1"/>
  <c r="QZ20" i="23" s="1"/>
  <c r="QY20" i="23" a="1"/>
  <c r="QY20" i="23" s="1"/>
  <c r="QX20" i="23" a="1"/>
  <c r="QX20" i="23" s="1"/>
  <c r="QW20" i="23" a="1"/>
  <c r="QW20" i="23" s="1"/>
  <c r="QV20" i="23"/>
  <c r="QV20" i="23" a="1"/>
  <c r="QU20" i="23"/>
  <c r="QU20" i="23" a="1"/>
  <c r="QT20" i="23" a="1"/>
  <c r="QT20" i="23" s="1"/>
  <c r="QS20" i="23"/>
  <c r="QS20" i="23" a="1"/>
  <c r="QR20" i="23"/>
  <c r="QR20" i="23" a="1"/>
  <c r="QQ20" i="23" a="1"/>
  <c r="QQ20" i="23" s="1"/>
  <c r="QP20" i="23" a="1"/>
  <c r="QP20" i="23" s="1"/>
  <c r="QO20" i="23"/>
  <c r="QO20" i="23" a="1"/>
  <c r="QN20" i="23" a="1"/>
  <c r="QN20" i="23" s="1"/>
  <c r="QM20" i="23"/>
  <c r="QM20" i="23" a="1"/>
  <c r="QL20" i="23" a="1"/>
  <c r="QL20" i="23" s="1"/>
  <c r="QK20" i="23" a="1"/>
  <c r="QK20" i="23" s="1"/>
  <c r="QJ20" i="23"/>
  <c r="QJ20" i="23" a="1"/>
  <c r="SI19" i="23"/>
  <c r="SI19" i="23" a="1"/>
  <c r="SH19" i="23" a="1"/>
  <c r="SH19" i="23" s="1"/>
  <c r="SG19" i="23"/>
  <c r="SG19" i="23" a="1"/>
  <c r="SF19" i="23"/>
  <c r="SF19" i="23" a="1"/>
  <c r="SE19" i="23" a="1"/>
  <c r="SE19" i="23" s="1"/>
  <c r="SD19" i="23" a="1"/>
  <c r="SD19" i="23" s="1"/>
  <c r="SC19" i="23" a="1"/>
  <c r="SC19" i="23" s="1"/>
  <c r="SB19" i="23" a="1"/>
  <c r="SB19" i="23" s="1"/>
  <c r="SA19" i="23"/>
  <c r="SA19" i="23" a="1"/>
  <c r="RZ19" i="23" a="1"/>
  <c r="RZ19" i="23" s="1"/>
  <c r="RY19" i="23"/>
  <c r="RY19" i="23" a="1"/>
  <c r="RX19" i="23"/>
  <c r="RX19" i="23" a="1"/>
  <c r="RW19" i="23"/>
  <c r="RW19" i="23" a="1"/>
  <c r="RV19" i="23" a="1"/>
  <c r="RV19" i="23" s="1"/>
  <c r="RU19" i="23"/>
  <c r="RU19" i="23" a="1"/>
  <c r="RT19" i="23" a="1"/>
  <c r="RT19" i="23" s="1"/>
  <c r="RS19" i="23" a="1"/>
  <c r="RS19" i="23" s="1"/>
  <c r="RR19" i="23" a="1"/>
  <c r="RR19" i="23" s="1"/>
  <c r="RQ19" i="23" a="1"/>
  <c r="RQ19" i="23" s="1"/>
  <c r="RP19" i="23"/>
  <c r="RP19" i="23" a="1"/>
  <c r="RO19" i="23"/>
  <c r="RO19" i="23" a="1"/>
  <c r="RN19" i="23" a="1"/>
  <c r="RN19" i="23" s="1"/>
  <c r="RM19" i="23"/>
  <c r="RM19" i="23" a="1"/>
  <c r="RL19" i="23"/>
  <c r="RL19" i="23" a="1"/>
  <c r="RK19" i="23" a="1"/>
  <c r="RK19" i="23" s="1"/>
  <c r="RJ19" i="23" a="1"/>
  <c r="RJ19" i="23" s="1"/>
  <c r="RI19" i="23"/>
  <c r="RI19" i="23" a="1"/>
  <c r="RH19" i="23" a="1"/>
  <c r="RH19" i="23" s="1"/>
  <c r="RG19" i="23"/>
  <c r="RG19" i="23" a="1"/>
  <c r="RF19" i="23" a="1"/>
  <c r="RF19" i="23" s="1"/>
  <c r="RE19" i="23" a="1"/>
  <c r="RE19" i="23" s="1"/>
  <c r="RD19" i="23"/>
  <c r="RD19" i="23" a="1"/>
  <c r="RC19" i="23" a="1"/>
  <c r="RC19" i="23" s="1"/>
  <c r="RB19" i="23" a="1"/>
  <c r="RB19" i="23" s="1"/>
  <c r="RA19" i="23"/>
  <c r="RA19" i="23" a="1"/>
  <c r="QZ19" i="23"/>
  <c r="QZ19" i="23" a="1"/>
  <c r="QY19" i="23" a="1"/>
  <c r="QY19" i="23" s="1"/>
  <c r="QX19" i="23" a="1"/>
  <c r="QX19" i="23" s="1"/>
  <c r="QW19" i="23" a="1"/>
  <c r="QW19" i="23" s="1"/>
  <c r="QV19" i="23" a="1"/>
  <c r="QV19" i="23" s="1"/>
  <c r="QU19" i="23"/>
  <c r="QU19" i="23" a="1"/>
  <c r="QT19" i="23" a="1"/>
  <c r="QT19" i="23" s="1"/>
  <c r="QS19" i="23"/>
  <c r="QS19" i="23" a="1"/>
  <c r="QR19" i="23"/>
  <c r="QR19" i="23" a="1"/>
  <c r="QQ19" i="23"/>
  <c r="QQ19" i="23" a="1"/>
  <c r="QP19" i="23" a="1"/>
  <c r="QP19" i="23" s="1"/>
  <c r="QO19" i="23" a="1"/>
  <c r="QO19" i="23" s="1"/>
  <c r="QN19" i="23" a="1"/>
  <c r="QN19" i="23" s="1"/>
  <c r="QM19" i="23" a="1"/>
  <c r="QM19" i="23" s="1"/>
  <c r="QL19" i="23" a="1"/>
  <c r="QL19" i="23" s="1"/>
  <c r="QK19" i="23" a="1"/>
  <c r="QK19" i="23" s="1"/>
  <c r="QJ19" i="23"/>
  <c r="QJ19" i="23" a="1"/>
  <c r="SI18" i="23"/>
  <c r="SI18" i="23" a="1"/>
  <c r="SH18" i="23" a="1"/>
  <c r="SH18" i="23" s="1"/>
  <c r="SG18" i="23"/>
  <c r="SG18" i="23" a="1"/>
  <c r="SF18" i="23" a="1"/>
  <c r="SF18" i="23" s="1"/>
  <c r="SE18" i="23" a="1"/>
  <c r="SE18" i="23" s="1"/>
  <c r="SD18" i="23" a="1"/>
  <c r="SD18" i="23" s="1"/>
  <c r="SC18" i="23"/>
  <c r="SC18" i="23" a="1"/>
  <c r="SB18" i="23" a="1"/>
  <c r="SB18" i="23" s="1"/>
  <c r="SA18" i="23"/>
  <c r="SA18" i="23" a="1"/>
  <c r="RZ18" i="23" a="1"/>
  <c r="RZ18" i="23" s="1"/>
  <c r="RY18" i="23" a="1"/>
  <c r="RY18" i="23" s="1"/>
  <c r="RX18" i="23"/>
  <c r="RX18" i="23" a="1"/>
  <c r="RW18" i="23" a="1"/>
  <c r="RW18" i="23" s="1"/>
  <c r="RV18" i="23" a="1"/>
  <c r="RV18" i="23" s="1"/>
  <c r="RU18" i="23"/>
  <c r="RU18" i="23" a="1"/>
  <c r="RT18" i="23"/>
  <c r="RT18" i="23" a="1"/>
  <c r="RS18" i="23" a="1"/>
  <c r="RS18" i="23" s="1"/>
  <c r="RR18" i="23" a="1"/>
  <c r="RR18" i="23" s="1"/>
  <c r="RQ18" i="23" a="1"/>
  <c r="RQ18" i="23" s="1"/>
  <c r="RP18" i="23" a="1"/>
  <c r="RP18" i="23" s="1"/>
  <c r="RO18" i="23"/>
  <c r="RO18" i="23" a="1"/>
  <c r="RN18" i="23" a="1"/>
  <c r="RN18" i="23" s="1"/>
  <c r="RM18" i="23"/>
  <c r="RM18" i="23" a="1"/>
  <c r="RL18" i="23"/>
  <c r="RL18" i="23" a="1"/>
  <c r="RK18" i="23"/>
  <c r="RK18" i="23" a="1"/>
  <c r="RJ18" i="23" a="1"/>
  <c r="RJ18" i="23" s="1"/>
  <c r="RI18" i="23"/>
  <c r="RI18" i="23" a="1"/>
  <c r="RH18" i="23" a="1"/>
  <c r="RH18" i="23" s="1"/>
  <c r="RG18" i="23" a="1"/>
  <c r="RG18" i="23" s="1"/>
  <c r="RF18" i="23" a="1"/>
  <c r="RF18" i="23" s="1"/>
  <c r="RE18" i="23" a="1"/>
  <c r="RE18" i="23" s="1"/>
  <c r="RD18" i="23"/>
  <c r="RD18" i="23" a="1"/>
  <c r="RC18" i="23"/>
  <c r="RC18" i="23" a="1"/>
  <c r="RB18" i="23" a="1"/>
  <c r="RB18" i="23" s="1"/>
  <c r="RA18" i="23"/>
  <c r="RA18" i="23" a="1"/>
  <c r="QZ18" i="23"/>
  <c r="QZ18" i="23" a="1"/>
  <c r="QY18" i="23" a="1"/>
  <c r="QY18" i="23" s="1"/>
  <c r="QX18" i="23" a="1"/>
  <c r="QX18" i="23" s="1"/>
  <c r="QW18" i="23"/>
  <c r="QW18" i="23" a="1"/>
  <c r="QV18" i="23" a="1"/>
  <c r="QV18" i="23" s="1"/>
  <c r="QU18" i="23"/>
  <c r="QU18" i="23" a="1"/>
  <c r="QT18" i="23" a="1"/>
  <c r="QT18" i="23" s="1"/>
  <c r="QS18" i="23" a="1"/>
  <c r="QS18" i="23" s="1"/>
  <c r="QR18" i="23"/>
  <c r="QR18" i="23" a="1"/>
  <c r="QQ18" i="23" a="1"/>
  <c r="QQ18" i="23" s="1"/>
  <c r="QP18" i="23" a="1"/>
  <c r="QP18" i="23" s="1"/>
  <c r="QO18" i="23"/>
  <c r="QO18" i="23" a="1"/>
  <c r="QN18" i="23"/>
  <c r="QN18" i="23" a="1"/>
  <c r="QM18" i="23" a="1"/>
  <c r="QM18" i="23" s="1"/>
  <c r="QL18" i="23" a="1"/>
  <c r="QL18" i="23" s="1"/>
  <c r="QK18" i="23" a="1"/>
  <c r="QK18" i="23" s="1"/>
  <c r="QJ18" i="23" a="1"/>
  <c r="QJ18" i="23" s="1"/>
  <c r="SI17" i="23"/>
  <c r="SI17" i="23" a="1"/>
  <c r="SH17" i="23" a="1"/>
  <c r="SH17" i="23" s="1"/>
  <c r="SG17" i="23"/>
  <c r="SG17" i="23" a="1"/>
  <c r="SF17" i="23"/>
  <c r="SF17" i="23" a="1"/>
  <c r="SE17" i="23"/>
  <c r="SE17" i="23" a="1"/>
  <c r="SD17" i="23" a="1"/>
  <c r="SD17" i="23" s="1"/>
  <c r="SC17" i="23"/>
  <c r="SC17" i="23" a="1"/>
  <c r="SB17" i="23" a="1"/>
  <c r="SB17" i="23" s="1"/>
  <c r="SA17" i="23" a="1"/>
  <c r="SA17" i="23" s="1"/>
  <c r="RZ17" i="23" a="1"/>
  <c r="RZ17" i="23" s="1"/>
  <c r="RY17" i="23" a="1"/>
  <c r="RY17" i="23" s="1"/>
  <c r="RX17" i="23"/>
  <c r="RX17" i="23" a="1"/>
  <c r="RW17" i="23"/>
  <c r="RW17" i="23" a="1"/>
  <c r="RV17" i="23" a="1"/>
  <c r="RV17" i="23" s="1"/>
  <c r="RU17" i="23"/>
  <c r="RU17" i="23" a="1"/>
  <c r="RT17" i="23" a="1"/>
  <c r="RT17" i="23" s="1"/>
  <c r="RS17" i="23" a="1"/>
  <c r="RS17" i="23" s="1"/>
  <c r="RR17" i="23" a="1"/>
  <c r="RR17" i="23" s="1"/>
  <c r="RQ17" i="23"/>
  <c r="RQ17" i="23" a="1"/>
  <c r="RP17" i="23" a="1"/>
  <c r="RP17" i="23" s="1"/>
  <c r="RO17" i="23"/>
  <c r="RO17" i="23" a="1"/>
  <c r="RN17" i="23" a="1"/>
  <c r="RN17" i="23" s="1"/>
  <c r="RM17" i="23" a="1"/>
  <c r="RM17" i="23" s="1"/>
  <c r="RL17" i="23"/>
  <c r="RL17" i="23" a="1"/>
  <c r="RK17" i="23" a="1"/>
  <c r="RK17" i="23" s="1"/>
  <c r="RJ17" i="23" a="1"/>
  <c r="RJ17" i="23" s="1"/>
  <c r="RI17" i="23"/>
  <c r="RI17" i="23" a="1"/>
  <c r="RH17" i="23"/>
  <c r="RH17" i="23" a="1"/>
  <c r="RG17" i="23" a="1"/>
  <c r="RG17" i="23" s="1"/>
  <c r="RF17" i="23" a="1"/>
  <c r="RF17" i="23" s="1"/>
  <c r="RE17" i="23" a="1"/>
  <c r="RE17" i="23" s="1"/>
  <c r="RD17" i="23" a="1"/>
  <c r="RD17" i="23" s="1"/>
  <c r="RC17" i="23"/>
  <c r="RC17" i="23" a="1"/>
  <c r="RB17" i="23" a="1"/>
  <c r="RB17" i="23" s="1"/>
  <c r="RA17" i="23"/>
  <c r="RA17" i="23" a="1"/>
  <c r="QZ17" i="23"/>
  <c r="QZ17" i="23" a="1"/>
  <c r="QY17" i="23"/>
  <c r="QY17" i="23" a="1"/>
  <c r="QX17" i="23" a="1"/>
  <c r="QX17" i="23" s="1"/>
  <c r="QW17" i="23" a="1"/>
  <c r="QW17" i="23" s="1"/>
  <c r="QV17" i="23" a="1"/>
  <c r="QV17" i="23" s="1"/>
  <c r="QU17" i="23" a="1"/>
  <c r="QU17" i="23" s="1"/>
  <c r="QT17" i="23" a="1"/>
  <c r="QT17" i="23" s="1"/>
  <c r="QS17" i="23" a="1"/>
  <c r="QS17" i="23" s="1"/>
  <c r="QR17" i="23"/>
  <c r="QR17" i="23" a="1"/>
  <c r="QQ17" i="23"/>
  <c r="QQ17" i="23" a="1"/>
  <c r="QP17" i="23" a="1"/>
  <c r="QP17" i="23" s="1"/>
  <c r="QO17" i="23"/>
  <c r="QO17" i="23" a="1"/>
  <c r="QN17" i="23" a="1"/>
  <c r="QN17" i="23" s="1"/>
  <c r="QM17" i="23" a="1"/>
  <c r="QM17" i="23" s="1"/>
  <c r="QL17" i="23" a="1"/>
  <c r="QL17" i="23" s="1"/>
  <c r="QK17" i="23"/>
  <c r="QK17" i="23" a="1"/>
  <c r="QJ17" i="23" a="1"/>
  <c r="QJ17" i="23" s="1"/>
  <c r="SI16" i="23"/>
  <c r="SI16" i="23" a="1"/>
  <c r="SH16" i="23" a="1"/>
  <c r="SH16" i="23" s="1"/>
  <c r="SG16" i="23" a="1"/>
  <c r="SG16" i="23" s="1"/>
  <c r="SF16" i="23"/>
  <c r="SF16" i="23" a="1"/>
  <c r="SE16" i="23"/>
  <c r="SE16" i="23" a="1"/>
  <c r="SD16" i="23" a="1"/>
  <c r="SD16" i="23" s="1"/>
  <c r="SC16" i="23"/>
  <c r="SC16" i="23" a="1"/>
  <c r="SB16" i="23"/>
  <c r="SB16" i="23" a="1"/>
  <c r="SA16" i="23" a="1"/>
  <c r="SA16" i="23" s="1"/>
  <c r="RZ16" i="23" a="1"/>
  <c r="RZ16" i="23" s="1"/>
  <c r="RY16" i="23" a="1"/>
  <c r="RY16" i="23" s="1"/>
  <c r="RX16" i="23" a="1"/>
  <c r="RX16" i="23" s="1"/>
  <c r="RW16" i="23"/>
  <c r="RW16" i="23" a="1"/>
  <c r="RV16" i="23" a="1"/>
  <c r="RV16" i="23" s="1"/>
  <c r="RU16" i="23"/>
  <c r="RU16" i="23" a="1"/>
  <c r="RT16" i="23"/>
  <c r="RT16" i="23" a="1"/>
  <c r="RS16" i="23"/>
  <c r="RS16" i="23" a="1"/>
  <c r="RR16" i="23" a="1"/>
  <c r="RR16" i="23" s="1"/>
  <c r="RQ16" i="23"/>
  <c r="RQ16" i="23" a="1"/>
  <c r="RP16" i="23" a="1"/>
  <c r="RP16" i="23" s="1"/>
  <c r="RO16" i="23" a="1"/>
  <c r="RO16" i="23" s="1"/>
  <c r="RN16" i="23" a="1"/>
  <c r="RN16" i="23" s="1"/>
  <c r="RM16" i="23" a="1"/>
  <c r="RM16" i="23" s="1"/>
  <c r="RL16" i="23"/>
  <c r="RL16" i="23" a="1"/>
  <c r="RK16" i="23"/>
  <c r="RK16" i="23" a="1"/>
  <c r="RJ16" i="23" a="1"/>
  <c r="RJ16" i="23" s="1"/>
  <c r="RI16" i="23"/>
  <c r="RI16" i="23" a="1"/>
  <c r="RH16" i="23"/>
  <c r="RH16" i="23" a="1"/>
  <c r="RG16" i="23" a="1"/>
  <c r="RG16" i="23" s="1"/>
  <c r="RF16" i="23" a="1"/>
  <c r="RF16" i="23" s="1"/>
  <c r="RE16" i="23"/>
  <c r="RE16" i="23" a="1"/>
  <c r="RD16" i="23" a="1"/>
  <c r="RD16" i="23" s="1"/>
  <c r="RC16" i="23"/>
  <c r="RC16" i="23" a="1"/>
  <c r="RB16" i="23" a="1"/>
  <c r="RB16" i="23" s="1"/>
  <c r="RA16" i="23" a="1"/>
  <c r="RA16" i="23" s="1"/>
  <c r="QZ16" i="23"/>
  <c r="QZ16" i="23" a="1"/>
  <c r="QY16" i="23"/>
  <c r="QY16" i="23" a="1"/>
  <c r="QX16" i="23" a="1"/>
  <c r="QX16" i="23" s="1"/>
  <c r="QW16" i="23"/>
  <c r="QW16" i="23" a="1"/>
  <c r="QV16" i="23"/>
  <c r="QV16" i="23" a="1"/>
  <c r="QU16" i="23" a="1"/>
  <c r="QU16" i="23" s="1"/>
  <c r="QT16" i="23" a="1"/>
  <c r="QT16" i="23" s="1"/>
  <c r="QS16" i="23" a="1"/>
  <c r="QS16" i="23" s="1"/>
  <c r="QR16" i="23" a="1"/>
  <c r="QR16" i="23" s="1"/>
  <c r="QQ16" i="23"/>
  <c r="QQ16" i="23" a="1"/>
  <c r="QP16" i="23" a="1"/>
  <c r="QP16" i="23" s="1"/>
  <c r="QO16" i="23"/>
  <c r="QO16" i="23" a="1"/>
  <c r="QN16" i="23"/>
  <c r="QN16" i="23" a="1"/>
  <c r="QM16" i="23"/>
  <c r="QM16" i="23" a="1"/>
  <c r="QL16" i="23" a="1"/>
  <c r="QL16" i="23" s="1"/>
  <c r="QK16" i="23" a="1"/>
  <c r="QK16" i="23" s="1"/>
  <c r="QJ16" i="23" a="1"/>
  <c r="QJ16" i="23" s="1"/>
  <c r="SI15" i="23" a="1"/>
  <c r="SI15" i="23" s="1"/>
  <c r="SH15" i="23" a="1"/>
  <c r="SH15" i="23" s="1"/>
  <c r="SG15" i="23" a="1"/>
  <c r="SG15" i="23" s="1"/>
  <c r="SF15" i="23"/>
  <c r="SF15" i="23" a="1"/>
  <c r="SE15" i="23"/>
  <c r="SE15" i="23" a="1"/>
  <c r="SD15" i="23" a="1"/>
  <c r="SD15" i="23" s="1"/>
  <c r="SC15" i="23"/>
  <c r="SC15" i="23" a="1"/>
  <c r="SB15" i="23" a="1"/>
  <c r="SB15" i="23" s="1"/>
  <c r="SA15" i="23" a="1"/>
  <c r="SA15" i="23" s="1"/>
  <c r="RZ15" i="23" a="1"/>
  <c r="RZ15" i="23" s="1"/>
  <c r="RY15" i="23"/>
  <c r="RY15" i="23" a="1"/>
  <c r="RX15" i="23" a="1"/>
  <c r="RX15" i="23" s="1"/>
  <c r="RW15" i="23"/>
  <c r="RW15" i="23" a="1"/>
  <c r="RV15" i="23" a="1"/>
  <c r="RV15" i="23" s="1"/>
  <c r="RU15" i="23" a="1"/>
  <c r="RU15" i="23" s="1"/>
  <c r="RT15" i="23"/>
  <c r="RT15" i="23" a="1"/>
  <c r="RS15" i="23" a="1"/>
  <c r="RS15" i="23" s="1"/>
  <c r="RR15" i="23" a="1"/>
  <c r="RR15" i="23" s="1"/>
  <c r="RQ15" i="23"/>
  <c r="RQ15" i="23" a="1"/>
  <c r="RP15" i="23"/>
  <c r="RP15" i="23" a="1"/>
  <c r="RO15" i="23" a="1"/>
  <c r="RO15" i="23" s="1"/>
  <c r="RN15" i="23" a="1"/>
  <c r="RN15" i="23" s="1"/>
  <c r="RM15" i="23" a="1"/>
  <c r="RM15" i="23" s="1"/>
  <c r="RL15" i="23" a="1"/>
  <c r="RL15" i="23" s="1"/>
  <c r="RK15" i="23"/>
  <c r="RK15" i="23" a="1"/>
  <c r="RJ15" i="23" a="1"/>
  <c r="RJ15" i="23" s="1"/>
  <c r="RI15" i="23"/>
  <c r="RI15" i="23" a="1"/>
  <c r="RH15" i="23"/>
  <c r="RH15" i="23" a="1"/>
  <c r="RG15" i="23"/>
  <c r="RG15" i="23" a="1"/>
  <c r="RF15" i="23" a="1"/>
  <c r="RF15" i="23" s="1"/>
  <c r="RE15" i="23" a="1"/>
  <c r="RE15" i="23" s="1"/>
  <c r="RD15" i="23" a="1"/>
  <c r="RD15" i="23" s="1"/>
  <c r="RC15" i="23" a="1"/>
  <c r="RC15" i="23" s="1"/>
  <c r="RB15" i="23" a="1"/>
  <c r="RB15" i="23" s="1"/>
  <c r="RA15" i="23" a="1"/>
  <c r="RA15" i="23" s="1"/>
  <c r="QZ15" i="23"/>
  <c r="QZ15" i="23" a="1"/>
  <c r="QY15" i="23"/>
  <c r="QY15" i="23" a="1"/>
  <c r="QX15" i="23" a="1"/>
  <c r="QX15" i="23" s="1"/>
  <c r="QW15" i="23"/>
  <c r="QW15" i="23" a="1"/>
  <c r="QV15" i="23"/>
  <c r="QV15" i="23" a="1"/>
  <c r="QU15" i="23" a="1"/>
  <c r="QU15" i="23" s="1"/>
  <c r="QT15" i="23" a="1"/>
  <c r="QT15" i="23" s="1"/>
  <c r="QS15" i="23"/>
  <c r="QS15" i="23" a="1"/>
  <c r="QR15" i="23" a="1"/>
  <c r="QR15" i="23" s="1"/>
  <c r="QQ15" i="23"/>
  <c r="QQ15" i="23" a="1"/>
  <c r="QP15" i="23" a="1"/>
  <c r="QP15" i="23" s="1"/>
  <c r="QO15" i="23" a="1"/>
  <c r="QO15" i="23" s="1"/>
  <c r="QN15" i="23"/>
  <c r="QN15" i="23" a="1"/>
  <c r="QM15" i="23"/>
  <c r="QM15" i="23" a="1"/>
  <c r="QL15" i="23" a="1"/>
  <c r="QL15" i="23" s="1"/>
  <c r="QK15" i="23"/>
  <c r="QK15" i="23" a="1"/>
  <c r="QJ15" i="23"/>
  <c r="QJ15" i="23" a="1"/>
  <c r="SI14" i="23" a="1"/>
  <c r="SI14" i="23" s="1"/>
  <c r="SH14" i="23" a="1"/>
  <c r="SH14" i="23" s="1"/>
  <c r="SG14" i="23" a="1"/>
  <c r="SG14" i="23" s="1"/>
  <c r="SF14" i="23" a="1"/>
  <c r="SF14" i="23" s="1"/>
  <c r="SE14" i="23"/>
  <c r="SE14" i="23" a="1"/>
  <c r="SD14" i="23" a="1"/>
  <c r="SD14" i="23" s="1"/>
  <c r="SC14" i="23"/>
  <c r="SC14" i="23" a="1"/>
  <c r="SB14" i="23"/>
  <c r="SB14" i="23" a="1"/>
  <c r="SA14" i="23"/>
  <c r="SA14" i="23" a="1"/>
  <c r="RZ14" i="23" a="1"/>
  <c r="RZ14" i="23" s="1"/>
  <c r="RY14" i="23"/>
  <c r="RY14" i="23" a="1"/>
  <c r="RX14" i="23" a="1"/>
  <c r="RX14" i="23" s="1"/>
  <c r="RW14" i="23" a="1"/>
  <c r="RW14" i="23" s="1"/>
  <c r="RV14" i="23" a="1"/>
  <c r="RV14" i="23" s="1"/>
  <c r="RU14" i="23" a="1"/>
  <c r="RU14" i="23" s="1"/>
  <c r="RT14" i="23"/>
  <c r="RT14" i="23" a="1"/>
  <c r="RS14" i="23"/>
  <c r="RS14" i="23" a="1"/>
  <c r="RR14" i="23" a="1"/>
  <c r="RR14" i="23" s="1"/>
  <c r="RQ14" i="23"/>
  <c r="RQ14" i="23" a="1"/>
  <c r="RP14" i="23"/>
  <c r="RP14" i="23" a="1"/>
  <c r="RO14" i="23" a="1"/>
  <c r="RO14" i="23" s="1"/>
  <c r="RN14" i="23" a="1"/>
  <c r="RN14" i="23" s="1"/>
  <c r="RM14" i="23"/>
  <c r="RM14" i="23" a="1"/>
  <c r="RL14" i="23" a="1"/>
  <c r="RL14" i="23" s="1"/>
  <c r="RK14" i="23"/>
  <c r="RK14" i="23" a="1"/>
  <c r="RJ14" i="23" a="1"/>
  <c r="RJ14" i="23" s="1"/>
  <c r="RI14" i="23" a="1"/>
  <c r="RI14" i="23" s="1"/>
  <c r="RH14" i="23"/>
  <c r="RH14" i="23" a="1"/>
  <c r="RG14" i="23" a="1"/>
  <c r="RG14" i="23" s="1"/>
  <c r="RF14" i="23" a="1"/>
  <c r="RF14" i="23" s="1"/>
  <c r="RE14" i="23"/>
  <c r="RE14" i="23" a="1"/>
  <c r="RD14" i="23"/>
  <c r="RD14" i="23" a="1"/>
  <c r="RC14" i="23" a="1"/>
  <c r="RC14" i="23" s="1"/>
  <c r="RB14" i="23" a="1"/>
  <c r="RB14" i="23" s="1"/>
  <c r="RA14" i="23" a="1"/>
  <c r="RA14" i="23" s="1"/>
  <c r="QZ14" i="23" a="1"/>
  <c r="QZ14" i="23" s="1"/>
  <c r="QY14" i="23"/>
  <c r="QY14" i="23" a="1"/>
  <c r="QX14" i="23" a="1"/>
  <c r="QX14" i="23" s="1"/>
  <c r="QW14" i="23"/>
  <c r="QW14" i="23" a="1"/>
  <c r="QV14" i="23"/>
  <c r="QV14" i="23" a="1"/>
  <c r="QU14" i="23"/>
  <c r="QU14" i="23" a="1"/>
  <c r="QT14" i="23" a="1"/>
  <c r="QT14" i="23" s="1"/>
  <c r="QS14" i="23" a="1"/>
  <c r="QS14" i="23" s="1"/>
  <c r="QR14" i="23" a="1"/>
  <c r="QR14" i="23" s="1"/>
  <c r="QQ14" i="23" a="1"/>
  <c r="QQ14" i="23" s="1"/>
  <c r="QP14" i="23" a="1"/>
  <c r="QP14" i="23" s="1"/>
  <c r="QO14" i="23" a="1"/>
  <c r="QO14" i="23" s="1"/>
  <c r="QN14" i="23"/>
  <c r="QN14" i="23" a="1"/>
  <c r="QM14" i="23"/>
  <c r="QM14" i="23" a="1"/>
  <c r="QL14" i="23" a="1"/>
  <c r="QL14" i="23" s="1"/>
  <c r="QK14" i="23"/>
  <c r="QK14" i="23" a="1"/>
  <c r="QJ14" i="23" a="1"/>
  <c r="QJ14" i="23" s="1"/>
  <c r="SI13" i="23" a="1"/>
  <c r="SI13" i="23" s="1"/>
  <c r="SH13" i="23" a="1"/>
  <c r="SH13" i="23" s="1"/>
  <c r="SG13" i="23"/>
  <c r="SG13" i="23" a="1"/>
  <c r="SF13" i="23" a="1"/>
  <c r="SF13" i="23" s="1"/>
  <c r="SE13" i="23"/>
  <c r="SE13" i="23" a="1"/>
  <c r="SD13" i="23" a="1"/>
  <c r="SD13" i="23" s="1"/>
  <c r="SC13" i="23" a="1"/>
  <c r="SC13" i="23" s="1"/>
  <c r="SB13" i="23" a="1"/>
  <c r="SB13" i="23" s="1"/>
  <c r="SA13" i="23"/>
  <c r="SA13" i="23" a="1"/>
  <c r="RZ13" i="23" a="1"/>
  <c r="RZ13" i="23" s="1"/>
  <c r="RY13" i="23"/>
  <c r="RY13" i="23" a="1"/>
  <c r="RX13" i="23"/>
  <c r="RX13" i="23" a="1"/>
  <c r="RW13" i="23" a="1"/>
  <c r="RW13" i="23" s="1"/>
  <c r="RV13" i="23" a="1"/>
  <c r="RV13" i="23" s="1"/>
  <c r="RU13" i="23" a="1"/>
  <c r="RU13" i="23" s="1"/>
  <c r="RT13" i="23" a="1"/>
  <c r="RT13" i="23" s="1"/>
  <c r="RS13" i="23" a="1"/>
  <c r="RS13" i="23" s="1"/>
  <c r="RR13" i="23" a="1"/>
  <c r="RR13" i="23" s="1"/>
  <c r="RQ13" i="23"/>
  <c r="RQ13" i="23" a="1"/>
  <c r="RP13" i="23"/>
  <c r="RP13" i="23" a="1"/>
  <c r="RO13" i="23"/>
  <c r="RO13" i="23" a="1"/>
  <c r="RN13" i="23" a="1"/>
  <c r="RN13" i="23" s="1"/>
  <c r="RM13" i="23" a="1"/>
  <c r="RM13" i="23" s="1"/>
  <c r="RL13" i="23" a="1"/>
  <c r="RL13" i="23" s="1"/>
  <c r="RK13" i="23" a="1"/>
  <c r="RK13" i="23" s="1"/>
  <c r="RJ13" i="23" a="1"/>
  <c r="RJ13" i="23" s="1"/>
  <c r="RI13" i="23" a="1"/>
  <c r="RI13" i="23" s="1"/>
  <c r="RH13" i="23"/>
  <c r="RH13" i="23" a="1"/>
  <c r="RG13" i="23"/>
  <c r="RG13" i="23" a="1"/>
  <c r="RF13" i="23" a="1"/>
  <c r="RF13" i="23" s="1"/>
  <c r="RE13" i="23" a="1"/>
  <c r="RE13" i="23" s="1"/>
  <c r="RD13" i="23" a="1"/>
  <c r="RD13" i="23" s="1"/>
  <c r="RC13" i="23" a="1"/>
  <c r="RC13" i="23" s="1"/>
  <c r="RB13" i="23" a="1"/>
  <c r="RB13" i="23" s="1"/>
  <c r="RA13" i="23"/>
  <c r="RA13" i="23" a="1"/>
  <c r="QZ13" i="23" a="1"/>
  <c r="QZ13" i="23" s="1"/>
  <c r="QY13" i="23"/>
  <c r="QY13" i="23" a="1"/>
  <c r="QX13" i="23" a="1"/>
  <c r="QX13" i="23" s="1"/>
  <c r="QW13" i="23" a="1"/>
  <c r="QW13" i="23" s="1"/>
  <c r="QV13" i="23" a="1"/>
  <c r="QV13" i="23" s="1"/>
  <c r="QU13" i="23" a="1"/>
  <c r="QU13" i="23" s="1"/>
  <c r="QT13" i="23" a="1"/>
  <c r="QT13" i="23" s="1"/>
  <c r="QS13" i="23"/>
  <c r="QS13" i="23" a="1"/>
  <c r="QR13" i="23"/>
  <c r="QR13" i="23" a="1"/>
  <c r="QQ13" i="23" a="1"/>
  <c r="QQ13" i="23" s="1"/>
  <c r="QP13" i="23" a="1"/>
  <c r="QP13" i="23" s="1"/>
  <c r="QO13" i="23" a="1"/>
  <c r="QO13" i="23" s="1"/>
  <c r="QN13" i="23" a="1"/>
  <c r="QN13" i="23" s="1"/>
  <c r="QM13" i="23" a="1"/>
  <c r="QM13" i="23" s="1"/>
  <c r="QL13" i="23" a="1"/>
  <c r="QL13" i="23" s="1"/>
  <c r="QK13" i="23"/>
  <c r="QK13" i="23" a="1"/>
  <c r="QJ13" i="23"/>
  <c r="QJ13" i="23" a="1"/>
  <c r="SI12" i="23"/>
  <c r="SI12" i="23" a="1"/>
  <c r="SH12" i="23" a="1"/>
  <c r="SH12" i="23" s="1"/>
  <c r="SG12" i="23" a="1"/>
  <c r="SG12" i="23" s="1"/>
  <c r="SF12" i="23" a="1"/>
  <c r="SF12" i="23" s="1"/>
  <c r="SE12" i="23" a="1"/>
  <c r="SE12" i="23" s="1"/>
  <c r="SD12" i="23" a="1"/>
  <c r="SD12" i="23" s="1"/>
  <c r="SC12" i="23" a="1"/>
  <c r="SC12" i="23" s="1"/>
  <c r="SB12" i="23"/>
  <c r="SB12" i="23" a="1"/>
  <c r="SA12" i="23"/>
  <c r="SA12" i="23" a="1"/>
  <c r="RZ12" i="23" a="1"/>
  <c r="RZ12" i="23" s="1"/>
  <c r="RY12" i="23" a="1"/>
  <c r="RY12" i="23" s="1"/>
  <c r="RX12" i="23" a="1"/>
  <c r="RX12" i="23" s="1"/>
  <c r="RW12" i="23" a="1"/>
  <c r="RW12" i="23" s="1"/>
  <c r="RV12" i="23" a="1"/>
  <c r="RV12" i="23" s="1"/>
  <c r="RU12" i="23"/>
  <c r="RU12" i="23" a="1"/>
  <c r="RT12" i="23" a="1"/>
  <c r="RT12" i="23" s="1"/>
  <c r="RS12" i="23"/>
  <c r="RS12" i="23" a="1"/>
  <c r="RR12" i="23" a="1"/>
  <c r="RR12" i="23" s="1"/>
  <c r="RQ12" i="23" a="1"/>
  <c r="RQ12" i="23" s="1"/>
  <c r="RP12" i="23" a="1"/>
  <c r="RP12" i="23" s="1"/>
  <c r="RO12" i="23" a="1"/>
  <c r="RO12" i="23" s="1"/>
  <c r="RN12" i="23" a="1"/>
  <c r="RN12" i="23" s="1"/>
  <c r="RM12" i="23"/>
  <c r="RM12" i="23" a="1"/>
  <c r="RL12" i="23"/>
  <c r="RL12" i="23" a="1"/>
  <c r="RK12" i="23" a="1"/>
  <c r="RK12" i="23" s="1"/>
  <c r="RJ12" i="23" a="1"/>
  <c r="RJ12" i="23" s="1"/>
  <c r="RI12" i="23" a="1"/>
  <c r="RI12" i="23" s="1"/>
  <c r="RH12" i="23" a="1"/>
  <c r="RH12" i="23" s="1"/>
  <c r="RG12" i="23" a="1"/>
  <c r="RG12" i="23" s="1"/>
  <c r="RF12" i="23" a="1"/>
  <c r="RF12" i="23" s="1"/>
  <c r="RE12" i="23"/>
  <c r="RE12" i="23" a="1"/>
  <c r="RD12" i="23"/>
  <c r="RD12" i="23" a="1"/>
  <c r="RC12" i="23"/>
  <c r="RC12" i="23" a="1"/>
  <c r="RB12" i="23" a="1"/>
  <c r="RB12" i="23" s="1"/>
  <c r="RA12" i="23" a="1"/>
  <c r="RA12" i="23" s="1"/>
  <c r="QZ12" i="23" a="1"/>
  <c r="QZ12" i="23" s="1"/>
  <c r="QY12" i="23" a="1"/>
  <c r="QY12" i="23" s="1"/>
  <c r="QX12" i="23" a="1"/>
  <c r="QX12" i="23" s="1"/>
  <c r="QW12" i="23" a="1"/>
  <c r="QW12" i="23" s="1"/>
  <c r="QV12" i="23"/>
  <c r="QV12" i="23" a="1"/>
  <c r="QU12" i="23"/>
  <c r="QU12" i="23" a="1"/>
  <c r="QT12" i="23" a="1"/>
  <c r="QT12" i="23" s="1"/>
  <c r="QS12" i="23" a="1"/>
  <c r="QS12" i="23" s="1"/>
  <c r="QR12" i="23" a="1"/>
  <c r="QR12" i="23" s="1"/>
  <c r="QQ12" i="23" a="1"/>
  <c r="QQ12" i="23" s="1"/>
  <c r="QP12" i="23" a="1"/>
  <c r="QP12" i="23" s="1"/>
  <c r="QO12" i="23"/>
  <c r="QO12" i="23" a="1"/>
  <c r="QN12" i="23" a="1"/>
  <c r="QN12" i="23" s="1"/>
  <c r="QM12" i="23"/>
  <c r="QM12" i="23" a="1"/>
  <c r="QL12" i="23" a="1"/>
  <c r="QL12" i="23" s="1"/>
  <c r="QK12" i="23" a="1"/>
  <c r="QK12" i="23" s="1"/>
  <c r="QJ12" i="23" a="1"/>
  <c r="QJ12" i="23" s="1"/>
  <c r="SI11" i="23" a="1"/>
  <c r="SI11" i="23" s="1"/>
  <c r="SH11" i="23" a="1"/>
  <c r="SH11" i="23" s="1"/>
  <c r="SG11" i="23"/>
  <c r="SG11" i="23" a="1"/>
  <c r="SF11" i="23"/>
  <c r="SF11" i="23" a="1"/>
  <c r="SE11" i="23" a="1"/>
  <c r="SE11" i="23" s="1"/>
  <c r="SD11" i="23" a="1"/>
  <c r="SD11" i="23" s="1"/>
  <c r="SC11" i="23" a="1"/>
  <c r="SC11" i="23" s="1"/>
  <c r="SB11" i="23" a="1"/>
  <c r="SB11" i="23" s="1"/>
  <c r="SA11" i="23" a="1"/>
  <c r="SA11" i="23" s="1"/>
  <c r="RZ11" i="23" a="1"/>
  <c r="RZ11" i="23" s="1"/>
  <c r="RY11" i="23"/>
  <c r="RY11" i="23" a="1"/>
  <c r="RX11" i="23"/>
  <c r="RX11" i="23" a="1"/>
  <c r="RW11" i="23"/>
  <c r="RW11" i="23" a="1"/>
  <c r="RV11" i="23" a="1"/>
  <c r="RV11" i="23" s="1"/>
  <c r="RU11" i="23" a="1"/>
  <c r="RU11" i="23" s="1"/>
  <c r="RT11" i="23" a="1"/>
  <c r="RT11" i="23" s="1"/>
  <c r="RS11" i="23" a="1"/>
  <c r="RS11" i="23" s="1"/>
  <c r="RR11" i="23" a="1"/>
  <c r="RR11" i="23" s="1"/>
  <c r="RQ11" i="23" a="1"/>
  <c r="RQ11" i="23" s="1"/>
  <c r="RP11" i="23" a="1"/>
  <c r="RP11" i="23" s="1"/>
  <c r="RO11" i="23"/>
  <c r="RO11" i="23" a="1"/>
  <c r="RN11" i="23" a="1"/>
  <c r="RN11" i="23" s="1"/>
  <c r="RM11" i="23" a="1"/>
  <c r="RM11" i="23" s="1"/>
  <c r="RL11" i="23"/>
  <c r="RL11" i="23" a="1"/>
  <c r="RK11" i="23" a="1"/>
  <c r="RK11" i="23" s="1"/>
  <c r="RJ11" i="23" a="1"/>
  <c r="RJ11" i="23" s="1"/>
  <c r="RI11" i="23"/>
  <c r="RI11" i="23" a="1"/>
  <c r="RH11" i="23" a="1"/>
  <c r="RH11" i="23" s="1"/>
  <c r="RG11" i="23"/>
  <c r="RG11" i="23" a="1"/>
  <c r="RF11" i="23" a="1"/>
  <c r="RF11" i="23" s="1"/>
  <c r="RE11" i="23" a="1"/>
  <c r="RE11" i="23" s="1"/>
  <c r="RD11" i="23" a="1"/>
  <c r="RD11" i="23" s="1"/>
  <c r="RC11" i="23" a="1"/>
  <c r="RC11" i="23" s="1"/>
  <c r="RB11" i="23" a="1"/>
  <c r="RB11" i="23" s="1"/>
  <c r="RA11" i="23" a="1"/>
  <c r="RA11" i="23" s="1"/>
  <c r="QZ11" i="23"/>
  <c r="QZ11" i="23" a="1"/>
  <c r="QY11" i="23"/>
  <c r="QY11" i="23" a="1"/>
  <c r="QX11" i="23" a="1"/>
  <c r="QX11" i="23" s="1"/>
  <c r="QW11" i="23"/>
  <c r="QW11" i="23" a="1"/>
  <c r="QV11" i="23" a="1"/>
  <c r="QV11" i="23" s="1"/>
  <c r="QU11" i="23" a="1"/>
  <c r="QU11" i="23" s="1"/>
  <c r="QT11" i="23" a="1"/>
  <c r="QT11" i="23" s="1"/>
  <c r="QS11" i="23"/>
  <c r="QS11" i="23" a="1"/>
  <c r="QR11" i="23" a="1"/>
  <c r="QR11" i="23" s="1"/>
  <c r="QQ11" i="23"/>
  <c r="QQ11" i="23" a="1"/>
  <c r="QP11" i="23" a="1"/>
  <c r="QP11" i="23" s="1"/>
  <c r="QO11" i="23" a="1"/>
  <c r="QO11" i="23" s="1"/>
  <c r="QN11" i="23"/>
  <c r="QN11" i="23" a="1"/>
  <c r="QM11" i="23" a="1"/>
  <c r="QM11" i="23" s="1"/>
  <c r="QL11" i="23" a="1"/>
  <c r="QL11" i="23" s="1"/>
  <c r="QK11" i="23"/>
  <c r="QK11" i="23" a="1"/>
  <c r="QJ11" i="23"/>
  <c r="QJ11" i="23" a="1"/>
  <c r="SI10" i="23" a="1"/>
  <c r="SI10" i="23" s="1"/>
  <c r="SH10" i="23" a="1"/>
  <c r="SH10" i="23" s="1"/>
  <c r="SG10" i="23" a="1"/>
  <c r="SG10" i="23" s="1"/>
  <c r="SF10" i="23" a="1"/>
  <c r="SF10" i="23" s="1"/>
  <c r="SE10" i="23"/>
  <c r="SE10" i="23" a="1"/>
  <c r="SD10" i="23" a="1"/>
  <c r="SD10" i="23" s="1"/>
  <c r="SC10" i="23"/>
  <c r="SC10" i="23" a="1"/>
  <c r="SB10" i="23"/>
  <c r="SB10" i="23" a="1"/>
  <c r="SA10" i="23"/>
  <c r="SA10" i="23" a="1"/>
  <c r="RZ10" i="23" a="1"/>
  <c r="RZ10" i="23" s="1"/>
  <c r="RY10" i="23" a="1"/>
  <c r="RY10" i="23" s="1"/>
  <c r="RX10" i="23" a="1"/>
  <c r="RX10" i="23" s="1"/>
  <c r="RW10" i="23" a="1"/>
  <c r="RW10" i="23" s="1"/>
  <c r="RV10" i="23" a="1"/>
  <c r="RV10" i="23" s="1"/>
  <c r="RU10" i="23" a="1"/>
  <c r="RU10" i="23" s="1"/>
  <c r="RT10" i="23"/>
  <c r="RT10" i="23" a="1"/>
  <c r="RS10" i="23"/>
  <c r="RS10" i="23" a="1"/>
  <c r="RR10" i="23" a="1"/>
  <c r="RR10" i="23" s="1"/>
  <c r="RQ10" i="23"/>
  <c r="RQ10" i="23" a="1"/>
  <c r="RP10" i="23" a="1"/>
  <c r="RP10" i="23" s="1"/>
  <c r="RO10" i="23" a="1"/>
  <c r="RO10" i="23" s="1"/>
  <c r="RN10" i="23" a="1"/>
  <c r="RN10" i="23" s="1"/>
  <c r="RM10" i="23"/>
  <c r="RM10" i="23" a="1"/>
  <c r="RL10" i="23" a="1"/>
  <c r="RL10" i="23" s="1"/>
  <c r="RK10" i="23"/>
  <c r="RK10" i="23" a="1"/>
  <c r="RJ10" i="23" a="1"/>
  <c r="RJ10" i="23" s="1"/>
  <c r="RI10" i="23" a="1"/>
  <c r="RI10" i="23" s="1"/>
  <c r="RH10" i="23"/>
  <c r="RH10" i="23" a="1"/>
  <c r="RG10" i="23" a="1"/>
  <c r="RG10" i="23" s="1"/>
  <c r="RF10" i="23" a="1"/>
  <c r="RF10" i="23" s="1"/>
  <c r="RE10" i="23"/>
  <c r="RE10" i="23" a="1"/>
  <c r="RD10" i="23"/>
  <c r="RD10" i="23" a="1"/>
  <c r="RC10" i="23" a="1"/>
  <c r="RC10" i="23" s="1"/>
  <c r="RB10" i="23" a="1"/>
  <c r="RB10" i="23" s="1"/>
  <c r="RA10" i="23" a="1"/>
  <c r="RA10" i="23" s="1"/>
  <c r="QZ10" i="23" a="1"/>
  <c r="QZ10" i="23" s="1"/>
  <c r="QY10" i="23"/>
  <c r="QY10" i="23" a="1"/>
  <c r="QX10" i="23" a="1"/>
  <c r="QX10" i="23" s="1"/>
  <c r="QW10" i="23"/>
  <c r="QW10" i="23" a="1"/>
  <c r="QV10" i="23"/>
  <c r="QV10" i="23" a="1"/>
  <c r="QU10" i="23"/>
  <c r="QU10" i="23" a="1"/>
  <c r="QT10" i="23" a="1"/>
  <c r="QT10" i="23" s="1"/>
  <c r="QS10" i="23" a="1"/>
  <c r="QS10" i="23" s="1"/>
  <c r="QR10" i="23" a="1"/>
  <c r="QR10" i="23" s="1"/>
  <c r="QQ10" i="23" a="1"/>
  <c r="QQ10" i="23" s="1"/>
  <c r="QP10" i="23" a="1"/>
  <c r="QP10" i="23" s="1"/>
  <c r="QO10" i="23" a="1"/>
  <c r="QO10" i="23" s="1"/>
  <c r="QN10" i="23"/>
  <c r="QN10" i="23" a="1"/>
  <c r="QM10" i="23"/>
  <c r="QM10" i="23" a="1"/>
  <c r="QL10" i="23" a="1"/>
  <c r="QL10" i="23" s="1"/>
  <c r="QK10" i="23"/>
  <c r="QK10" i="23" a="1"/>
  <c r="QJ10" i="23" a="1"/>
  <c r="QJ10" i="23" s="1"/>
  <c r="SI9" i="23" a="1"/>
  <c r="SI9" i="23" s="1"/>
  <c r="SH9" i="23" a="1"/>
  <c r="SH9" i="23" s="1"/>
  <c r="SG9" i="23"/>
  <c r="SG9" i="23" a="1"/>
  <c r="SF9" i="23" a="1"/>
  <c r="SF9" i="23" s="1"/>
  <c r="SE9" i="23"/>
  <c r="SE9" i="23" a="1"/>
  <c r="SD9" i="23" a="1"/>
  <c r="SD9" i="23" s="1"/>
  <c r="SC9" i="23" a="1"/>
  <c r="SC9" i="23" s="1"/>
  <c r="SB9" i="23"/>
  <c r="SB9" i="23" a="1"/>
  <c r="SA9" i="23" a="1"/>
  <c r="SA9" i="23" s="1"/>
  <c r="RZ9" i="23" a="1"/>
  <c r="RZ9" i="23" s="1"/>
  <c r="RY9" i="23"/>
  <c r="RY9" i="23" a="1"/>
  <c r="RX9" i="23"/>
  <c r="RX9" i="23" a="1"/>
  <c r="RW9" i="23" a="1"/>
  <c r="RW9" i="23" s="1"/>
  <c r="RV9" i="23" a="1"/>
  <c r="RV9" i="23" s="1"/>
  <c r="RU9" i="23" a="1"/>
  <c r="RU9" i="23" s="1"/>
  <c r="RT9" i="23" a="1"/>
  <c r="RT9" i="23" s="1"/>
  <c r="RS9" i="23"/>
  <c r="RS9" i="23" a="1"/>
  <c r="RR9" i="23" a="1"/>
  <c r="RR9" i="23" s="1"/>
  <c r="RQ9" i="23"/>
  <c r="RQ9" i="23" a="1"/>
  <c r="RP9" i="23"/>
  <c r="RP9" i="23" a="1"/>
  <c r="RO9" i="23"/>
  <c r="RO9" i="23" a="1"/>
  <c r="RN9" i="23" a="1"/>
  <c r="RN9" i="23" s="1"/>
  <c r="RM9" i="23" a="1"/>
  <c r="RM9" i="23" s="1"/>
  <c r="RL9" i="23" a="1"/>
  <c r="RL9" i="23" s="1"/>
  <c r="RK9" i="23" a="1"/>
  <c r="RK9" i="23" s="1"/>
  <c r="RJ9" i="23" a="1"/>
  <c r="RJ9" i="23" s="1"/>
  <c r="RI9" i="23" a="1"/>
  <c r="RI9" i="23" s="1"/>
  <c r="RH9" i="23"/>
  <c r="RH9" i="23" a="1"/>
  <c r="RG9" i="23"/>
  <c r="RG9" i="23" a="1"/>
  <c r="RF9" i="23" a="1"/>
  <c r="RF9" i="23" s="1"/>
  <c r="RE9" i="23"/>
  <c r="RE9" i="23" a="1"/>
  <c r="RD9" i="23" a="1"/>
  <c r="RD9" i="23" s="1"/>
  <c r="RC9" i="23" a="1"/>
  <c r="RC9" i="23" s="1"/>
  <c r="RB9" i="23" a="1"/>
  <c r="RB9" i="23" s="1"/>
  <c r="RA9" i="23"/>
  <c r="RA9" i="23" a="1"/>
  <c r="QZ9" i="23" a="1"/>
  <c r="QZ9" i="23" s="1"/>
  <c r="QY9" i="23"/>
  <c r="QY9" i="23" a="1"/>
  <c r="QX9" i="23" a="1"/>
  <c r="QX9" i="23" s="1"/>
  <c r="QW9" i="23" a="1"/>
  <c r="QW9" i="23" s="1"/>
  <c r="QV9" i="23"/>
  <c r="QV9" i="23" a="1"/>
  <c r="QU9" i="23" a="1"/>
  <c r="QU9" i="23" s="1"/>
  <c r="QT9" i="23" a="1"/>
  <c r="QT9" i="23" s="1"/>
  <c r="QS9" i="23"/>
  <c r="QS9" i="23" a="1"/>
  <c r="QR9" i="23"/>
  <c r="QR9" i="23" a="1"/>
  <c r="QQ9" i="23" a="1"/>
  <c r="QQ9" i="23" s="1"/>
  <c r="QP9" i="23" a="1"/>
  <c r="QP9" i="23" s="1"/>
  <c r="QO9" i="23" a="1"/>
  <c r="QO9" i="23" s="1"/>
  <c r="QN9" i="23" a="1"/>
  <c r="QN9" i="23" s="1"/>
  <c r="QM9" i="23"/>
  <c r="QM9" i="23" a="1"/>
  <c r="QL9" i="23" a="1"/>
  <c r="QL9" i="23" s="1"/>
  <c r="QK9" i="23"/>
  <c r="QK9" i="23" a="1"/>
  <c r="QJ9" i="23"/>
  <c r="QJ9" i="23" a="1"/>
  <c r="SI8" i="23"/>
  <c r="SI8" i="23" a="1"/>
  <c r="SH8" i="23" a="1"/>
  <c r="SH8" i="23" s="1"/>
  <c r="SG8" i="23" a="1"/>
  <c r="SG8" i="23" s="1"/>
  <c r="SF8" i="23" a="1"/>
  <c r="SF8" i="23" s="1"/>
  <c r="SE8" i="23" a="1"/>
  <c r="SE8" i="23" s="1"/>
  <c r="SD8" i="23" a="1"/>
  <c r="SD8" i="23" s="1"/>
  <c r="SC8" i="23" a="1"/>
  <c r="SC8" i="23" s="1"/>
  <c r="SB8" i="23"/>
  <c r="SB8" i="23" a="1"/>
  <c r="SA8" i="23"/>
  <c r="SA8" i="23" a="1"/>
  <c r="RZ8" i="23" a="1"/>
  <c r="RZ8" i="23" s="1"/>
  <c r="RY8" i="23"/>
  <c r="RY8" i="23" a="1"/>
  <c r="RX8" i="23" a="1"/>
  <c r="RX8" i="23" s="1"/>
  <c r="RW8" i="23" a="1"/>
  <c r="RW8" i="23" s="1"/>
  <c r="RV8" i="23" a="1"/>
  <c r="RV8" i="23" s="1"/>
  <c r="RU8" i="23"/>
  <c r="RU8" i="23" a="1"/>
  <c r="RT8" i="23" a="1"/>
  <c r="RT8" i="23" s="1"/>
  <c r="RS8" i="23"/>
  <c r="RS8" i="23" a="1"/>
  <c r="RR8" i="23" a="1"/>
  <c r="RR8" i="23" s="1"/>
  <c r="RQ8" i="23" a="1"/>
  <c r="RQ8" i="23" s="1"/>
  <c r="RP8" i="23"/>
  <c r="RP8" i="23" a="1"/>
  <c r="RO8" i="23" a="1"/>
  <c r="RO8" i="23" s="1"/>
  <c r="RN8" i="23" a="1"/>
  <c r="RN8" i="23" s="1"/>
  <c r="RM8" i="23"/>
  <c r="RM8" i="23" a="1"/>
  <c r="RL8" i="23"/>
  <c r="RL8" i="23" a="1"/>
  <c r="RK8" i="23" a="1"/>
  <c r="RK8" i="23" s="1"/>
  <c r="RJ8" i="23" a="1"/>
  <c r="RJ8" i="23" s="1"/>
  <c r="RI8" i="23" a="1"/>
  <c r="RI8" i="23" s="1"/>
  <c r="RH8" i="23" a="1"/>
  <c r="RH8" i="23" s="1"/>
  <c r="RG8" i="23"/>
  <c r="RG8" i="23" a="1"/>
  <c r="RF8" i="23" a="1"/>
  <c r="RF8" i="23" s="1"/>
  <c r="RE8" i="23"/>
  <c r="RE8" i="23" a="1"/>
  <c r="RD8" i="23"/>
  <c r="RD8" i="23" a="1"/>
  <c r="RC8" i="23"/>
  <c r="RC8" i="23" a="1"/>
  <c r="RB8" i="23" a="1"/>
  <c r="RB8" i="23" s="1"/>
  <c r="RA8" i="23" a="1"/>
  <c r="RA8" i="23" s="1"/>
  <c r="QZ8" i="23" a="1"/>
  <c r="QZ8" i="23" s="1"/>
  <c r="QY8" i="23" a="1"/>
  <c r="QY8" i="23" s="1"/>
  <c r="QX8" i="23" a="1"/>
  <c r="QX8" i="23" s="1"/>
  <c r="QW8" i="23" a="1"/>
  <c r="QW8" i="23" s="1"/>
  <c r="QV8" i="23"/>
  <c r="QV8" i="23" a="1"/>
  <c r="QU8" i="23"/>
  <c r="QU8" i="23" a="1"/>
  <c r="QT8" i="23" a="1"/>
  <c r="QT8" i="23" s="1"/>
  <c r="QS8" i="23"/>
  <c r="QS8" i="23" a="1"/>
  <c r="QR8" i="23" a="1"/>
  <c r="QR8" i="23" s="1"/>
  <c r="QQ8" i="23" a="1"/>
  <c r="QQ8" i="23" s="1"/>
  <c r="QP8" i="23" a="1"/>
  <c r="QP8" i="23" s="1"/>
  <c r="QO8" i="23"/>
  <c r="QO8" i="23" a="1"/>
  <c r="QN8" i="23" a="1"/>
  <c r="QN8" i="23" s="1"/>
  <c r="QM8" i="23"/>
  <c r="QM8" i="23" a="1"/>
  <c r="QL8" i="23" a="1"/>
  <c r="QL8" i="23" s="1"/>
  <c r="QK8" i="23" a="1"/>
  <c r="QK8" i="23" s="1"/>
  <c r="QJ8" i="23"/>
  <c r="QJ8" i="23" a="1"/>
  <c r="SI7" i="23" a="1"/>
  <c r="SI7" i="23" s="1"/>
  <c r="SH7" i="23" a="1"/>
  <c r="SH7" i="23" s="1"/>
  <c r="SG7" i="23"/>
  <c r="SG7" i="23" a="1"/>
  <c r="SF7" i="23"/>
  <c r="SF7" i="23" a="1"/>
  <c r="SE7" i="23" a="1"/>
  <c r="SE7" i="23" s="1"/>
  <c r="SD7" i="23" a="1"/>
  <c r="SD7" i="23" s="1"/>
  <c r="SC7" i="23" a="1"/>
  <c r="SC7" i="23" s="1"/>
  <c r="SB7" i="23" a="1"/>
  <c r="SB7" i="23" s="1"/>
  <c r="SA7" i="23"/>
  <c r="SA7" i="23" a="1"/>
  <c r="RZ7" i="23" a="1"/>
  <c r="RZ7" i="23" s="1"/>
  <c r="RY7" i="23" a="1"/>
  <c r="RY7" i="23" s="1"/>
  <c r="RX7" i="23"/>
  <c r="RX7" i="23" a="1"/>
  <c r="RW7" i="23"/>
  <c r="RW7" i="23" a="1"/>
  <c r="RV7" i="23" a="1"/>
  <c r="RV7" i="23" s="1"/>
  <c r="RU7" i="23" a="1"/>
  <c r="RU7" i="23" s="1"/>
  <c r="RT7" i="23"/>
  <c r="RT7" i="23" a="1"/>
  <c r="RS7" i="23" a="1"/>
  <c r="RS7" i="23" s="1"/>
  <c r="RR7" i="23" a="1"/>
  <c r="RR7" i="23" s="1"/>
  <c r="RQ7" i="23" a="1"/>
  <c r="RQ7" i="23" s="1"/>
  <c r="RP7" i="23" a="1"/>
  <c r="RP7" i="23" s="1"/>
  <c r="RO7" i="23"/>
  <c r="RO7" i="23" a="1"/>
  <c r="RN7" i="23" a="1"/>
  <c r="RN7" i="23" s="1"/>
  <c r="RM7" i="23"/>
  <c r="RM7" i="23" a="1"/>
  <c r="RL7" i="23" a="1"/>
  <c r="RL7" i="23" s="1"/>
  <c r="RK7" i="23"/>
  <c r="RK7" i="23" a="1"/>
  <c r="RJ7" i="23" a="1"/>
  <c r="RJ7" i="23" s="1"/>
  <c r="RI7" i="23"/>
  <c r="RI7" i="23" a="1"/>
  <c r="RH7" i="23" a="1"/>
  <c r="RH7" i="23" s="1"/>
  <c r="RG7" i="23" a="1"/>
  <c r="RG7" i="23" s="1"/>
  <c r="RF7" i="23" a="1"/>
  <c r="RF7" i="23" s="1"/>
  <c r="RE7" i="23" a="1"/>
  <c r="RE7" i="23" s="1"/>
  <c r="RD7" i="23"/>
  <c r="RD7" i="23" a="1"/>
  <c r="RC7" i="23" a="1"/>
  <c r="RC7" i="23" s="1"/>
  <c r="RB7" i="23" a="1"/>
  <c r="RB7" i="23" s="1"/>
  <c r="RA7" i="23"/>
  <c r="RA7" i="23" a="1"/>
  <c r="QZ7" i="23"/>
  <c r="QZ7" i="23" a="1"/>
  <c r="QY7" i="23" a="1"/>
  <c r="QY7" i="23" s="1"/>
  <c r="QX7" i="23" a="1"/>
  <c r="QX7" i="23" s="1"/>
  <c r="QW7" i="23"/>
  <c r="QW7" i="23" a="1"/>
  <c r="QV7" i="23" a="1"/>
  <c r="QV7" i="23" s="1"/>
  <c r="QU7" i="23"/>
  <c r="QU7" i="23" a="1"/>
  <c r="QT7" i="23" a="1"/>
  <c r="QT7" i="23" s="1"/>
  <c r="QS7" i="23" a="1"/>
  <c r="QS7" i="23" s="1"/>
  <c r="QR7" i="23"/>
  <c r="QR7" i="23" a="1"/>
  <c r="QQ7" i="23"/>
  <c r="QQ7" i="23" a="1"/>
  <c r="QP7" i="23" a="1"/>
  <c r="QP7" i="23" s="1"/>
  <c r="QO7" i="23" a="1"/>
  <c r="QO7" i="23" s="1"/>
  <c r="QN7" i="23"/>
  <c r="QN7" i="23" a="1"/>
  <c r="QM7" i="23" a="1"/>
  <c r="QM7" i="23" s="1"/>
  <c r="QL7" i="23" a="1"/>
  <c r="QL7" i="23" s="1"/>
  <c r="QK7" i="23" a="1"/>
  <c r="QK7" i="23" s="1"/>
  <c r="QJ7" i="23" a="1"/>
  <c r="QJ7" i="23" s="1"/>
  <c r="SI6" i="23"/>
  <c r="SI6" i="23" a="1"/>
  <c r="SH6" i="23" a="1"/>
  <c r="SH6" i="23" s="1"/>
  <c r="SG6" i="23"/>
  <c r="SG6" i="23" a="1"/>
  <c r="SF6" i="23" a="1"/>
  <c r="SF6" i="23" s="1"/>
  <c r="SE6" i="23"/>
  <c r="SE6" i="23" a="1"/>
  <c r="SD6" i="23" a="1"/>
  <c r="SD6" i="23" s="1"/>
  <c r="SC6" i="23"/>
  <c r="SC6" i="23" a="1"/>
  <c r="SB6" i="23" a="1"/>
  <c r="SB6" i="23" s="1"/>
  <c r="SA6" i="23" a="1"/>
  <c r="SA6" i="23" s="1"/>
  <c r="RZ6" i="23" a="1"/>
  <c r="RZ6" i="23" s="1"/>
  <c r="RY6" i="23" a="1"/>
  <c r="RY6" i="23" s="1"/>
  <c r="RX6" i="23"/>
  <c r="RX6" i="23" a="1"/>
  <c r="RW6" i="23" a="1"/>
  <c r="RW6" i="23" s="1"/>
  <c r="RV6" i="23" a="1"/>
  <c r="RV6" i="23" s="1"/>
  <c r="RU6" i="23"/>
  <c r="RU6" i="23" a="1"/>
  <c r="RT6" i="23"/>
  <c r="RT6" i="23" a="1"/>
  <c r="RS6" i="23" a="1"/>
  <c r="RS6" i="23" s="1"/>
  <c r="RR6" i="23" a="1"/>
  <c r="RR6" i="23" s="1"/>
  <c r="RQ6" i="23"/>
  <c r="RQ6" i="23" a="1"/>
  <c r="RP6" i="23" a="1"/>
  <c r="RP6" i="23" s="1"/>
  <c r="RO6" i="23"/>
  <c r="RO6" i="23" a="1"/>
  <c r="RN6" i="23" a="1"/>
  <c r="RN6" i="23" s="1"/>
  <c r="RM6" i="23" a="1"/>
  <c r="RM6" i="23" s="1"/>
  <c r="RL6" i="23"/>
  <c r="RL6" i="23" a="1"/>
  <c r="RK6" i="23"/>
  <c r="RK6" i="23" a="1"/>
  <c r="RJ6" i="23" a="1"/>
  <c r="RJ6" i="23" s="1"/>
  <c r="RI6" i="23" a="1"/>
  <c r="RI6" i="23" s="1"/>
  <c r="RH6" i="23"/>
  <c r="RH6" i="23" a="1"/>
  <c r="RG6" i="23" a="1"/>
  <c r="RG6" i="23" s="1"/>
  <c r="RF6" i="23" a="1"/>
  <c r="RF6" i="23" s="1"/>
  <c r="RE6" i="23" a="1"/>
  <c r="RE6" i="23" s="1"/>
  <c r="RD6" i="23" a="1"/>
  <c r="RD6" i="23" s="1"/>
  <c r="RC6" i="23"/>
  <c r="RC6" i="23" a="1"/>
  <c r="RB6" i="23" a="1"/>
  <c r="RB6" i="23" s="1"/>
  <c r="RA6" i="23"/>
  <c r="RA6" i="23" a="1"/>
  <c r="QZ6" i="23" a="1"/>
  <c r="QZ6" i="23" s="1"/>
  <c r="QY6" i="23"/>
  <c r="QY6" i="23" a="1"/>
  <c r="QX6" i="23" a="1"/>
  <c r="QX6" i="23" s="1"/>
  <c r="QW6" i="23"/>
  <c r="QW6" i="23" a="1"/>
  <c r="QV6" i="23" a="1"/>
  <c r="QV6" i="23" s="1"/>
  <c r="QU6" i="23" a="1"/>
  <c r="QU6" i="23" s="1"/>
  <c r="QT6" i="23" a="1"/>
  <c r="QT6" i="23" s="1"/>
  <c r="QS6" i="23" a="1"/>
  <c r="QS6" i="23" s="1"/>
  <c r="QR6" i="23"/>
  <c r="QR6" i="23" a="1"/>
  <c r="QQ6" i="23" a="1"/>
  <c r="QQ6" i="23" s="1"/>
  <c r="QP6" i="23" a="1"/>
  <c r="QP6" i="23" s="1"/>
  <c r="QO6" i="23"/>
  <c r="QO6" i="23" a="1"/>
  <c r="QN6" i="23"/>
  <c r="QN6" i="23" a="1"/>
  <c r="QM6" i="23" a="1"/>
  <c r="QM6" i="23" s="1"/>
  <c r="QL6" i="23" a="1"/>
  <c r="QL6" i="23" s="1"/>
  <c r="QK6" i="23"/>
  <c r="QK6" i="23" a="1"/>
  <c r="QJ6" i="23" a="1"/>
  <c r="QJ6" i="23" s="1"/>
  <c r="SI5" i="23"/>
  <c r="SI5" i="23" a="1"/>
  <c r="SH5" i="23" a="1"/>
  <c r="SH5" i="23" s="1"/>
  <c r="SG5" i="23" a="1"/>
  <c r="SG5" i="23" s="1"/>
  <c r="SF5" i="23"/>
  <c r="SF5" i="23" a="1"/>
  <c r="SE5" i="23"/>
  <c r="SE5" i="23" a="1"/>
  <c r="SD5" i="23" a="1"/>
  <c r="SD5" i="23" s="1"/>
  <c r="SC5" i="23" a="1"/>
  <c r="SC5" i="23" s="1"/>
  <c r="SB5" i="23"/>
  <c r="SB5" i="23" a="1"/>
  <c r="SA5" i="23" a="1"/>
  <c r="SA5" i="23" s="1"/>
  <c r="RZ5" i="23" a="1"/>
  <c r="RZ5" i="23" s="1"/>
  <c r="RY5" i="23" a="1"/>
  <c r="RY5" i="23" s="1"/>
  <c r="RX5" i="23" a="1"/>
  <c r="RX5" i="23" s="1"/>
  <c r="RW5" i="23"/>
  <c r="RW5" i="23" a="1"/>
  <c r="RV5" i="23" a="1"/>
  <c r="RV5" i="23" s="1"/>
  <c r="RU5" i="23"/>
  <c r="RU5" i="23" a="1"/>
  <c r="RT5" i="23" a="1"/>
  <c r="RT5" i="23" s="1"/>
  <c r="RS5" i="23"/>
  <c r="RS5" i="23" a="1"/>
  <c r="RR5" i="23" a="1"/>
  <c r="RR5" i="23" s="1"/>
  <c r="RQ5" i="23"/>
  <c r="RQ5" i="23" a="1"/>
  <c r="RP5" i="23" a="1"/>
  <c r="RP5" i="23" s="1"/>
  <c r="RO5" i="23" a="1"/>
  <c r="RO5" i="23" s="1"/>
  <c r="RN5" i="23" a="1"/>
  <c r="RN5" i="23" s="1"/>
  <c r="RM5" i="23" a="1"/>
  <c r="RM5" i="23" s="1"/>
  <c r="RL5" i="23"/>
  <c r="RL5" i="23" a="1"/>
  <c r="RK5" i="23" a="1"/>
  <c r="RK5" i="23" s="1"/>
  <c r="RJ5" i="23" a="1"/>
  <c r="RJ5" i="23" s="1"/>
  <c r="RI5" i="23"/>
  <c r="RI5" i="23" a="1"/>
  <c r="RH5" i="23"/>
  <c r="RH5" i="23" a="1"/>
  <c r="RG5" i="23" a="1"/>
  <c r="RG5" i="23" s="1"/>
  <c r="RF5" i="23" a="1"/>
  <c r="RF5" i="23" s="1"/>
  <c r="RE5" i="23"/>
  <c r="RE5" i="23" a="1"/>
  <c r="RD5" i="23" a="1"/>
  <c r="RD5" i="23" s="1"/>
  <c r="RC5" i="23"/>
  <c r="RC5" i="23" a="1"/>
  <c r="RB5" i="23" a="1"/>
  <c r="RB5" i="23" s="1"/>
  <c r="RA5" i="23" a="1"/>
  <c r="RA5" i="23" s="1"/>
  <c r="QZ5" i="23"/>
  <c r="QZ5" i="23" a="1"/>
  <c r="QY5" i="23"/>
  <c r="QY5" i="23" a="1"/>
  <c r="QX5" i="23" a="1"/>
  <c r="QX5" i="23" s="1"/>
  <c r="QW5" i="23" a="1"/>
  <c r="QW5" i="23" s="1"/>
  <c r="QV5" i="23"/>
  <c r="QV5" i="23" a="1"/>
  <c r="QU5" i="23"/>
  <c r="QU5" i="23" a="1"/>
  <c r="QT5" i="23" a="1"/>
  <c r="QT5" i="23" s="1"/>
  <c r="QS5" i="23" a="1"/>
  <c r="QS5" i="23" s="1"/>
  <c r="QR5" i="23" a="1"/>
  <c r="QR5" i="23" s="1"/>
  <c r="QQ5" i="23"/>
  <c r="QQ5" i="23" a="1"/>
  <c r="QP5" i="23" a="1"/>
  <c r="QP5" i="23" s="1"/>
  <c r="QO5" i="23" a="1"/>
  <c r="QO5" i="23" s="1"/>
  <c r="QN5" i="23" a="1"/>
  <c r="QN5" i="23" s="1"/>
  <c r="QM5" i="23"/>
  <c r="QM5" i="23" a="1"/>
  <c r="QL5" i="23" a="1"/>
  <c r="QL5" i="23" s="1"/>
  <c r="QK5" i="23" a="1"/>
  <c r="QK5" i="23" s="1"/>
  <c r="QJ5" i="23" a="1"/>
  <c r="QJ5" i="23" s="1"/>
  <c r="SI4" i="23"/>
  <c r="SI4" i="23" a="1"/>
  <c r="SH4" i="23" a="1"/>
  <c r="SH4" i="23" s="1"/>
  <c r="SG4" i="23" a="1"/>
  <c r="SG4" i="23" s="1"/>
  <c r="SF4" i="23" a="1"/>
  <c r="SF4" i="23" s="1"/>
  <c r="SE4" i="23"/>
  <c r="SE4" i="23" a="1"/>
  <c r="SD4" i="23" a="1"/>
  <c r="SD4" i="23" s="1"/>
  <c r="SC4" i="23" a="1"/>
  <c r="SC4" i="23" s="1"/>
  <c r="SB4" i="23" a="1"/>
  <c r="SB4" i="23" s="1"/>
  <c r="SA4" i="23"/>
  <c r="SA4" i="23" a="1"/>
  <c r="RZ4" i="23" a="1"/>
  <c r="RZ4" i="23" s="1"/>
  <c r="RY4" i="23" a="1"/>
  <c r="RY4" i="23" s="1"/>
  <c r="RX4" i="23" a="1"/>
  <c r="RX4" i="23" s="1"/>
  <c r="RW4" i="23"/>
  <c r="RW4" i="23" a="1"/>
  <c r="RV4" i="23" a="1"/>
  <c r="RV4" i="23" s="1"/>
  <c r="RU4" i="23" a="1"/>
  <c r="RU4" i="23" s="1"/>
  <c r="RT4" i="23" a="1"/>
  <c r="RT4" i="23" s="1"/>
  <c r="RS4" i="23"/>
  <c r="RS4" i="23" a="1"/>
  <c r="RR4" i="23" a="1"/>
  <c r="RR4" i="23" s="1"/>
  <c r="RQ4" i="23" a="1"/>
  <c r="RQ4" i="23" s="1"/>
  <c r="RP4" i="23" a="1"/>
  <c r="RP4" i="23" s="1"/>
  <c r="RO4" i="23"/>
  <c r="RO4" i="23" a="1"/>
  <c r="RN4" i="23" a="1"/>
  <c r="RN4" i="23" s="1"/>
  <c r="RM4" i="23" a="1"/>
  <c r="RM4" i="23" s="1"/>
  <c r="RL4" i="23" a="1"/>
  <c r="RL4" i="23" s="1"/>
  <c r="RK4" i="23"/>
  <c r="RK4" i="23" a="1"/>
  <c r="RJ4" i="23" a="1"/>
  <c r="RJ4" i="23" s="1"/>
  <c r="RI4" i="23" a="1"/>
  <c r="RI4" i="23" s="1"/>
  <c r="RH4" i="23" a="1"/>
  <c r="RH4" i="23" s="1"/>
  <c r="RG4" i="23"/>
  <c r="RG4" i="23" a="1"/>
  <c r="RF4" i="23" a="1"/>
  <c r="RF4" i="23" s="1"/>
  <c r="RE4" i="23" a="1"/>
  <c r="RE4" i="23" s="1"/>
  <c r="RD4" i="23" a="1"/>
  <c r="RD4" i="23" s="1"/>
  <c r="RC4" i="23"/>
  <c r="RC4" i="23" a="1"/>
  <c r="RB4" i="23" a="1"/>
  <c r="RB4" i="23" s="1"/>
  <c r="RA4" i="23" a="1"/>
  <c r="RA4" i="23" s="1"/>
  <c r="QZ4" i="23" a="1"/>
  <c r="QZ4" i="23" s="1"/>
  <c r="QY4" i="23"/>
  <c r="QY4" i="23" a="1"/>
  <c r="QX4" i="23" a="1"/>
  <c r="QX4" i="23" s="1"/>
  <c r="QW4" i="23" a="1"/>
  <c r="QW4" i="23" s="1"/>
  <c r="QV4" i="23" a="1"/>
  <c r="QV4" i="23" s="1"/>
  <c r="QU4" i="23"/>
  <c r="QU4" i="23" a="1"/>
  <c r="QT4" i="23" a="1"/>
  <c r="QT4" i="23" s="1"/>
  <c r="QS4" i="23" a="1"/>
  <c r="QS4" i="23" s="1"/>
  <c r="QR4" i="23" a="1"/>
  <c r="QR4" i="23" s="1"/>
  <c r="QQ4" i="23"/>
  <c r="QQ4" i="23" a="1"/>
  <c r="QP4" i="23" a="1"/>
  <c r="QP4" i="23" s="1"/>
  <c r="QO4" i="23" a="1"/>
  <c r="QO4" i="23" s="1"/>
  <c r="QN4" i="23" a="1"/>
  <c r="QN4" i="23" s="1"/>
  <c r="QM4" i="23" a="1"/>
  <c r="QM4" i="23" s="1"/>
  <c r="QL4" i="23" a="1"/>
  <c r="QL4" i="23" s="1"/>
  <c r="QK4" i="23" a="1"/>
  <c r="QK4" i="23" s="1"/>
  <c r="QJ4" i="23" a="1"/>
  <c r="QJ4" i="23" s="1"/>
  <c r="IO4" i="23" a="1"/>
  <c r="IO4" i="23" s="1"/>
  <c r="IV4" i="23"/>
  <c r="JD4" i="23"/>
  <c r="JL4" i="23"/>
  <c r="JT4" i="23"/>
  <c r="KB4" i="23"/>
  <c r="KJ4" i="23"/>
  <c r="KR4" i="23"/>
  <c r="KZ4" i="23"/>
  <c r="LH4" i="23"/>
  <c r="LP4" i="23"/>
  <c r="LX4" i="23"/>
  <c r="MF4" i="23"/>
  <c r="IR5" i="23"/>
  <c r="IZ5" i="23"/>
  <c r="JH5" i="23"/>
  <c r="JP5" i="23"/>
  <c r="JX5" i="23"/>
  <c r="KF5" i="23"/>
  <c r="KN5" i="23"/>
  <c r="KV5" i="23"/>
  <c r="LD5" i="23"/>
  <c r="LL5" i="23"/>
  <c r="LT5" i="23"/>
  <c r="MB5" i="23"/>
  <c r="MJ5" i="23"/>
  <c r="IV6" i="23"/>
  <c r="JD6" i="23"/>
  <c r="JL6" i="23"/>
  <c r="JT6" i="23"/>
  <c r="KB6" i="23"/>
  <c r="KJ6" i="23"/>
  <c r="KR6" i="23"/>
  <c r="KZ6" i="23"/>
  <c r="LH6" i="23"/>
  <c r="LP6" i="23"/>
  <c r="LX6" i="23"/>
  <c r="MF6" i="23"/>
  <c r="IR7" i="23"/>
  <c r="IZ7" i="23"/>
  <c r="JH7" i="23"/>
  <c r="JP7" i="23"/>
  <c r="JX7" i="23"/>
  <c r="KF7" i="23"/>
  <c r="KN7" i="23"/>
  <c r="KV7" i="23"/>
  <c r="LA7" i="23"/>
  <c r="LD7" i="23"/>
  <c r="LI7" i="23"/>
  <c r="LL7" i="23"/>
  <c r="LQ7" i="23"/>
  <c r="LT7" i="23"/>
  <c r="LY7" i="23"/>
  <c r="MB7" i="23"/>
  <c r="MG7" i="23"/>
  <c r="MJ7" i="23"/>
  <c r="IS8" i="23"/>
  <c r="IT8" i="23"/>
  <c r="IV8" i="23"/>
  <c r="JA8" i="23"/>
  <c r="JB8" i="23"/>
  <c r="JD8" i="23"/>
  <c r="JI8" i="23"/>
  <c r="JJ8" i="23"/>
  <c r="JL8" i="23"/>
  <c r="JQ8" i="23"/>
  <c r="JR8" i="23"/>
  <c r="JT8" i="23"/>
  <c r="JY8" i="23"/>
  <c r="JZ8" i="23"/>
  <c r="KB8" i="23"/>
  <c r="KG8" i="23"/>
  <c r="KH8" i="23"/>
  <c r="KJ8" i="23"/>
  <c r="KO8" i="23"/>
  <c r="KP8" i="23"/>
  <c r="KR8" i="23"/>
  <c r="KW8" i="23"/>
  <c r="KX8" i="23"/>
  <c r="KZ8" i="23"/>
  <c r="LE8" i="23"/>
  <c r="LF8" i="23"/>
  <c r="LH8" i="23"/>
  <c r="LM8" i="23"/>
  <c r="LN8" i="23"/>
  <c r="LP8" i="23"/>
  <c r="LU8" i="23"/>
  <c r="LV8" i="23"/>
  <c r="LX8" i="23"/>
  <c r="MC8" i="23"/>
  <c r="MD8" i="23"/>
  <c r="MF8" i="23"/>
  <c r="IO9" i="23"/>
  <c r="IP9" i="23"/>
  <c r="IR9" i="23"/>
  <c r="IW9" i="23"/>
  <c r="IX9" i="23"/>
  <c r="IZ9" i="23"/>
  <c r="JE9" i="23"/>
  <c r="JF9" i="23"/>
  <c r="JH9" i="23"/>
  <c r="JM9" i="23"/>
  <c r="JN9" i="23"/>
  <c r="JP9" i="23"/>
  <c r="JU9" i="23"/>
  <c r="JV9" i="23"/>
  <c r="JX9" i="23"/>
  <c r="KC9" i="23"/>
  <c r="KD9" i="23"/>
  <c r="KF9" i="23"/>
  <c r="KK9" i="23"/>
  <c r="KL9" i="23"/>
  <c r="KN9" i="23"/>
  <c r="KS9" i="23"/>
  <c r="KT9" i="23"/>
  <c r="KV9" i="23"/>
  <c r="LA9" i="23"/>
  <c r="LB9" i="23"/>
  <c r="LD9" i="23"/>
  <c r="LI9" i="23"/>
  <c r="LJ9" i="23"/>
  <c r="LL9" i="23"/>
  <c r="LP9" i="23"/>
  <c r="LQ9" i="23"/>
  <c r="LR9" i="23"/>
  <c r="LT9" i="23"/>
  <c r="LX9" i="23"/>
  <c r="LY9" i="23"/>
  <c r="LZ9" i="23"/>
  <c r="MA9" i="23"/>
  <c r="MB9" i="23"/>
  <c r="MF9" i="23"/>
  <c r="MG9" i="23"/>
  <c r="MH9" i="23"/>
  <c r="MI9" i="23"/>
  <c r="MJ9" i="23"/>
  <c r="IR10" i="23"/>
  <c r="IS10" i="23"/>
  <c r="IT10" i="23"/>
  <c r="IU10" i="23"/>
  <c r="IV10" i="23"/>
  <c r="IZ10" i="23"/>
  <c r="JA10" i="23"/>
  <c r="JB10" i="23"/>
  <c r="JC10" i="23"/>
  <c r="JD10" i="23"/>
  <c r="JH10" i="23"/>
  <c r="JI10" i="23"/>
  <c r="JJ10" i="23"/>
  <c r="JK10" i="23"/>
  <c r="JL10" i="23"/>
  <c r="JP10" i="23"/>
  <c r="JQ10" i="23"/>
  <c r="JR10" i="23"/>
  <c r="JS10" i="23"/>
  <c r="JT10" i="23"/>
  <c r="JX10" i="23"/>
  <c r="JY10" i="23"/>
  <c r="JZ10" i="23"/>
  <c r="KA10" i="23"/>
  <c r="KB10" i="23"/>
  <c r="KF10" i="23"/>
  <c r="KG10" i="23"/>
  <c r="KH10" i="23"/>
  <c r="KI10" i="23"/>
  <c r="KJ10" i="23"/>
  <c r="KN10" i="23"/>
  <c r="KO10" i="23"/>
  <c r="KP10" i="23"/>
  <c r="KQ10" i="23"/>
  <c r="KR10" i="23"/>
  <c r="KV10" i="23"/>
  <c r="KW10" i="23"/>
  <c r="KX10" i="23"/>
  <c r="KY10" i="23"/>
  <c r="KZ10" i="23"/>
  <c r="LB10" i="23"/>
  <c r="LD10" i="23"/>
  <c r="LE10" i="23"/>
  <c r="LF10" i="23"/>
  <c r="LG10" i="23"/>
  <c r="LH10" i="23"/>
  <c r="LJ10" i="23"/>
  <c r="LL10" i="23"/>
  <c r="LM10" i="23"/>
  <c r="LN10" i="23"/>
  <c r="LO10" i="23"/>
  <c r="LP10" i="23"/>
  <c r="LQ10" i="23"/>
  <c r="LR10" i="23"/>
  <c r="LS10" i="23"/>
  <c r="LT10" i="23"/>
  <c r="LU10" i="23"/>
  <c r="LV10" i="23"/>
  <c r="LW10" i="23"/>
  <c r="LX10" i="23"/>
  <c r="LY10" i="23"/>
  <c r="LZ10" i="23"/>
  <c r="MA10" i="23"/>
  <c r="MB10" i="23"/>
  <c r="MC10" i="23"/>
  <c r="MD10" i="23"/>
  <c r="ME10" i="23"/>
  <c r="MF10" i="23"/>
  <c r="MG10" i="23"/>
  <c r="MH10" i="23"/>
  <c r="MI10" i="23"/>
  <c r="MJ10" i="23"/>
  <c r="IO11" i="23"/>
  <c r="IP11" i="23"/>
  <c r="IQ11" i="23"/>
  <c r="IR11" i="23"/>
  <c r="IS11" i="23"/>
  <c r="IT11" i="23"/>
  <c r="IU11" i="23"/>
  <c r="IV11" i="23"/>
  <c r="IW11" i="23"/>
  <c r="IX11" i="23"/>
  <c r="IY11" i="23"/>
  <c r="IZ11" i="23"/>
  <c r="JA11" i="23"/>
  <c r="JB11" i="23"/>
  <c r="JC11" i="23"/>
  <c r="JD11" i="23"/>
  <c r="JE11" i="23"/>
  <c r="JF11" i="23"/>
  <c r="JG11" i="23"/>
  <c r="JH11" i="23"/>
  <c r="JI11" i="23"/>
  <c r="JJ11" i="23"/>
  <c r="JK11" i="23"/>
  <c r="JL11" i="23"/>
  <c r="JM11" i="23"/>
  <c r="JN11" i="23"/>
  <c r="JO11" i="23"/>
  <c r="JP11" i="23"/>
  <c r="JQ11" i="23"/>
  <c r="JR11" i="23"/>
  <c r="JS11" i="23"/>
  <c r="JT11" i="23"/>
  <c r="JU11" i="23"/>
  <c r="JV11" i="23"/>
  <c r="JW11" i="23"/>
  <c r="JX11" i="23"/>
  <c r="JY11" i="23"/>
  <c r="JZ11" i="23"/>
  <c r="KA11" i="23"/>
  <c r="KB11" i="23"/>
  <c r="KC11" i="23"/>
  <c r="KD11" i="23"/>
  <c r="KE11" i="23"/>
  <c r="KF11" i="23"/>
  <c r="KG11" i="23"/>
  <c r="KH11" i="23"/>
  <c r="KI11" i="23"/>
  <c r="KJ11" i="23"/>
  <c r="KK11" i="23"/>
  <c r="KL11" i="23"/>
  <c r="KM11" i="23"/>
  <c r="KN11" i="23"/>
  <c r="KO11" i="23"/>
  <c r="KP11" i="23"/>
  <c r="KQ11" i="23"/>
  <c r="KR11" i="23"/>
  <c r="KS11" i="23"/>
  <c r="KT11" i="23"/>
  <c r="KU11" i="23"/>
  <c r="KV11" i="23"/>
  <c r="KW11" i="23"/>
  <c r="KX11" i="23"/>
  <c r="KY11" i="23"/>
  <c r="KZ11" i="23"/>
  <c r="LA11" i="23"/>
  <c r="LB11" i="23"/>
  <c r="LC11" i="23"/>
  <c r="LD11" i="23"/>
  <c r="LE11" i="23"/>
  <c r="LF11" i="23"/>
  <c r="LG11" i="23"/>
  <c r="LH11" i="23"/>
  <c r="LI11" i="23"/>
  <c r="LJ11" i="23"/>
  <c r="LK11" i="23"/>
  <c r="LL11" i="23"/>
  <c r="LM11" i="23"/>
  <c r="LN11" i="23"/>
  <c r="LO11" i="23"/>
  <c r="LP11" i="23"/>
  <c r="LQ11" i="23"/>
  <c r="LR11" i="23"/>
  <c r="LS11" i="23"/>
  <c r="LT11" i="23"/>
  <c r="LU11" i="23"/>
  <c r="LV11" i="23"/>
  <c r="LW11" i="23"/>
  <c r="LX11" i="23"/>
  <c r="LY11" i="23"/>
  <c r="LZ11" i="23"/>
  <c r="MA11" i="23"/>
  <c r="MB11" i="23"/>
  <c r="MC11" i="23"/>
  <c r="MD11" i="23"/>
  <c r="ME11" i="23"/>
  <c r="MF11" i="23"/>
  <c r="MG11" i="23"/>
  <c r="MH11" i="23"/>
  <c r="MI11" i="23"/>
  <c r="MJ11" i="23"/>
  <c r="IO12" i="23"/>
  <c r="IP12" i="23"/>
  <c r="IQ12" i="23"/>
  <c r="IR12" i="23"/>
  <c r="IS12" i="23"/>
  <c r="IT12" i="23"/>
  <c r="IU12" i="23"/>
  <c r="IV12" i="23"/>
  <c r="IW12" i="23"/>
  <c r="IX12" i="23"/>
  <c r="IY12" i="23"/>
  <c r="IZ12" i="23"/>
  <c r="JA12" i="23"/>
  <c r="JB12" i="23"/>
  <c r="JC12" i="23"/>
  <c r="JD12" i="23"/>
  <c r="JE12" i="23"/>
  <c r="JF12" i="23"/>
  <c r="JG12" i="23"/>
  <c r="JH12" i="23"/>
  <c r="JI12" i="23"/>
  <c r="JJ12" i="23"/>
  <c r="JK12" i="23"/>
  <c r="JL12" i="23"/>
  <c r="JM12" i="23"/>
  <c r="JN12" i="23"/>
  <c r="JO12" i="23"/>
  <c r="JP12" i="23"/>
  <c r="JQ12" i="23"/>
  <c r="JR12" i="23"/>
  <c r="JS12" i="23"/>
  <c r="JT12" i="23"/>
  <c r="JU12" i="23"/>
  <c r="JV12" i="23"/>
  <c r="JW12" i="23"/>
  <c r="JX12" i="23"/>
  <c r="JY12" i="23"/>
  <c r="JZ12" i="23"/>
  <c r="KA12" i="23"/>
  <c r="KB12" i="23"/>
  <c r="KC12" i="23"/>
  <c r="KD12" i="23"/>
  <c r="KE12" i="23"/>
  <c r="KF12" i="23"/>
  <c r="KG12" i="23"/>
  <c r="KH12" i="23"/>
  <c r="KI12" i="23"/>
  <c r="KJ12" i="23"/>
  <c r="KK12" i="23"/>
  <c r="KL12" i="23"/>
  <c r="KM12" i="23"/>
  <c r="KN12" i="23"/>
  <c r="KO12" i="23"/>
  <c r="KP12" i="23"/>
  <c r="KQ12" i="23"/>
  <c r="KR12" i="23"/>
  <c r="KS12" i="23"/>
  <c r="KT12" i="23"/>
  <c r="KU12" i="23"/>
  <c r="KV12" i="23"/>
  <c r="KW12" i="23"/>
  <c r="KX12" i="23"/>
  <c r="KY12" i="23"/>
  <c r="KZ12" i="23"/>
  <c r="LA12" i="23"/>
  <c r="LB12" i="23"/>
  <c r="LC12" i="23"/>
  <c r="LD12" i="23"/>
  <c r="LE12" i="23"/>
  <c r="LF12" i="23"/>
  <c r="LG12" i="23"/>
  <c r="LH12" i="23"/>
  <c r="LI12" i="23"/>
  <c r="LJ12" i="23"/>
  <c r="LK12" i="23"/>
  <c r="LL12" i="23"/>
  <c r="LM12" i="23"/>
  <c r="LN12" i="23"/>
  <c r="LO12" i="23"/>
  <c r="LP12" i="23"/>
  <c r="LQ12" i="23"/>
  <c r="LR12" i="23"/>
  <c r="LS12" i="23"/>
  <c r="LT12" i="23"/>
  <c r="LU12" i="23"/>
  <c r="LV12" i="23"/>
  <c r="LW12" i="23"/>
  <c r="LX12" i="23"/>
  <c r="LY12" i="23"/>
  <c r="LZ12" i="23"/>
  <c r="MA12" i="23"/>
  <c r="MB12" i="23"/>
  <c r="MC12" i="23"/>
  <c r="MD12" i="23"/>
  <c r="ME12" i="23"/>
  <c r="MF12" i="23"/>
  <c r="MG12" i="23"/>
  <c r="MH12" i="23"/>
  <c r="MI12" i="23"/>
  <c r="MJ12" i="23"/>
  <c r="IO13" i="23"/>
  <c r="IP13" i="23"/>
  <c r="IQ13" i="23"/>
  <c r="IR13" i="23"/>
  <c r="IS13" i="23"/>
  <c r="IT13" i="23"/>
  <c r="IU13" i="23"/>
  <c r="IV13" i="23"/>
  <c r="IW13" i="23"/>
  <c r="IX13" i="23"/>
  <c r="IY13" i="23"/>
  <c r="IZ13" i="23"/>
  <c r="JA13" i="23"/>
  <c r="JB13" i="23"/>
  <c r="JC13" i="23"/>
  <c r="JD13" i="23"/>
  <c r="JE13" i="23"/>
  <c r="JF13" i="23"/>
  <c r="JG13" i="23"/>
  <c r="JH13" i="23"/>
  <c r="JI13" i="23"/>
  <c r="JJ13" i="23"/>
  <c r="JK13" i="23"/>
  <c r="JL13" i="23"/>
  <c r="JM13" i="23"/>
  <c r="JN13" i="23"/>
  <c r="JO13" i="23"/>
  <c r="JP13" i="23"/>
  <c r="JQ13" i="23"/>
  <c r="JR13" i="23"/>
  <c r="JS13" i="23"/>
  <c r="JT13" i="23"/>
  <c r="JU13" i="23"/>
  <c r="JV13" i="23"/>
  <c r="JW13" i="23"/>
  <c r="JX13" i="23"/>
  <c r="JY13" i="23"/>
  <c r="JZ13" i="23"/>
  <c r="KA13" i="23"/>
  <c r="KB13" i="23"/>
  <c r="KC13" i="23"/>
  <c r="KD13" i="23"/>
  <c r="KE13" i="23"/>
  <c r="KF13" i="23"/>
  <c r="KG13" i="23"/>
  <c r="KH13" i="23"/>
  <c r="KI13" i="23"/>
  <c r="KJ13" i="23"/>
  <c r="KK13" i="23"/>
  <c r="KL13" i="23"/>
  <c r="KM13" i="23"/>
  <c r="KN13" i="23"/>
  <c r="KO13" i="23"/>
  <c r="KP13" i="23"/>
  <c r="KQ13" i="23"/>
  <c r="KR13" i="23"/>
  <c r="KS13" i="23"/>
  <c r="KT13" i="23"/>
  <c r="KU13" i="23"/>
  <c r="KV13" i="23"/>
  <c r="KW13" i="23"/>
  <c r="KX13" i="23"/>
  <c r="KY13" i="23"/>
  <c r="KZ13" i="23"/>
  <c r="LA13" i="23"/>
  <c r="LB13" i="23"/>
  <c r="LC13" i="23"/>
  <c r="LD13" i="23"/>
  <c r="LE13" i="23"/>
  <c r="LF13" i="23"/>
  <c r="LG13" i="23"/>
  <c r="LH13" i="23"/>
  <c r="LI13" i="23"/>
  <c r="LJ13" i="23"/>
  <c r="LK13" i="23"/>
  <c r="LL13" i="23"/>
  <c r="LM13" i="23"/>
  <c r="LN13" i="23"/>
  <c r="LO13" i="23"/>
  <c r="LP13" i="23"/>
  <c r="LQ13" i="23"/>
  <c r="LR13" i="23"/>
  <c r="LS13" i="23"/>
  <c r="LT13" i="23"/>
  <c r="LU13" i="23"/>
  <c r="LV13" i="23"/>
  <c r="LW13" i="23"/>
  <c r="LX13" i="23"/>
  <c r="LY13" i="23"/>
  <c r="LZ13" i="23"/>
  <c r="MA13" i="23"/>
  <c r="MB13" i="23"/>
  <c r="MC13" i="23"/>
  <c r="MD13" i="23"/>
  <c r="ME13" i="23"/>
  <c r="MF13" i="23"/>
  <c r="MG13" i="23"/>
  <c r="MH13" i="23"/>
  <c r="MI13" i="23"/>
  <c r="MJ13" i="23"/>
  <c r="IO14" i="23"/>
  <c r="IP14" i="23"/>
  <c r="IQ14" i="23"/>
  <c r="IR14" i="23"/>
  <c r="IS14" i="23"/>
  <c r="IT14" i="23"/>
  <c r="IU14" i="23"/>
  <c r="IV14" i="23"/>
  <c r="IW14" i="23"/>
  <c r="IX14" i="23"/>
  <c r="IY14" i="23"/>
  <c r="IZ14" i="23"/>
  <c r="JA14" i="23"/>
  <c r="JB14" i="23"/>
  <c r="JC14" i="23"/>
  <c r="JD14" i="23"/>
  <c r="JE14" i="23"/>
  <c r="JF14" i="23"/>
  <c r="JG14" i="23"/>
  <c r="JH14" i="23"/>
  <c r="JI14" i="23"/>
  <c r="JJ14" i="23"/>
  <c r="JK14" i="23"/>
  <c r="JL14" i="23"/>
  <c r="JM14" i="23"/>
  <c r="JN14" i="23"/>
  <c r="JO14" i="23"/>
  <c r="JP14" i="23"/>
  <c r="JQ14" i="23"/>
  <c r="JR14" i="23"/>
  <c r="JS14" i="23"/>
  <c r="JT14" i="23"/>
  <c r="JU14" i="23"/>
  <c r="JV14" i="23"/>
  <c r="JW14" i="23"/>
  <c r="JX14" i="23"/>
  <c r="JY14" i="23"/>
  <c r="JZ14" i="23"/>
  <c r="KA14" i="23"/>
  <c r="KB14" i="23"/>
  <c r="KC14" i="23"/>
  <c r="KD14" i="23"/>
  <c r="KE14" i="23"/>
  <c r="KF14" i="23"/>
  <c r="KG14" i="23"/>
  <c r="KH14" i="23"/>
  <c r="KI14" i="23"/>
  <c r="KJ14" i="23"/>
  <c r="KK14" i="23"/>
  <c r="KL14" i="23"/>
  <c r="KM14" i="23"/>
  <c r="KN14" i="23"/>
  <c r="KO14" i="23"/>
  <c r="KP14" i="23"/>
  <c r="KQ14" i="23"/>
  <c r="KR14" i="23"/>
  <c r="KS14" i="23"/>
  <c r="KT14" i="23"/>
  <c r="KU14" i="23"/>
  <c r="KV14" i="23"/>
  <c r="KW14" i="23"/>
  <c r="KX14" i="23"/>
  <c r="KY14" i="23"/>
  <c r="KZ14" i="23"/>
  <c r="LA14" i="23"/>
  <c r="LB14" i="23"/>
  <c r="LC14" i="23"/>
  <c r="LD14" i="23"/>
  <c r="LE14" i="23"/>
  <c r="LF14" i="23"/>
  <c r="LG14" i="23"/>
  <c r="LH14" i="23"/>
  <c r="LI14" i="23"/>
  <c r="LJ14" i="23"/>
  <c r="LK14" i="23"/>
  <c r="LL14" i="23"/>
  <c r="LM14" i="23"/>
  <c r="LN14" i="23"/>
  <c r="LO14" i="23"/>
  <c r="LP14" i="23"/>
  <c r="LQ14" i="23"/>
  <c r="LR14" i="23"/>
  <c r="LS14" i="23"/>
  <c r="LT14" i="23"/>
  <c r="LU14" i="23"/>
  <c r="LV14" i="23"/>
  <c r="LW14" i="23"/>
  <c r="LX14" i="23"/>
  <c r="LY14" i="23"/>
  <c r="LZ14" i="23"/>
  <c r="MA14" i="23"/>
  <c r="MB14" i="23"/>
  <c r="MC14" i="23"/>
  <c r="MD14" i="23"/>
  <c r="ME14" i="23"/>
  <c r="MF14" i="23"/>
  <c r="MG14" i="23"/>
  <c r="MH14" i="23"/>
  <c r="MI14" i="23"/>
  <c r="MJ14" i="23"/>
  <c r="IO15" i="23"/>
  <c r="IP15" i="23"/>
  <c r="IQ15" i="23"/>
  <c r="IR15" i="23"/>
  <c r="IS15" i="23"/>
  <c r="IT15" i="23"/>
  <c r="IU15" i="23"/>
  <c r="IV15" i="23"/>
  <c r="IW15" i="23"/>
  <c r="IX15" i="23"/>
  <c r="IY15" i="23"/>
  <c r="IZ15" i="23"/>
  <c r="JA15" i="23"/>
  <c r="JB15" i="23"/>
  <c r="JC15" i="23"/>
  <c r="JD15" i="23"/>
  <c r="JE15" i="23"/>
  <c r="JF15" i="23"/>
  <c r="JG15" i="23"/>
  <c r="JH15" i="23"/>
  <c r="JI15" i="23"/>
  <c r="JJ15" i="23"/>
  <c r="JK15" i="23"/>
  <c r="JL15" i="23"/>
  <c r="JM15" i="23"/>
  <c r="JN15" i="23"/>
  <c r="JO15" i="23"/>
  <c r="JP15" i="23"/>
  <c r="JQ15" i="23"/>
  <c r="JR15" i="23"/>
  <c r="JS15" i="23"/>
  <c r="JT15" i="23"/>
  <c r="JU15" i="23"/>
  <c r="JV15" i="23"/>
  <c r="JW15" i="23"/>
  <c r="JX15" i="23"/>
  <c r="JY15" i="23"/>
  <c r="JZ15" i="23"/>
  <c r="KA15" i="23"/>
  <c r="KB15" i="23"/>
  <c r="KC15" i="23"/>
  <c r="KD15" i="23"/>
  <c r="KE15" i="23"/>
  <c r="KF15" i="23"/>
  <c r="KG15" i="23"/>
  <c r="KH15" i="23"/>
  <c r="KI15" i="23"/>
  <c r="KJ15" i="23"/>
  <c r="KK15" i="23"/>
  <c r="KL15" i="23"/>
  <c r="KM15" i="23"/>
  <c r="KN15" i="23"/>
  <c r="KO15" i="23"/>
  <c r="KP15" i="23"/>
  <c r="KQ15" i="23"/>
  <c r="KR15" i="23"/>
  <c r="KS15" i="23"/>
  <c r="KT15" i="23"/>
  <c r="KU15" i="23"/>
  <c r="KV15" i="23"/>
  <c r="KW15" i="23"/>
  <c r="KX15" i="23"/>
  <c r="KY15" i="23"/>
  <c r="KZ15" i="23"/>
  <c r="LA15" i="23"/>
  <c r="LB15" i="23"/>
  <c r="LC15" i="23"/>
  <c r="LD15" i="23"/>
  <c r="LE15" i="23"/>
  <c r="LF15" i="23"/>
  <c r="LG15" i="23"/>
  <c r="LH15" i="23"/>
  <c r="LI15" i="23"/>
  <c r="LJ15" i="23"/>
  <c r="LK15" i="23"/>
  <c r="LL15" i="23"/>
  <c r="LM15" i="23"/>
  <c r="LN15" i="23"/>
  <c r="LO15" i="23"/>
  <c r="LP15" i="23"/>
  <c r="LQ15" i="23"/>
  <c r="LR15" i="23"/>
  <c r="LS15" i="23"/>
  <c r="LT15" i="23"/>
  <c r="LU15" i="23"/>
  <c r="LV15" i="23"/>
  <c r="LW15" i="23"/>
  <c r="LX15" i="23"/>
  <c r="LY15" i="23"/>
  <c r="LZ15" i="23"/>
  <c r="MA15" i="23"/>
  <c r="MB15" i="23"/>
  <c r="MC15" i="23"/>
  <c r="MD15" i="23"/>
  <c r="ME15" i="23"/>
  <c r="MF15" i="23"/>
  <c r="MG15" i="23"/>
  <c r="MH15" i="23"/>
  <c r="MI15" i="23"/>
  <c r="MJ15" i="23"/>
  <c r="IO16" i="23"/>
  <c r="IP16" i="23"/>
  <c r="IQ16" i="23"/>
  <c r="IR16" i="23"/>
  <c r="IS16" i="23"/>
  <c r="IT16" i="23"/>
  <c r="IU16" i="23"/>
  <c r="IV16" i="23"/>
  <c r="IW16" i="23"/>
  <c r="IX16" i="23"/>
  <c r="IY16" i="23"/>
  <c r="IZ16" i="23"/>
  <c r="JA16" i="23"/>
  <c r="JB16" i="23"/>
  <c r="JC16" i="23"/>
  <c r="JD16" i="23"/>
  <c r="JE16" i="23"/>
  <c r="JF16" i="23"/>
  <c r="JG16" i="23"/>
  <c r="JH16" i="23"/>
  <c r="JI16" i="23"/>
  <c r="JJ16" i="23"/>
  <c r="JK16" i="23"/>
  <c r="JL16" i="23"/>
  <c r="JM16" i="23"/>
  <c r="JN16" i="23"/>
  <c r="JO16" i="23"/>
  <c r="JP16" i="23"/>
  <c r="JQ16" i="23"/>
  <c r="JR16" i="23"/>
  <c r="JS16" i="23"/>
  <c r="JT16" i="23"/>
  <c r="JU16" i="23"/>
  <c r="JV16" i="23"/>
  <c r="JW16" i="23"/>
  <c r="JX16" i="23"/>
  <c r="JY16" i="23"/>
  <c r="JZ16" i="23"/>
  <c r="KA16" i="23"/>
  <c r="KB16" i="23"/>
  <c r="KC16" i="23"/>
  <c r="KD16" i="23"/>
  <c r="KE16" i="23"/>
  <c r="KF16" i="23"/>
  <c r="KG16" i="23"/>
  <c r="KH16" i="23"/>
  <c r="KI16" i="23"/>
  <c r="KJ16" i="23"/>
  <c r="KK16" i="23"/>
  <c r="KL16" i="23"/>
  <c r="KM16" i="23"/>
  <c r="KN16" i="23"/>
  <c r="KO16" i="23"/>
  <c r="KP16" i="23"/>
  <c r="KQ16" i="23"/>
  <c r="KR16" i="23"/>
  <c r="KS16" i="23"/>
  <c r="KT16" i="23"/>
  <c r="KU16" i="23"/>
  <c r="KV16" i="23"/>
  <c r="KW16" i="23"/>
  <c r="KX16" i="23"/>
  <c r="KY16" i="23"/>
  <c r="KZ16" i="23"/>
  <c r="LA16" i="23"/>
  <c r="LB16" i="23"/>
  <c r="LC16" i="23"/>
  <c r="LD16" i="23"/>
  <c r="LE16" i="23"/>
  <c r="LF16" i="23"/>
  <c r="LG16" i="23"/>
  <c r="LH16" i="23"/>
  <c r="LI16" i="23"/>
  <c r="LJ16" i="23"/>
  <c r="LK16" i="23"/>
  <c r="LL16" i="23"/>
  <c r="LM16" i="23"/>
  <c r="LN16" i="23"/>
  <c r="LO16" i="23"/>
  <c r="LP16" i="23"/>
  <c r="LQ16" i="23"/>
  <c r="LR16" i="23"/>
  <c r="LS16" i="23"/>
  <c r="LT16" i="23"/>
  <c r="LU16" i="23"/>
  <c r="LV16" i="23"/>
  <c r="LW16" i="23"/>
  <c r="LX16" i="23"/>
  <c r="LY16" i="23"/>
  <c r="LZ16" i="23"/>
  <c r="MA16" i="23"/>
  <c r="MB16" i="23"/>
  <c r="MC16" i="23"/>
  <c r="MD16" i="23"/>
  <c r="ME16" i="23"/>
  <c r="MF16" i="23"/>
  <c r="MG16" i="23"/>
  <c r="MH16" i="23"/>
  <c r="MI16" i="23"/>
  <c r="MJ16" i="23"/>
  <c r="IO17" i="23"/>
  <c r="IP17" i="23"/>
  <c r="IQ17" i="23"/>
  <c r="IR17" i="23"/>
  <c r="IS17" i="23"/>
  <c r="IT17" i="23"/>
  <c r="IU17" i="23"/>
  <c r="IV17" i="23"/>
  <c r="IW17" i="23"/>
  <c r="IX17" i="23"/>
  <c r="IY17" i="23"/>
  <c r="IZ17" i="23"/>
  <c r="JA17" i="23"/>
  <c r="JB17" i="23"/>
  <c r="JC17" i="23"/>
  <c r="JD17" i="23"/>
  <c r="JE17" i="23"/>
  <c r="JF17" i="23"/>
  <c r="JG17" i="23"/>
  <c r="JH17" i="23"/>
  <c r="JI17" i="23"/>
  <c r="JJ17" i="23"/>
  <c r="JK17" i="23"/>
  <c r="JL17" i="23"/>
  <c r="JM17" i="23"/>
  <c r="JN17" i="23"/>
  <c r="JO17" i="23"/>
  <c r="JP17" i="23"/>
  <c r="JQ17" i="23"/>
  <c r="JR17" i="23"/>
  <c r="JS17" i="23"/>
  <c r="JT17" i="23"/>
  <c r="JU17" i="23"/>
  <c r="JV17" i="23"/>
  <c r="JW17" i="23"/>
  <c r="JX17" i="23"/>
  <c r="JY17" i="23"/>
  <c r="JZ17" i="23"/>
  <c r="KA17" i="23"/>
  <c r="KB17" i="23"/>
  <c r="KC17" i="23"/>
  <c r="KD17" i="23"/>
  <c r="KE17" i="23"/>
  <c r="KF17" i="23"/>
  <c r="KG17" i="23"/>
  <c r="KH17" i="23"/>
  <c r="KI17" i="23"/>
  <c r="KJ17" i="23"/>
  <c r="KK17" i="23"/>
  <c r="KL17" i="23"/>
  <c r="KM17" i="23"/>
  <c r="KN17" i="23"/>
  <c r="KO17" i="23"/>
  <c r="KP17" i="23"/>
  <c r="KQ17" i="23"/>
  <c r="KR17" i="23"/>
  <c r="KS17" i="23"/>
  <c r="KT17" i="23"/>
  <c r="KU17" i="23"/>
  <c r="KV17" i="23"/>
  <c r="KW17" i="23"/>
  <c r="KX17" i="23"/>
  <c r="KY17" i="23"/>
  <c r="KZ17" i="23"/>
  <c r="LA17" i="23"/>
  <c r="LB17" i="23"/>
  <c r="LC17" i="23"/>
  <c r="LD17" i="23"/>
  <c r="LE17" i="23"/>
  <c r="LF17" i="23"/>
  <c r="LG17" i="23"/>
  <c r="LH17" i="23"/>
  <c r="LI17" i="23"/>
  <c r="LJ17" i="23"/>
  <c r="LK17" i="23"/>
  <c r="LL17" i="23"/>
  <c r="LM17" i="23"/>
  <c r="LN17" i="23"/>
  <c r="LO17" i="23"/>
  <c r="LP17" i="23"/>
  <c r="LQ17" i="23"/>
  <c r="LR17" i="23"/>
  <c r="LS17" i="23"/>
  <c r="LT17" i="23"/>
  <c r="LU17" i="23"/>
  <c r="LV17" i="23"/>
  <c r="LW17" i="23"/>
  <c r="LX17" i="23"/>
  <c r="LY17" i="23"/>
  <c r="LZ17" i="23"/>
  <c r="MA17" i="23"/>
  <c r="MB17" i="23"/>
  <c r="MC17" i="23"/>
  <c r="MD17" i="23"/>
  <c r="ME17" i="23"/>
  <c r="MF17" i="23"/>
  <c r="MG17" i="23"/>
  <c r="MH17" i="23"/>
  <c r="MI17" i="23"/>
  <c r="MJ17" i="23"/>
  <c r="IO18" i="23"/>
  <c r="IP18" i="23"/>
  <c r="IQ18" i="23"/>
  <c r="IR18" i="23"/>
  <c r="IS18" i="23"/>
  <c r="IT18" i="23"/>
  <c r="IU18" i="23"/>
  <c r="IV18" i="23"/>
  <c r="IW18" i="23"/>
  <c r="IX18" i="23"/>
  <c r="IY18" i="23"/>
  <c r="IZ18" i="23"/>
  <c r="JA18" i="23"/>
  <c r="JB18" i="23"/>
  <c r="JC18" i="23"/>
  <c r="JD18" i="23"/>
  <c r="JE18" i="23"/>
  <c r="JF18" i="23"/>
  <c r="JG18" i="23"/>
  <c r="JH18" i="23"/>
  <c r="JI18" i="23"/>
  <c r="JJ18" i="23"/>
  <c r="JK18" i="23"/>
  <c r="JL18" i="23"/>
  <c r="JM18" i="23"/>
  <c r="JN18" i="23"/>
  <c r="JO18" i="23"/>
  <c r="JP18" i="23"/>
  <c r="JQ18" i="23"/>
  <c r="JR18" i="23"/>
  <c r="JS18" i="23"/>
  <c r="JT18" i="23"/>
  <c r="JU18" i="23"/>
  <c r="JV18" i="23"/>
  <c r="JW18" i="23"/>
  <c r="JX18" i="23"/>
  <c r="JY18" i="23"/>
  <c r="JZ18" i="23"/>
  <c r="KA18" i="23"/>
  <c r="KB18" i="23"/>
  <c r="KC18" i="23"/>
  <c r="KD18" i="23"/>
  <c r="KE18" i="23"/>
  <c r="KF18" i="23"/>
  <c r="KG18" i="23"/>
  <c r="KH18" i="23"/>
  <c r="KI18" i="23"/>
  <c r="KJ18" i="23"/>
  <c r="KK18" i="23"/>
  <c r="KL18" i="23"/>
  <c r="KM18" i="23"/>
  <c r="KN18" i="23"/>
  <c r="KO18" i="23"/>
  <c r="KP18" i="23"/>
  <c r="KQ18" i="23"/>
  <c r="KR18" i="23"/>
  <c r="KS18" i="23"/>
  <c r="KT18" i="23"/>
  <c r="KU18" i="23"/>
  <c r="KV18" i="23"/>
  <c r="KW18" i="23"/>
  <c r="KX18" i="23"/>
  <c r="KY18" i="23"/>
  <c r="KZ18" i="23"/>
  <c r="LA18" i="23"/>
  <c r="LB18" i="23"/>
  <c r="LC18" i="23"/>
  <c r="LD18" i="23"/>
  <c r="LE18" i="23"/>
  <c r="LF18" i="23"/>
  <c r="LG18" i="23"/>
  <c r="LH18" i="23"/>
  <c r="LI18" i="23"/>
  <c r="LJ18" i="23"/>
  <c r="LK18" i="23"/>
  <c r="LL18" i="23"/>
  <c r="LM18" i="23"/>
  <c r="LN18" i="23"/>
  <c r="LO18" i="23"/>
  <c r="LP18" i="23"/>
  <c r="LQ18" i="23"/>
  <c r="LR18" i="23"/>
  <c r="LS18" i="23"/>
  <c r="LT18" i="23"/>
  <c r="LU18" i="23"/>
  <c r="LV18" i="23"/>
  <c r="LW18" i="23"/>
  <c r="LX18" i="23"/>
  <c r="LY18" i="23"/>
  <c r="LZ18" i="23"/>
  <c r="MA18" i="23"/>
  <c r="MB18" i="23"/>
  <c r="MC18" i="23"/>
  <c r="MD18" i="23"/>
  <c r="ME18" i="23"/>
  <c r="MF18" i="23"/>
  <c r="MG18" i="23"/>
  <c r="MH18" i="23"/>
  <c r="MI18" i="23"/>
  <c r="MJ18" i="23"/>
  <c r="IO19" i="23"/>
  <c r="IP19" i="23"/>
  <c r="IQ19" i="23"/>
  <c r="IR19" i="23"/>
  <c r="IS19" i="23"/>
  <c r="IT19" i="23"/>
  <c r="IU19" i="23"/>
  <c r="IV19" i="23"/>
  <c r="IW19" i="23"/>
  <c r="IX19" i="23"/>
  <c r="IY19" i="23"/>
  <c r="IZ19" i="23"/>
  <c r="JA19" i="23"/>
  <c r="JB19" i="23"/>
  <c r="JC19" i="23"/>
  <c r="JD19" i="23"/>
  <c r="JE19" i="23"/>
  <c r="JF19" i="23"/>
  <c r="JG19" i="23"/>
  <c r="JH19" i="23"/>
  <c r="JI19" i="23"/>
  <c r="JJ19" i="23"/>
  <c r="JK19" i="23"/>
  <c r="JL19" i="23"/>
  <c r="JM19" i="23"/>
  <c r="JN19" i="23"/>
  <c r="JO19" i="23"/>
  <c r="JP19" i="23"/>
  <c r="JQ19" i="23"/>
  <c r="JR19" i="23"/>
  <c r="JS19" i="23"/>
  <c r="JT19" i="23"/>
  <c r="JU19" i="23"/>
  <c r="JV19" i="23"/>
  <c r="JW19" i="23"/>
  <c r="JX19" i="23"/>
  <c r="JY19" i="23"/>
  <c r="JZ19" i="23"/>
  <c r="KA19" i="23"/>
  <c r="KB19" i="23"/>
  <c r="KC19" i="23"/>
  <c r="KD19" i="23"/>
  <c r="KE19" i="23"/>
  <c r="KF19" i="23"/>
  <c r="KG19" i="23"/>
  <c r="KH19" i="23"/>
  <c r="KI19" i="23"/>
  <c r="KJ19" i="23"/>
  <c r="KK19" i="23"/>
  <c r="KL19" i="23"/>
  <c r="KM19" i="23"/>
  <c r="KN19" i="23"/>
  <c r="KO19" i="23"/>
  <c r="KP19" i="23"/>
  <c r="KQ19" i="23"/>
  <c r="KR19" i="23"/>
  <c r="KS19" i="23"/>
  <c r="KT19" i="23"/>
  <c r="KU19" i="23"/>
  <c r="KV19" i="23"/>
  <c r="KW19" i="23"/>
  <c r="KX19" i="23"/>
  <c r="KY19" i="23"/>
  <c r="KZ19" i="23"/>
  <c r="LA19" i="23"/>
  <c r="LB19" i="23"/>
  <c r="LC19" i="23"/>
  <c r="LD19" i="23"/>
  <c r="LE19" i="23"/>
  <c r="LF19" i="23"/>
  <c r="LG19" i="23"/>
  <c r="LH19" i="23"/>
  <c r="LI19" i="23"/>
  <c r="LJ19" i="23"/>
  <c r="LK19" i="23"/>
  <c r="LL19" i="23"/>
  <c r="LM19" i="23"/>
  <c r="LN19" i="23"/>
  <c r="LO19" i="23"/>
  <c r="LP19" i="23"/>
  <c r="LQ19" i="23"/>
  <c r="LR19" i="23"/>
  <c r="LS19" i="23"/>
  <c r="LT19" i="23"/>
  <c r="LU19" i="23"/>
  <c r="LV19" i="23"/>
  <c r="LW19" i="23"/>
  <c r="LX19" i="23"/>
  <c r="LY19" i="23"/>
  <c r="LZ19" i="23"/>
  <c r="MA19" i="23"/>
  <c r="MB19" i="23"/>
  <c r="MC19" i="23"/>
  <c r="MD19" i="23"/>
  <c r="ME19" i="23"/>
  <c r="MF19" i="23"/>
  <c r="MG19" i="23"/>
  <c r="MH19" i="23"/>
  <c r="MI19" i="23"/>
  <c r="MJ19" i="23"/>
  <c r="IO20" i="23"/>
  <c r="IP20" i="23"/>
  <c r="IQ20" i="23"/>
  <c r="IR20" i="23"/>
  <c r="IS20" i="23"/>
  <c r="IT20" i="23"/>
  <c r="IU20" i="23"/>
  <c r="IV20" i="23"/>
  <c r="IW20" i="23"/>
  <c r="IX20" i="23"/>
  <c r="IY20" i="23"/>
  <c r="IZ20" i="23"/>
  <c r="JA20" i="23"/>
  <c r="JB20" i="23"/>
  <c r="JC20" i="23"/>
  <c r="JD20" i="23"/>
  <c r="JE20" i="23"/>
  <c r="JF20" i="23"/>
  <c r="JG20" i="23"/>
  <c r="JH20" i="23"/>
  <c r="JI20" i="23"/>
  <c r="JJ20" i="23"/>
  <c r="JK20" i="23"/>
  <c r="JL20" i="23"/>
  <c r="JM20" i="23"/>
  <c r="JN20" i="23"/>
  <c r="JO20" i="23"/>
  <c r="JP20" i="23"/>
  <c r="JQ20" i="23"/>
  <c r="JR20" i="23"/>
  <c r="JS20" i="23"/>
  <c r="JT20" i="23"/>
  <c r="JU20" i="23"/>
  <c r="JV20" i="23"/>
  <c r="JW20" i="23"/>
  <c r="JX20" i="23"/>
  <c r="JY20" i="23"/>
  <c r="JZ20" i="23"/>
  <c r="KA20" i="23"/>
  <c r="KB20" i="23"/>
  <c r="KC20" i="23"/>
  <c r="KD20" i="23"/>
  <c r="KE20" i="23"/>
  <c r="KF20" i="23"/>
  <c r="KG20" i="23"/>
  <c r="KH20" i="23"/>
  <c r="KI20" i="23"/>
  <c r="KJ20" i="23"/>
  <c r="KK20" i="23"/>
  <c r="KL20" i="23"/>
  <c r="KM20" i="23"/>
  <c r="KN20" i="23"/>
  <c r="KO20" i="23"/>
  <c r="KP20" i="23"/>
  <c r="KQ20" i="23"/>
  <c r="KR20" i="23"/>
  <c r="KS20" i="23"/>
  <c r="KT20" i="23"/>
  <c r="KU20" i="23"/>
  <c r="KV20" i="23"/>
  <c r="KW20" i="23"/>
  <c r="KX20" i="23"/>
  <c r="KY20" i="23"/>
  <c r="KZ20" i="23"/>
  <c r="LA20" i="23"/>
  <c r="LB20" i="23"/>
  <c r="LC20" i="23"/>
  <c r="LD20" i="23"/>
  <c r="LE20" i="23"/>
  <c r="LF20" i="23"/>
  <c r="LG20" i="23"/>
  <c r="LH20" i="23"/>
  <c r="LI20" i="23"/>
  <c r="LJ20" i="23"/>
  <c r="LK20" i="23"/>
  <c r="LL20" i="23"/>
  <c r="LM20" i="23"/>
  <c r="LN20" i="23"/>
  <c r="LO20" i="23"/>
  <c r="LP20" i="23"/>
  <c r="LQ20" i="23"/>
  <c r="LR20" i="23"/>
  <c r="LS20" i="23"/>
  <c r="LT20" i="23"/>
  <c r="LU20" i="23"/>
  <c r="LV20" i="23"/>
  <c r="LW20" i="23"/>
  <c r="LX20" i="23"/>
  <c r="LY20" i="23"/>
  <c r="LZ20" i="23"/>
  <c r="MA20" i="23"/>
  <c r="MB20" i="23"/>
  <c r="MC20" i="23"/>
  <c r="MD20" i="23"/>
  <c r="ME20" i="23"/>
  <c r="MF20" i="23"/>
  <c r="MG20" i="23"/>
  <c r="MH20" i="23"/>
  <c r="MI20" i="23"/>
  <c r="MJ20" i="23"/>
  <c r="IO21" i="23"/>
  <c r="IP21" i="23"/>
  <c r="IQ21" i="23"/>
  <c r="IR21" i="23"/>
  <c r="IS21" i="23"/>
  <c r="IT21" i="23"/>
  <c r="IU21" i="23"/>
  <c r="IV21" i="23"/>
  <c r="IW21" i="23"/>
  <c r="IX21" i="23"/>
  <c r="IY21" i="23"/>
  <c r="IZ21" i="23"/>
  <c r="JA21" i="23"/>
  <c r="JB21" i="23"/>
  <c r="JC21" i="23"/>
  <c r="JD21" i="23"/>
  <c r="JE21" i="23"/>
  <c r="JF21" i="23"/>
  <c r="JG21" i="23"/>
  <c r="JH21" i="23"/>
  <c r="JI21" i="23"/>
  <c r="JJ21" i="23"/>
  <c r="JK21" i="23"/>
  <c r="JL21" i="23"/>
  <c r="JM21" i="23"/>
  <c r="JN21" i="23"/>
  <c r="JO21" i="23"/>
  <c r="JP21" i="23"/>
  <c r="JQ21" i="23"/>
  <c r="JR21" i="23"/>
  <c r="JS21" i="23"/>
  <c r="JT21" i="23"/>
  <c r="JU21" i="23"/>
  <c r="JV21" i="23"/>
  <c r="JW21" i="23"/>
  <c r="JX21" i="23"/>
  <c r="JY21" i="23"/>
  <c r="JZ21" i="23"/>
  <c r="KA21" i="23"/>
  <c r="KB21" i="23"/>
  <c r="KC21" i="23"/>
  <c r="KD21" i="23"/>
  <c r="KE21" i="23"/>
  <c r="KF21" i="23"/>
  <c r="KG21" i="23"/>
  <c r="KH21" i="23"/>
  <c r="KI21" i="23"/>
  <c r="KJ21" i="23"/>
  <c r="KK21" i="23"/>
  <c r="KL21" i="23"/>
  <c r="KM21" i="23"/>
  <c r="KN21" i="23"/>
  <c r="KO21" i="23"/>
  <c r="KP21" i="23"/>
  <c r="KQ21" i="23"/>
  <c r="KR21" i="23"/>
  <c r="KS21" i="23"/>
  <c r="KT21" i="23"/>
  <c r="KU21" i="23"/>
  <c r="KV21" i="23"/>
  <c r="KW21" i="23"/>
  <c r="KX21" i="23"/>
  <c r="KY21" i="23"/>
  <c r="KZ21" i="23"/>
  <c r="LA21" i="23"/>
  <c r="LB21" i="23"/>
  <c r="LC21" i="23"/>
  <c r="LD21" i="23"/>
  <c r="LE21" i="23"/>
  <c r="LF21" i="23"/>
  <c r="LG21" i="23"/>
  <c r="LH21" i="23"/>
  <c r="LI21" i="23"/>
  <c r="LJ21" i="23"/>
  <c r="LK21" i="23"/>
  <c r="LL21" i="23"/>
  <c r="LM21" i="23"/>
  <c r="LN21" i="23"/>
  <c r="LO21" i="23"/>
  <c r="LP21" i="23"/>
  <c r="LQ21" i="23"/>
  <c r="LR21" i="23"/>
  <c r="LS21" i="23"/>
  <c r="LT21" i="23"/>
  <c r="LU21" i="23"/>
  <c r="LV21" i="23"/>
  <c r="LW21" i="23"/>
  <c r="LX21" i="23"/>
  <c r="LY21" i="23"/>
  <c r="LZ21" i="23"/>
  <c r="MA21" i="23"/>
  <c r="MB21" i="23"/>
  <c r="MC21" i="23"/>
  <c r="MD21" i="23"/>
  <c r="ME21" i="23"/>
  <c r="MF21" i="23"/>
  <c r="MG21" i="23"/>
  <c r="MH21" i="23"/>
  <c r="MI21" i="23"/>
  <c r="MJ21" i="23"/>
  <c r="IO22" i="23"/>
  <c r="IP22" i="23"/>
  <c r="IQ22" i="23"/>
  <c r="IR22" i="23"/>
  <c r="IS22" i="23"/>
  <c r="IT22" i="23"/>
  <c r="IU22" i="23"/>
  <c r="IV22" i="23"/>
  <c r="IW22" i="23"/>
  <c r="IX22" i="23"/>
  <c r="IY22" i="23"/>
  <c r="IZ22" i="23"/>
  <c r="JA22" i="23"/>
  <c r="JB22" i="23"/>
  <c r="JC22" i="23"/>
  <c r="JD22" i="23"/>
  <c r="JE22" i="23"/>
  <c r="JF22" i="23"/>
  <c r="JG22" i="23"/>
  <c r="JH22" i="23"/>
  <c r="JI22" i="23"/>
  <c r="JJ22" i="23"/>
  <c r="JK22" i="23"/>
  <c r="JL22" i="23"/>
  <c r="JM22" i="23"/>
  <c r="JN22" i="23"/>
  <c r="JO22" i="23"/>
  <c r="JP22" i="23"/>
  <c r="JQ22" i="23"/>
  <c r="JR22" i="23"/>
  <c r="JS22" i="23"/>
  <c r="JT22" i="23"/>
  <c r="JU22" i="23"/>
  <c r="JV22" i="23"/>
  <c r="JW22" i="23"/>
  <c r="JX22" i="23"/>
  <c r="JY22" i="23"/>
  <c r="JZ22" i="23"/>
  <c r="KA22" i="23"/>
  <c r="KB22" i="23"/>
  <c r="KC22" i="23"/>
  <c r="KD22" i="23"/>
  <c r="KE22" i="23"/>
  <c r="KF22" i="23"/>
  <c r="KG22" i="23"/>
  <c r="KH22" i="23"/>
  <c r="KI22" i="23"/>
  <c r="KJ22" i="23"/>
  <c r="KK22" i="23"/>
  <c r="KL22" i="23"/>
  <c r="KM22" i="23"/>
  <c r="KN22" i="23"/>
  <c r="KO22" i="23"/>
  <c r="KP22" i="23"/>
  <c r="KQ22" i="23"/>
  <c r="KR22" i="23"/>
  <c r="KS22" i="23"/>
  <c r="KT22" i="23"/>
  <c r="KU22" i="23"/>
  <c r="KV22" i="23"/>
  <c r="KW22" i="23"/>
  <c r="KX22" i="23"/>
  <c r="KY22" i="23"/>
  <c r="KZ22" i="23"/>
  <c r="LA22" i="23"/>
  <c r="LB22" i="23"/>
  <c r="LC22" i="23"/>
  <c r="LD22" i="23"/>
  <c r="LE22" i="23"/>
  <c r="LF22" i="23"/>
  <c r="LG22" i="23"/>
  <c r="LH22" i="23"/>
  <c r="LI22" i="23"/>
  <c r="LJ22" i="23"/>
  <c r="LK22" i="23"/>
  <c r="LL22" i="23"/>
  <c r="LM22" i="23"/>
  <c r="LN22" i="23"/>
  <c r="LO22" i="23"/>
  <c r="LP22" i="23"/>
  <c r="LQ22" i="23"/>
  <c r="LR22" i="23"/>
  <c r="LS22" i="23"/>
  <c r="LT22" i="23"/>
  <c r="LU22" i="23"/>
  <c r="LV22" i="23"/>
  <c r="LW22" i="23"/>
  <c r="LX22" i="23"/>
  <c r="LY22" i="23"/>
  <c r="LZ22" i="23"/>
  <c r="MA22" i="23"/>
  <c r="MB22" i="23"/>
  <c r="MC22" i="23"/>
  <c r="MD22" i="23"/>
  <c r="ME22" i="23"/>
  <c r="MF22" i="23"/>
  <c r="MG22" i="23"/>
  <c r="MH22" i="23"/>
  <c r="MI22" i="23"/>
  <c r="MJ22" i="23"/>
  <c r="IO23" i="23"/>
  <c r="IP23" i="23"/>
  <c r="IQ23" i="23"/>
  <c r="IR23" i="23"/>
  <c r="IS23" i="23"/>
  <c r="IT23" i="23"/>
  <c r="IU23" i="23"/>
  <c r="IV23" i="23"/>
  <c r="IW23" i="23"/>
  <c r="IX23" i="23"/>
  <c r="IY23" i="23"/>
  <c r="IZ23" i="23"/>
  <c r="JA23" i="23"/>
  <c r="JB23" i="23"/>
  <c r="JC23" i="23"/>
  <c r="JD23" i="23"/>
  <c r="JE23" i="23"/>
  <c r="JF23" i="23"/>
  <c r="JG23" i="23"/>
  <c r="JH23" i="23"/>
  <c r="JI23" i="23"/>
  <c r="JJ23" i="23"/>
  <c r="JK23" i="23"/>
  <c r="JL23" i="23"/>
  <c r="JM23" i="23"/>
  <c r="JN23" i="23"/>
  <c r="JO23" i="23"/>
  <c r="JP23" i="23"/>
  <c r="JQ23" i="23"/>
  <c r="JR23" i="23"/>
  <c r="JS23" i="23"/>
  <c r="JT23" i="23"/>
  <c r="JU23" i="23"/>
  <c r="JV23" i="23"/>
  <c r="JW23" i="23"/>
  <c r="JX23" i="23"/>
  <c r="JY23" i="23"/>
  <c r="JZ23" i="23"/>
  <c r="KA23" i="23"/>
  <c r="KB23" i="23"/>
  <c r="KC23" i="23"/>
  <c r="KD23" i="23"/>
  <c r="KE23" i="23"/>
  <c r="KF23" i="23"/>
  <c r="KG23" i="23"/>
  <c r="KH23" i="23"/>
  <c r="KI23" i="23"/>
  <c r="KJ23" i="23"/>
  <c r="KK23" i="23"/>
  <c r="KL23" i="23"/>
  <c r="KM23" i="23"/>
  <c r="KN23" i="23"/>
  <c r="KO23" i="23"/>
  <c r="KP23" i="23"/>
  <c r="KQ23" i="23"/>
  <c r="KR23" i="23"/>
  <c r="KS23" i="23"/>
  <c r="KT23" i="23"/>
  <c r="KU23" i="23"/>
  <c r="KV23" i="23"/>
  <c r="KW23" i="23"/>
  <c r="KX23" i="23"/>
  <c r="KY23" i="23"/>
  <c r="KZ23" i="23"/>
  <c r="LA23" i="23"/>
  <c r="LB23" i="23"/>
  <c r="LC23" i="23"/>
  <c r="LD23" i="23"/>
  <c r="LE23" i="23"/>
  <c r="LF23" i="23"/>
  <c r="LG23" i="23"/>
  <c r="LH23" i="23"/>
  <c r="LI23" i="23"/>
  <c r="LJ23" i="23"/>
  <c r="LK23" i="23"/>
  <c r="LL23" i="23"/>
  <c r="LM23" i="23"/>
  <c r="LN23" i="23"/>
  <c r="LO23" i="23"/>
  <c r="LP23" i="23"/>
  <c r="LQ23" i="23"/>
  <c r="LR23" i="23"/>
  <c r="LS23" i="23"/>
  <c r="LT23" i="23"/>
  <c r="LU23" i="23"/>
  <c r="LV23" i="23"/>
  <c r="LW23" i="23"/>
  <c r="LX23" i="23"/>
  <c r="LY23" i="23"/>
  <c r="LZ23" i="23"/>
  <c r="MA23" i="23"/>
  <c r="MB23" i="23"/>
  <c r="MC23" i="23"/>
  <c r="MD23" i="23"/>
  <c r="ME23" i="23"/>
  <c r="MF23" i="23"/>
  <c r="MG23" i="23"/>
  <c r="MH23" i="23"/>
  <c r="MI23" i="23"/>
  <c r="MJ23" i="23"/>
  <c r="IO24" i="23"/>
  <c r="IP24" i="23"/>
  <c r="IQ24" i="23"/>
  <c r="IR24" i="23"/>
  <c r="IS24" i="23"/>
  <c r="IT24" i="23"/>
  <c r="IU24" i="23"/>
  <c r="IV24" i="23"/>
  <c r="IW24" i="23"/>
  <c r="IX24" i="23"/>
  <c r="IY24" i="23"/>
  <c r="IZ24" i="23"/>
  <c r="JA24" i="23"/>
  <c r="JB24" i="23"/>
  <c r="JC24" i="23"/>
  <c r="JD24" i="23"/>
  <c r="JE24" i="23"/>
  <c r="JF24" i="23"/>
  <c r="JG24" i="23"/>
  <c r="JH24" i="23"/>
  <c r="JI24" i="23"/>
  <c r="JJ24" i="23"/>
  <c r="JK24" i="23"/>
  <c r="JL24" i="23"/>
  <c r="JM24" i="23"/>
  <c r="JN24" i="23"/>
  <c r="JO24" i="23"/>
  <c r="JP24" i="23"/>
  <c r="JQ24" i="23"/>
  <c r="JR24" i="23"/>
  <c r="JS24" i="23"/>
  <c r="JT24" i="23"/>
  <c r="JU24" i="23"/>
  <c r="JV24" i="23"/>
  <c r="JW24" i="23"/>
  <c r="JX24" i="23"/>
  <c r="JY24" i="23"/>
  <c r="JZ24" i="23"/>
  <c r="KA24" i="23"/>
  <c r="KB24" i="23"/>
  <c r="KC24" i="23"/>
  <c r="KD24" i="23"/>
  <c r="KE24" i="23"/>
  <c r="KF24" i="23"/>
  <c r="KG24" i="23"/>
  <c r="KH24" i="23"/>
  <c r="KI24" i="23"/>
  <c r="KJ24" i="23"/>
  <c r="KK24" i="23"/>
  <c r="KL24" i="23"/>
  <c r="KM24" i="23"/>
  <c r="KN24" i="23"/>
  <c r="KO24" i="23"/>
  <c r="KP24" i="23"/>
  <c r="KQ24" i="23"/>
  <c r="KR24" i="23"/>
  <c r="KS24" i="23"/>
  <c r="KT24" i="23"/>
  <c r="KU24" i="23"/>
  <c r="KV24" i="23"/>
  <c r="KW24" i="23"/>
  <c r="KX24" i="23"/>
  <c r="KY24" i="23"/>
  <c r="KZ24" i="23"/>
  <c r="LA24" i="23"/>
  <c r="LB24" i="23"/>
  <c r="LC24" i="23"/>
  <c r="LD24" i="23"/>
  <c r="LE24" i="23"/>
  <c r="LF24" i="23"/>
  <c r="LG24" i="23"/>
  <c r="LH24" i="23"/>
  <c r="LI24" i="23"/>
  <c r="LJ24" i="23"/>
  <c r="LK24" i="23"/>
  <c r="LL24" i="23"/>
  <c r="LM24" i="23"/>
  <c r="LN24" i="23"/>
  <c r="LO24" i="23"/>
  <c r="LP24" i="23"/>
  <c r="LQ24" i="23"/>
  <c r="LR24" i="23"/>
  <c r="LS24" i="23"/>
  <c r="LT24" i="23"/>
  <c r="LU24" i="23"/>
  <c r="LV24" i="23"/>
  <c r="LW24" i="23"/>
  <c r="LX24" i="23"/>
  <c r="LY24" i="23"/>
  <c r="LZ24" i="23"/>
  <c r="MA24" i="23"/>
  <c r="MB24" i="23"/>
  <c r="MC24" i="23"/>
  <c r="MD24" i="23"/>
  <c r="ME24" i="23"/>
  <c r="MF24" i="23"/>
  <c r="MG24" i="23"/>
  <c r="MH24" i="23"/>
  <c r="MI24" i="23"/>
  <c r="MJ24" i="23"/>
  <c r="IO25" i="23"/>
  <c r="IP25" i="23"/>
  <c r="IQ25" i="23"/>
  <c r="IR25" i="23"/>
  <c r="IS25" i="23"/>
  <c r="IT25" i="23"/>
  <c r="IU25" i="23"/>
  <c r="IV25" i="23"/>
  <c r="IW25" i="23"/>
  <c r="IX25" i="23"/>
  <c r="IY25" i="23"/>
  <c r="IZ25" i="23"/>
  <c r="JA25" i="23"/>
  <c r="JB25" i="23"/>
  <c r="JC25" i="23"/>
  <c r="JD25" i="23"/>
  <c r="JE25" i="23"/>
  <c r="JF25" i="23"/>
  <c r="JG25" i="23"/>
  <c r="JH25" i="23"/>
  <c r="JI25" i="23"/>
  <c r="JJ25" i="23"/>
  <c r="JK25" i="23"/>
  <c r="JL25" i="23"/>
  <c r="JM25" i="23"/>
  <c r="JN25" i="23"/>
  <c r="JO25" i="23"/>
  <c r="JP25" i="23"/>
  <c r="JQ25" i="23"/>
  <c r="JR25" i="23"/>
  <c r="JS25" i="23"/>
  <c r="JT25" i="23"/>
  <c r="JU25" i="23"/>
  <c r="JV25" i="23"/>
  <c r="JW25" i="23"/>
  <c r="JX25" i="23"/>
  <c r="JY25" i="23"/>
  <c r="JZ25" i="23"/>
  <c r="KA25" i="23"/>
  <c r="KB25" i="23"/>
  <c r="KC25" i="23"/>
  <c r="KD25" i="23"/>
  <c r="KE25" i="23"/>
  <c r="KF25" i="23"/>
  <c r="KG25" i="23"/>
  <c r="KH25" i="23"/>
  <c r="KI25" i="23"/>
  <c r="KJ25" i="23"/>
  <c r="KK25" i="23"/>
  <c r="KL25" i="23"/>
  <c r="KM25" i="23"/>
  <c r="KN25" i="23"/>
  <c r="KO25" i="23"/>
  <c r="KP25" i="23"/>
  <c r="KQ25" i="23"/>
  <c r="KR25" i="23"/>
  <c r="KS25" i="23"/>
  <c r="KT25" i="23"/>
  <c r="KU25" i="23"/>
  <c r="KV25" i="23"/>
  <c r="KW25" i="23"/>
  <c r="KX25" i="23"/>
  <c r="KY25" i="23"/>
  <c r="KZ25" i="23"/>
  <c r="LA25" i="23"/>
  <c r="LB25" i="23"/>
  <c r="LC25" i="23"/>
  <c r="LD25" i="23"/>
  <c r="LE25" i="23"/>
  <c r="LF25" i="23"/>
  <c r="LG25" i="23"/>
  <c r="LH25" i="23"/>
  <c r="LI25" i="23"/>
  <c r="LJ25" i="23"/>
  <c r="LK25" i="23"/>
  <c r="LL25" i="23"/>
  <c r="LM25" i="23"/>
  <c r="LN25" i="23"/>
  <c r="LO25" i="23"/>
  <c r="LP25" i="23"/>
  <c r="LQ25" i="23"/>
  <c r="LR25" i="23"/>
  <c r="LS25" i="23"/>
  <c r="LT25" i="23"/>
  <c r="LU25" i="23"/>
  <c r="LV25" i="23"/>
  <c r="LW25" i="23"/>
  <c r="LX25" i="23"/>
  <c r="LY25" i="23"/>
  <c r="LZ25" i="23"/>
  <c r="MA25" i="23"/>
  <c r="MB25" i="23"/>
  <c r="MC25" i="23"/>
  <c r="MD25" i="23"/>
  <c r="ME25" i="23"/>
  <c r="MF25" i="23"/>
  <c r="MG25" i="23"/>
  <c r="MH25" i="23"/>
  <c r="MI25" i="23"/>
  <c r="MJ25" i="23"/>
  <c r="IO26" i="23"/>
  <c r="IP26" i="23"/>
  <c r="IQ26" i="23"/>
  <c r="IR26" i="23"/>
  <c r="IS26" i="23"/>
  <c r="IT26" i="23"/>
  <c r="IU26" i="23"/>
  <c r="IV26" i="23"/>
  <c r="IW26" i="23"/>
  <c r="IX26" i="23"/>
  <c r="IY26" i="23"/>
  <c r="IZ26" i="23"/>
  <c r="JA26" i="23"/>
  <c r="JB26" i="23"/>
  <c r="JC26" i="23"/>
  <c r="JD26" i="23"/>
  <c r="JE26" i="23"/>
  <c r="JF26" i="23"/>
  <c r="JG26" i="23"/>
  <c r="JH26" i="23"/>
  <c r="JI26" i="23"/>
  <c r="JJ26" i="23"/>
  <c r="JK26" i="23"/>
  <c r="JL26" i="23"/>
  <c r="JM26" i="23"/>
  <c r="JN26" i="23"/>
  <c r="JO26" i="23"/>
  <c r="JP26" i="23"/>
  <c r="JQ26" i="23"/>
  <c r="JR26" i="23"/>
  <c r="JS26" i="23"/>
  <c r="JT26" i="23"/>
  <c r="JU26" i="23"/>
  <c r="JV26" i="23"/>
  <c r="JW26" i="23"/>
  <c r="JX26" i="23"/>
  <c r="JY26" i="23"/>
  <c r="JZ26" i="23"/>
  <c r="KA26" i="23"/>
  <c r="KB26" i="23"/>
  <c r="KC26" i="23"/>
  <c r="KD26" i="23"/>
  <c r="KE26" i="23"/>
  <c r="KF26" i="23"/>
  <c r="KG26" i="23"/>
  <c r="KH26" i="23"/>
  <c r="KI26" i="23"/>
  <c r="KJ26" i="23"/>
  <c r="KK26" i="23"/>
  <c r="KL26" i="23"/>
  <c r="KM26" i="23"/>
  <c r="KN26" i="23"/>
  <c r="KO26" i="23"/>
  <c r="KP26" i="23"/>
  <c r="KQ26" i="23"/>
  <c r="KR26" i="23"/>
  <c r="KS26" i="23"/>
  <c r="KT26" i="23"/>
  <c r="KU26" i="23"/>
  <c r="KV26" i="23"/>
  <c r="KW26" i="23"/>
  <c r="KX26" i="23"/>
  <c r="KY26" i="23"/>
  <c r="KZ26" i="23"/>
  <c r="LA26" i="23"/>
  <c r="LB26" i="23"/>
  <c r="LC26" i="23"/>
  <c r="LD26" i="23"/>
  <c r="LE26" i="23"/>
  <c r="LF26" i="23"/>
  <c r="LG26" i="23"/>
  <c r="LH26" i="23"/>
  <c r="LI26" i="23"/>
  <c r="LJ26" i="23"/>
  <c r="LK26" i="23"/>
  <c r="LL26" i="23"/>
  <c r="LM26" i="23"/>
  <c r="LN26" i="23"/>
  <c r="LO26" i="23"/>
  <c r="LP26" i="23"/>
  <c r="LQ26" i="23"/>
  <c r="LR26" i="23"/>
  <c r="LS26" i="23"/>
  <c r="LT26" i="23"/>
  <c r="LU26" i="23"/>
  <c r="LV26" i="23"/>
  <c r="LW26" i="23"/>
  <c r="LX26" i="23"/>
  <c r="LY26" i="23"/>
  <c r="LZ26" i="23"/>
  <c r="MA26" i="23"/>
  <c r="MB26" i="23"/>
  <c r="MC26" i="23"/>
  <c r="MD26" i="23"/>
  <c r="ME26" i="23"/>
  <c r="MF26" i="23"/>
  <c r="MG26" i="23"/>
  <c r="MH26" i="23"/>
  <c r="MI26" i="23"/>
  <c r="MJ26" i="23"/>
  <c r="IO27" i="23"/>
  <c r="IP27" i="23"/>
  <c r="IQ27" i="23"/>
  <c r="IR27" i="23"/>
  <c r="IS27" i="23"/>
  <c r="IT27" i="23"/>
  <c r="IU27" i="23"/>
  <c r="IV27" i="23"/>
  <c r="IW27" i="23"/>
  <c r="IX27" i="23"/>
  <c r="IY27" i="23"/>
  <c r="IZ27" i="23"/>
  <c r="JA27" i="23"/>
  <c r="JB27" i="23"/>
  <c r="JC27" i="23"/>
  <c r="JD27" i="23"/>
  <c r="JE27" i="23"/>
  <c r="JF27" i="23"/>
  <c r="JG27" i="23"/>
  <c r="JH27" i="23"/>
  <c r="JI27" i="23"/>
  <c r="JJ27" i="23"/>
  <c r="JK27" i="23"/>
  <c r="JL27" i="23"/>
  <c r="JM27" i="23"/>
  <c r="JN27" i="23"/>
  <c r="JO27" i="23"/>
  <c r="JP27" i="23"/>
  <c r="JQ27" i="23"/>
  <c r="JR27" i="23"/>
  <c r="JS27" i="23"/>
  <c r="JT27" i="23"/>
  <c r="JU27" i="23"/>
  <c r="JV27" i="23"/>
  <c r="JW27" i="23"/>
  <c r="JX27" i="23"/>
  <c r="JY27" i="23"/>
  <c r="JZ27" i="23"/>
  <c r="KA27" i="23"/>
  <c r="KB27" i="23"/>
  <c r="KC27" i="23"/>
  <c r="KD27" i="23"/>
  <c r="KE27" i="23"/>
  <c r="KF27" i="23"/>
  <c r="KG27" i="23"/>
  <c r="KH27" i="23"/>
  <c r="KI27" i="23"/>
  <c r="KJ27" i="23"/>
  <c r="KK27" i="23"/>
  <c r="KL27" i="23"/>
  <c r="KM27" i="23"/>
  <c r="KN27" i="23"/>
  <c r="KO27" i="23"/>
  <c r="KP27" i="23"/>
  <c r="KQ27" i="23"/>
  <c r="KR27" i="23"/>
  <c r="KS27" i="23"/>
  <c r="KT27" i="23"/>
  <c r="KU27" i="23"/>
  <c r="KV27" i="23"/>
  <c r="KW27" i="23"/>
  <c r="KX27" i="23"/>
  <c r="KY27" i="23"/>
  <c r="KZ27" i="23"/>
  <c r="LA27" i="23"/>
  <c r="LB27" i="23"/>
  <c r="LC27" i="23"/>
  <c r="LD27" i="23"/>
  <c r="LE27" i="23"/>
  <c r="LF27" i="23"/>
  <c r="LG27" i="23"/>
  <c r="LH27" i="23"/>
  <c r="LI27" i="23"/>
  <c r="LJ27" i="23"/>
  <c r="LK27" i="23"/>
  <c r="LL27" i="23"/>
  <c r="LM27" i="23"/>
  <c r="LN27" i="23"/>
  <c r="LO27" i="23"/>
  <c r="LP27" i="23"/>
  <c r="LQ27" i="23"/>
  <c r="LR27" i="23"/>
  <c r="LS27" i="23"/>
  <c r="LT27" i="23"/>
  <c r="LU27" i="23"/>
  <c r="LV27" i="23"/>
  <c r="LW27" i="23"/>
  <c r="LX27" i="23"/>
  <c r="LY27" i="23"/>
  <c r="LZ27" i="23"/>
  <c r="MA27" i="23"/>
  <c r="MB27" i="23"/>
  <c r="MC27" i="23"/>
  <c r="MD27" i="23"/>
  <c r="ME27" i="23"/>
  <c r="MF27" i="23"/>
  <c r="MG27" i="23"/>
  <c r="MH27" i="23"/>
  <c r="MI27" i="23"/>
  <c r="MJ27" i="23"/>
  <c r="IO28" i="23"/>
  <c r="IP28" i="23"/>
  <c r="IQ28" i="23"/>
  <c r="IR28" i="23"/>
  <c r="IS28" i="23"/>
  <c r="IT28" i="23"/>
  <c r="IU28" i="23"/>
  <c r="IV28" i="23"/>
  <c r="IW28" i="23"/>
  <c r="IX28" i="23"/>
  <c r="IY28" i="23"/>
  <c r="IZ28" i="23"/>
  <c r="JA28" i="23"/>
  <c r="JB28" i="23"/>
  <c r="JC28" i="23"/>
  <c r="JD28" i="23"/>
  <c r="JE28" i="23"/>
  <c r="JF28" i="23"/>
  <c r="JG28" i="23"/>
  <c r="JH28" i="23"/>
  <c r="JI28" i="23"/>
  <c r="JJ28" i="23"/>
  <c r="JK28" i="23"/>
  <c r="JL28" i="23"/>
  <c r="JM28" i="23"/>
  <c r="JN28" i="23"/>
  <c r="JO28" i="23"/>
  <c r="JP28" i="23"/>
  <c r="JQ28" i="23"/>
  <c r="JR28" i="23"/>
  <c r="JS28" i="23"/>
  <c r="JT28" i="23"/>
  <c r="JU28" i="23"/>
  <c r="JV28" i="23"/>
  <c r="JW28" i="23"/>
  <c r="JX28" i="23"/>
  <c r="JY28" i="23"/>
  <c r="JZ28" i="23"/>
  <c r="KA28" i="23"/>
  <c r="KB28" i="23"/>
  <c r="KC28" i="23"/>
  <c r="KD28" i="23"/>
  <c r="KE28" i="23"/>
  <c r="KF28" i="23"/>
  <c r="KG28" i="23"/>
  <c r="KH28" i="23"/>
  <c r="KI28" i="23"/>
  <c r="KJ28" i="23"/>
  <c r="KK28" i="23"/>
  <c r="KL28" i="23"/>
  <c r="KM28" i="23"/>
  <c r="KN28" i="23"/>
  <c r="KO28" i="23"/>
  <c r="KP28" i="23"/>
  <c r="KQ28" i="23"/>
  <c r="KR28" i="23"/>
  <c r="KS28" i="23"/>
  <c r="KT28" i="23"/>
  <c r="KU28" i="23"/>
  <c r="KV28" i="23"/>
  <c r="KW28" i="23"/>
  <c r="KX28" i="23"/>
  <c r="KY28" i="23"/>
  <c r="KZ28" i="23"/>
  <c r="LA28" i="23"/>
  <c r="LB28" i="23"/>
  <c r="LC28" i="23"/>
  <c r="LD28" i="23"/>
  <c r="LE28" i="23"/>
  <c r="LF28" i="23"/>
  <c r="LG28" i="23"/>
  <c r="LH28" i="23"/>
  <c r="LI28" i="23"/>
  <c r="LJ28" i="23"/>
  <c r="LK28" i="23"/>
  <c r="LL28" i="23"/>
  <c r="LM28" i="23"/>
  <c r="LN28" i="23"/>
  <c r="LO28" i="23"/>
  <c r="LP28" i="23"/>
  <c r="LQ28" i="23"/>
  <c r="LR28" i="23"/>
  <c r="LS28" i="23"/>
  <c r="LT28" i="23"/>
  <c r="LU28" i="23"/>
  <c r="LV28" i="23"/>
  <c r="LW28" i="23"/>
  <c r="LX28" i="23"/>
  <c r="LY28" i="23"/>
  <c r="LZ28" i="23"/>
  <c r="MA28" i="23"/>
  <c r="MB28" i="23"/>
  <c r="MC28" i="23"/>
  <c r="MD28" i="23"/>
  <c r="ME28" i="23"/>
  <c r="MF28" i="23"/>
  <c r="MG28" i="23"/>
  <c r="MH28" i="23"/>
  <c r="MI28" i="23"/>
  <c r="MJ28" i="23"/>
  <c r="IO29" i="23"/>
  <c r="IP29" i="23"/>
  <c r="IQ29" i="23"/>
  <c r="IR29" i="23"/>
  <c r="IS29" i="23"/>
  <c r="IT29" i="23"/>
  <c r="IU29" i="23"/>
  <c r="IV29" i="23"/>
  <c r="IW29" i="23"/>
  <c r="IX29" i="23"/>
  <c r="IY29" i="23"/>
  <c r="IZ29" i="23"/>
  <c r="JA29" i="23"/>
  <c r="JB29" i="23"/>
  <c r="JC29" i="23"/>
  <c r="JD29" i="23"/>
  <c r="JE29" i="23"/>
  <c r="JF29" i="23"/>
  <c r="JG29" i="23"/>
  <c r="JH29" i="23"/>
  <c r="JI29" i="23"/>
  <c r="JJ29" i="23"/>
  <c r="JK29" i="23"/>
  <c r="JL29" i="23"/>
  <c r="JM29" i="23"/>
  <c r="JN29" i="23"/>
  <c r="JO29" i="23"/>
  <c r="JP29" i="23"/>
  <c r="JQ29" i="23"/>
  <c r="JR29" i="23"/>
  <c r="JS29" i="23"/>
  <c r="JT29" i="23"/>
  <c r="JU29" i="23"/>
  <c r="JV29" i="23"/>
  <c r="JW29" i="23"/>
  <c r="JX29" i="23"/>
  <c r="JY29" i="23"/>
  <c r="JZ29" i="23"/>
  <c r="KA29" i="23"/>
  <c r="KB29" i="23"/>
  <c r="KC29" i="23"/>
  <c r="KD29" i="23"/>
  <c r="KE29" i="23"/>
  <c r="KF29" i="23"/>
  <c r="KG29" i="23"/>
  <c r="KH29" i="23"/>
  <c r="KI29" i="23"/>
  <c r="KJ29" i="23"/>
  <c r="KK29" i="23"/>
  <c r="KL29" i="23"/>
  <c r="KM29" i="23"/>
  <c r="KN29" i="23"/>
  <c r="KO29" i="23"/>
  <c r="KP29" i="23"/>
  <c r="KQ29" i="23"/>
  <c r="KR29" i="23"/>
  <c r="KS29" i="23"/>
  <c r="KT29" i="23"/>
  <c r="KU29" i="23"/>
  <c r="KV29" i="23"/>
  <c r="KW29" i="23"/>
  <c r="KX29" i="23"/>
  <c r="KY29" i="23"/>
  <c r="KZ29" i="23"/>
  <c r="LA29" i="23"/>
  <c r="LB29" i="23"/>
  <c r="LC29" i="23"/>
  <c r="LD29" i="23"/>
  <c r="LE29" i="23"/>
  <c r="LF29" i="23"/>
  <c r="LG29" i="23"/>
  <c r="LH29" i="23"/>
  <c r="LI29" i="23"/>
  <c r="LJ29" i="23"/>
  <c r="LK29" i="23"/>
  <c r="LL29" i="23"/>
  <c r="LM29" i="23"/>
  <c r="LN29" i="23"/>
  <c r="LO29" i="23"/>
  <c r="LP29" i="23"/>
  <c r="LQ29" i="23"/>
  <c r="LR29" i="23"/>
  <c r="LS29" i="23"/>
  <c r="LT29" i="23"/>
  <c r="LU29" i="23"/>
  <c r="LV29" i="23"/>
  <c r="LW29" i="23"/>
  <c r="LX29" i="23"/>
  <c r="LY29" i="23"/>
  <c r="LZ29" i="23"/>
  <c r="MA29" i="23"/>
  <c r="MB29" i="23"/>
  <c r="MC29" i="23"/>
  <c r="MD29" i="23"/>
  <c r="ME29" i="23"/>
  <c r="MF29" i="23"/>
  <c r="MG29" i="23"/>
  <c r="MH29" i="23"/>
  <c r="MI29" i="23"/>
  <c r="MJ29" i="23"/>
  <c r="IO30" i="23"/>
  <c r="IP30" i="23"/>
  <c r="IQ30" i="23"/>
  <c r="IR30" i="23"/>
  <c r="IS30" i="23"/>
  <c r="IT30" i="23"/>
  <c r="IU30" i="23"/>
  <c r="IV30" i="23"/>
  <c r="IW30" i="23"/>
  <c r="IX30" i="23"/>
  <c r="IY30" i="23"/>
  <c r="IZ30" i="23"/>
  <c r="JA30" i="23"/>
  <c r="JB30" i="23"/>
  <c r="JC30" i="23"/>
  <c r="JD30" i="23"/>
  <c r="JE30" i="23"/>
  <c r="JF30" i="23"/>
  <c r="JG30" i="23"/>
  <c r="JH30" i="23"/>
  <c r="JI30" i="23"/>
  <c r="JJ30" i="23"/>
  <c r="JK30" i="23"/>
  <c r="JL30" i="23"/>
  <c r="JM30" i="23"/>
  <c r="JN30" i="23"/>
  <c r="JO30" i="23"/>
  <c r="JP30" i="23"/>
  <c r="JQ30" i="23"/>
  <c r="JR30" i="23"/>
  <c r="JS30" i="23"/>
  <c r="JT30" i="23"/>
  <c r="JU30" i="23"/>
  <c r="JV30" i="23"/>
  <c r="JW30" i="23"/>
  <c r="JX30" i="23"/>
  <c r="JY30" i="23"/>
  <c r="JZ30" i="23"/>
  <c r="KA30" i="23"/>
  <c r="KB30" i="23"/>
  <c r="KC30" i="23"/>
  <c r="KD30" i="23"/>
  <c r="KE30" i="23"/>
  <c r="KF30" i="23"/>
  <c r="KG30" i="23"/>
  <c r="KH30" i="23"/>
  <c r="KI30" i="23"/>
  <c r="KJ30" i="23"/>
  <c r="KK30" i="23"/>
  <c r="KL30" i="23"/>
  <c r="KM30" i="23"/>
  <c r="KN30" i="23"/>
  <c r="KO30" i="23"/>
  <c r="KP30" i="23"/>
  <c r="KQ30" i="23"/>
  <c r="KR30" i="23"/>
  <c r="KS30" i="23"/>
  <c r="KT30" i="23"/>
  <c r="KU30" i="23"/>
  <c r="KV30" i="23"/>
  <c r="KW30" i="23"/>
  <c r="KX30" i="23"/>
  <c r="KY30" i="23"/>
  <c r="KZ30" i="23"/>
  <c r="LA30" i="23"/>
  <c r="LB30" i="23"/>
  <c r="LC30" i="23"/>
  <c r="LD30" i="23"/>
  <c r="LE30" i="23"/>
  <c r="LF30" i="23"/>
  <c r="LG30" i="23"/>
  <c r="LH30" i="23"/>
  <c r="LI30" i="23"/>
  <c r="LJ30" i="23"/>
  <c r="LK30" i="23"/>
  <c r="LL30" i="23"/>
  <c r="LM30" i="23"/>
  <c r="LN30" i="23"/>
  <c r="LO30" i="23"/>
  <c r="LP30" i="23"/>
  <c r="LQ30" i="23"/>
  <c r="LR30" i="23"/>
  <c r="LS30" i="23"/>
  <c r="LT30" i="23"/>
  <c r="LU30" i="23"/>
  <c r="LV30" i="23"/>
  <c r="LW30" i="23"/>
  <c r="LX30" i="23"/>
  <c r="LY30" i="23"/>
  <c r="LZ30" i="23"/>
  <c r="MA30" i="23"/>
  <c r="MB30" i="23"/>
  <c r="MC30" i="23"/>
  <c r="MD30" i="23"/>
  <c r="ME30" i="23"/>
  <c r="MF30" i="23"/>
  <c r="MG30" i="23"/>
  <c r="MH30" i="23"/>
  <c r="MI30" i="23"/>
  <c r="MJ30" i="23"/>
  <c r="IO31" i="23"/>
  <c r="IP31" i="23"/>
  <c r="IQ31" i="23"/>
  <c r="IR31" i="23"/>
  <c r="IS31" i="23"/>
  <c r="IT31" i="23"/>
  <c r="IU31" i="23"/>
  <c r="IV31" i="23"/>
  <c r="IW31" i="23"/>
  <c r="IX31" i="23"/>
  <c r="IY31" i="23"/>
  <c r="IZ31" i="23"/>
  <c r="JA31" i="23"/>
  <c r="JB31" i="23"/>
  <c r="JC31" i="23"/>
  <c r="JD31" i="23"/>
  <c r="JE31" i="23"/>
  <c r="JF31" i="23"/>
  <c r="JG31" i="23"/>
  <c r="JH31" i="23"/>
  <c r="JI31" i="23"/>
  <c r="JJ31" i="23"/>
  <c r="JK31" i="23"/>
  <c r="JL31" i="23"/>
  <c r="JM31" i="23"/>
  <c r="JN31" i="23"/>
  <c r="JO31" i="23"/>
  <c r="JP31" i="23"/>
  <c r="JQ31" i="23"/>
  <c r="JR31" i="23"/>
  <c r="JS31" i="23"/>
  <c r="JT31" i="23"/>
  <c r="JU31" i="23"/>
  <c r="JV31" i="23"/>
  <c r="JW31" i="23"/>
  <c r="JX31" i="23"/>
  <c r="JY31" i="23"/>
  <c r="JZ31" i="23"/>
  <c r="KA31" i="23"/>
  <c r="KB31" i="23"/>
  <c r="KC31" i="23"/>
  <c r="KD31" i="23"/>
  <c r="KE31" i="23"/>
  <c r="KF31" i="23"/>
  <c r="KG31" i="23"/>
  <c r="KH31" i="23"/>
  <c r="KI31" i="23"/>
  <c r="KJ31" i="23"/>
  <c r="KK31" i="23"/>
  <c r="KL31" i="23"/>
  <c r="KM31" i="23"/>
  <c r="KN31" i="23"/>
  <c r="KO31" i="23"/>
  <c r="KP31" i="23"/>
  <c r="KQ31" i="23"/>
  <c r="KR31" i="23"/>
  <c r="KS31" i="23"/>
  <c r="KT31" i="23"/>
  <c r="KU31" i="23"/>
  <c r="KV31" i="23"/>
  <c r="KW31" i="23"/>
  <c r="KX31" i="23"/>
  <c r="KY31" i="23"/>
  <c r="KZ31" i="23"/>
  <c r="LA31" i="23"/>
  <c r="LB31" i="23"/>
  <c r="LC31" i="23"/>
  <c r="LD31" i="23"/>
  <c r="LE31" i="23"/>
  <c r="LF31" i="23"/>
  <c r="LG31" i="23"/>
  <c r="LH31" i="23"/>
  <c r="LI31" i="23"/>
  <c r="LJ31" i="23"/>
  <c r="LK31" i="23"/>
  <c r="LL31" i="23"/>
  <c r="LM31" i="23"/>
  <c r="LN31" i="23"/>
  <c r="LO31" i="23"/>
  <c r="LP31" i="23"/>
  <c r="LQ31" i="23"/>
  <c r="LR31" i="23"/>
  <c r="LS31" i="23"/>
  <c r="LT31" i="23"/>
  <c r="LU31" i="23"/>
  <c r="LV31" i="23"/>
  <c r="LW31" i="23"/>
  <c r="LX31" i="23"/>
  <c r="LY31" i="23"/>
  <c r="LZ31" i="23"/>
  <c r="MA31" i="23"/>
  <c r="MB31" i="23"/>
  <c r="MC31" i="23"/>
  <c r="MD31" i="23"/>
  <c r="ME31" i="23"/>
  <c r="MF31" i="23"/>
  <c r="MG31" i="23"/>
  <c r="MH31" i="23"/>
  <c r="MI31" i="23"/>
  <c r="MJ31" i="23"/>
  <c r="IO32" i="23"/>
  <c r="IP32" i="23"/>
  <c r="IQ32" i="23"/>
  <c r="IR32" i="23"/>
  <c r="IS32" i="23"/>
  <c r="IT32" i="23"/>
  <c r="IU32" i="23"/>
  <c r="IV32" i="23"/>
  <c r="IW32" i="23"/>
  <c r="IX32" i="23"/>
  <c r="IY32" i="23"/>
  <c r="IZ32" i="23"/>
  <c r="JA32" i="23"/>
  <c r="JB32" i="23"/>
  <c r="JC32" i="23"/>
  <c r="JD32" i="23"/>
  <c r="JE32" i="23"/>
  <c r="JF32" i="23"/>
  <c r="JG32" i="23"/>
  <c r="JH32" i="23"/>
  <c r="JI32" i="23"/>
  <c r="JJ32" i="23"/>
  <c r="JK32" i="23"/>
  <c r="JL32" i="23"/>
  <c r="JM32" i="23"/>
  <c r="JN32" i="23"/>
  <c r="JO32" i="23"/>
  <c r="JP32" i="23"/>
  <c r="JQ32" i="23"/>
  <c r="JR32" i="23"/>
  <c r="JS32" i="23"/>
  <c r="JT32" i="23"/>
  <c r="JU32" i="23"/>
  <c r="JV32" i="23"/>
  <c r="JW32" i="23"/>
  <c r="JX32" i="23"/>
  <c r="JY32" i="23"/>
  <c r="JZ32" i="23"/>
  <c r="KA32" i="23"/>
  <c r="KB32" i="23"/>
  <c r="KC32" i="23"/>
  <c r="KD32" i="23"/>
  <c r="KE32" i="23"/>
  <c r="KF32" i="23"/>
  <c r="KG32" i="23"/>
  <c r="KH32" i="23"/>
  <c r="KI32" i="23"/>
  <c r="KJ32" i="23"/>
  <c r="KK32" i="23"/>
  <c r="KL32" i="23"/>
  <c r="KM32" i="23"/>
  <c r="KN32" i="23"/>
  <c r="KO32" i="23"/>
  <c r="KP32" i="23"/>
  <c r="KQ32" i="23"/>
  <c r="KR32" i="23"/>
  <c r="KS32" i="23"/>
  <c r="KT32" i="23"/>
  <c r="KU32" i="23"/>
  <c r="KV32" i="23"/>
  <c r="KW32" i="23"/>
  <c r="KX32" i="23"/>
  <c r="KY32" i="23"/>
  <c r="KZ32" i="23"/>
  <c r="LA32" i="23"/>
  <c r="LB32" i="23"/>
  <c r="LC32" i="23"/>
  <c r="LD32" i="23"/>
  <c r="LE32" i="23"/>
  <c r="LF32" i="23"/>
  <c r="LG32" i="23"/>
  <c r="LH32" i="23"/>
  <c r="LI32" i="23"/>
  <c r="LJ32" i="23"/>
  <c r="LK32" i="23"/>
  <c r="LL32" i="23"/>
  <c r="LM32" i="23"/>
  <c r="LN32" i="23"/>
  <c r="LO32" i="23"/>
  <c r="LP32" i="23"/>
  <c r="LQ32" i="23"/>
  <c r="LR32" i="23"/>
  <c r="LS32" i="23"/>
  <c r="LT32" i="23"/>
  <c r="LU32" i="23"/>
  <c r="LV32" i="23"/>
  <c r="LW32" i="23"/>
  <c r="LX32" i="23"/>
  <c r="LY32" i="23"/>
  <c r="LZ32" i="23"/>
  <c r="MA32" i="23"/>
  <c r="MB32" i="23"/>
  <c r="MC32" i="23"/>
  <c r="MD32" i="23"/>
  <c r="ME32" i="23"/>
  <c r="MF32" i="23"/>
  <c r="MG32" i="23"/>
  <c r="MH32" i="23"/>
  <c r="MI32" i="23"/>
  <c r="MJ32" i="23"/>
  <c r="IO33" i="23"/>
  <c r="IP33" i="23"/>
  <c r="IQ33" i="23"/>
  <c r="IR33" i="23"/>
  <c r="IS33" i="23"/>
  <c r="IT33" i="23"/>
  <c r="IU33" i="23"/>
  <c r="IV33" i="23"/>
  <c r="IW33" i="23"/>
  <c r="IX33" i="23"/>
  <c r="IY33" i="23"/>
  <c r="IZ33" i="23"/>
  <c r="JA33" i="23"/>
  <c r="JB33" i="23"/>
  <c r="JC33" i="23"/>
  <c r="JD33" i="23"/>
  <c r="JE33" i="23"/>
  <c r="JF33" i="23"/>
  <c r="JG33" i="23"/>
  <c r="JH33" i="23"/>
  <c r="JI33" i="23"/>
  <c r="JJ33" i="23"/>
  <c r="JK33" i="23"/>
  <c r="JL33" i="23"/>
  <c r="JM33" i="23"/>
  <c r="JN33" i="23"/>
  <c r="JO33" i="23"/>
  <c r="JP33" i="23"/>
  <c r="JQ33" i="23"/>
  <c r="JR33" i="23"/>
  <c r="JS33" i="23"/>
  <c r="JT33" i="23"/>
  <c r="JU33" i="23"/>
  <c r="JV33" i="23"/>
  <c r="JW33" i="23"/>
  <c r="JX33" i="23"/>
  <c r="JY33" i="23"/>
  <c r="JZ33" i="23"/>
  <c r="KA33" i="23"/>
  <c r="KB33" i="23"/>
  <c r="KC33" i="23"/>
  <c r="KD33" i="23"/>
  <c r="KE33" i="23"/>
  <c r="KF33" i="23"/>
  <c r="KG33" i="23"/>
  <c r="KH33" i="23"/>
  <c r="KI33" i="23"/>
  <c r="KJ33" i="23"/>
  <c r="KK33" i="23"/>
  <c r="KL33" i="23"/>
  <c r="KM33" i="23"/>
  <c r="KN33" i="23"/>
  <c r="KO33" i="23"/>
  <c r="KP33" i="23"/>
  <c r="KQ33" i="23"/>
  <c r="KR33" i="23"/>
  <c r="KS33" i="23"/>
  <c r="KT33" i="23"/>
  <c r="KU33" i="23"/>
  <c r="KV33" i="23"/>
  <c r="KW33" i="23"/>
  <c r="KX33" i="23"/>
  <c r="KY33" i="23"/>
  <c r="KZ33" i="23"/>
  <c r="LA33" i="23"/>
  <c r="LB33" i="23"/>
  <c r="LC33" i="23"/>
  <c r="LD33" i="23"/>
  <c r="LE33" i="23"/>
  <c r="LF33" i="23"/>
  <c r="LG33" i="23"/>
  <c r="LH33" i="23"/>
  <c r="LI33" i="23"/>
  <c r="LJ33" i="23"/>
  <c r="LK33" i="23"/>
  <c r="LL33" i="23"/>
  <c r="LM33" i="23"/>
  <c r="LN33" i="23"/>
  <c r="LO33" i="23"/>
  <c r="LP33" i="23"/>
  <c r="LQ33" i="23"/>
  <c r="LR33" i="23"/>
  <c r="LS33" i="23"/>
  <c r="LT33" i="23"/>
  <c r="LU33" i="23"/>
  <c r="LV33" i="23"/>
  <c r="LW33" i="23"/>
  <c r="LX33" i="23"/>
  <c r="LY33" i="23"/>
  <c r="LZ33" i="23"/>
  <c r="MA33" i="23"/>
  <c r="MB33" i="23"/>
  <c r="MC33" i="23"/>
  <c r="MD33" i="23"/>
  <c r="ME33" i="23"/>
  <c r="MF33" i="23"/>
  <c r="MG33" i="23"/>
  <c r="MH33" i="23"/>
  <c r="MI33" i="23"/>
  <c r="MJ33" i="23"/>
  <c r="IO34" i="23"/>
  <c r="IP34" i="23"/>
  <c r="IQ34" i="23"/>
  <c r="IR34" i="23"/>
  <c r="IS34" i="23"/>
  <c r="IT34" i="23"/>
  <c r="IU34" i="23"/>
  <c r="IV34" i="23"/>
  <c r="IW34" i="23"/>
  <c r="IX34" i="23"/>
  <c r="IY34" i="23"/>
  <c r="IZ34" i="23"/>
  <c r="JA34" i="23"/>
  <c r="JB34" i="23"/>
  <c r="JC34" i="23"/>
  <c r="JD34" i="23"/>
  <c r="JE34" i="23"/>
  <c r="JF34" i="23"/>
  <c r="JG34" i="23"/>
  <c r="JH34" i="23"/>
  <c r="JI34" i="23"/>
  <c r="JJ34" i="23"/>
  <c r="JK34" i="23"/>
  <c r="JL34" i="23"/>
  <c r="JM34" i="23"/>
  <c r="JN34" i="23"/>
  <c r="JO34" i="23"/>
  <c r="JP34" i="23"/>
  <c r="JQ34" i="23"/>
  <c r="JR34" i="23"/>
  <c r="JS34" i="23"/>
  <c r="JT34" i="23"/>
  <c r="JU34" i="23"/>
  <c r="JV34" i="23"/>
  <c r="JW34" i="23"/>
  <c r="JX34" i="23"/>
  <c r="JY34" i="23"/>
  <c r="JZ34" i="23"/>
  <c r="KA34" i="23"/>
  <c r="KB34" i="23"/>
  <c r="KC34" i="23"/>
  <c r="KD34" i="23"/>
  <c r="KE34" i="23"/>
  <c r="KF34" i="23"/>
  <c r="KG34" i="23"/>
  <c r="KH34" i="23"/>
  <c r="KI34" i="23"/>
  <c r="KJ34" i="23"/>
  <c r="KK34" i="23"/>
  <c r="KL34" i="23"/>
  <c r="KM34" i="23"/>
  <c r="KN34" i="23"/>
  <c r="KO34" i="23"/>
  <c r="KP34" i="23"/>
  <c r="KQ34" i="23"/>
  <c r="KR34" i="23"/>
  <c r="KS34" i="23"/>
  <c r="KT34" i="23"/>
  <c r="KU34" i="23"/>
  <c r="KV34" i="23"/>
  <c r="KW34" i="23"/>
  <c r="KX34" i="23"/>
  <c r="KY34" i="23"/>
  <c r="KZ34" i="23"/>
  <c r="LA34" i="23"/>
  <c r="LB34" i="23"/>
  <c r="LC34" i="23"/>
  <c r="LD34" i="23"/>
  <c r="LE34" i="23"/>
  <c r="LF34" i="23"/>
  <c r="LG34" i="23"/>
  <c r="LH34" i="23"/>
  <c r="LI34" i="23"/>
  <c r="LJ34" i="23"/>
  <c r="LK34" i="23"/>
  <c r="LL34" i="23"/>
  <c r="LM34" i="23"/>
  <c r="LN34" i="23"/>
  <c r="LO34" i="23"/>
  <c r="LP34" i="23"/>
  <c r="LQ34" i="23"/>
  <c r="LR34" i="23"/>
  <c r="LS34" i="23"/>
  <c r="LT34" i="23"/>
  <c r="LU34" i="23"/>
  <c r="LV34" i="23"/>
  <c r="LW34" i="23"/>
  <c r="LX34" i="23"/>
  <c r="LY34" i="23"/>
  <c r="LZ34" i="23"/>
  <c r="MA34" i="23"/>
  <c r="MB34" i="23"/>
  <c r="MC34" i="23"/>
  <c r="MD34" i="23"/>
  <c r="ME34" i="23"/>
  <c r="MF34" i="23"/>
  <c r="MG34" i="23"/>
  <c r="MH34" i="23"/>
  <c r="MI34" i="23"/>
  <c r="MJ34" i="23"/>
  <c r="IO35" i="23"/>
  <c r="IP35" i="23"/>
  <c r="IQ35" i="23"/>
  <c r="IR35" i="23"/>
  <c r="IS35" i="23"/>
  <c r="IT35" i="23"/>
  <c r="IU35" i="23"/>
  <c r="IV35" i="23"/>
  <c r="IW35" i="23"/>
  <c r="IX35" i="23"/>
  <c r="IY35" i="23"/>
  <c r="IZ35" i="23"/>
  <c r="JA35" i="23"/>
  <c r="JB35" i="23"/>
  <c r="JC35" i="23"/>
  <c r="JD35" i="23"/>
  <c r="JE35" i="23"/>
  <c r="JF35" i="23"/>
  <c r="JG35" i="23"/>
  <c r="JH35" i="23"/>
  <c r="JI35" i="23"/>
  <c r="JJ35" i="23"/>
  <c r="JK35" i="23"/>
  <c r="JL35" i="23"/>
  <c r="JM35" i="23"/>
  <c r="JN35" i="23"/>
  <c r="JO35" i="23"/>
  <c r="JP35" i="23"/>
  <c r="JQ35" i="23"/>
  <c r="JR35" i="23"/>
  <c r="JS35" i="23"/>
  <c r="JT35" i="23"/>
  <c r="JU35" i="23"/>
  <c r="JV35" i="23"/>
  <c r="JW35" i="23"/>
  <c r="JX35" i="23"/>
  <c r="JY35" i="23"/>
  <c r="JZ35" i="23"/>
  <c r="KA35" i="23"/>
  <c r="KB35" i="23"/>
  <c r="KC35" i="23"/>
  <c r="KD35" i="23"/>
  <c r="KE35" i="23"/>
  <c r="KF35" i="23"/>
  <c r="KG35" i="23"/>
  <c r="KH35" i="23"/>
  <c r="KI35" i="23"/>
  <c r="KJ35" i="23"/>
  <c r="KK35" i="23"/>
  <c r="KL35" i="23"/>
  <c r="KM35" i="23"/>
  <c r="KN35" i="23"/>
  <c r="KO35" i="23"/>
  <c r="KP35" i="23"/>
  <c r="KQ35" i="23"/>
  <c r="KR35" i="23"/>
  <c r="KS35" i="23"/>
  <c r="KT35" i="23"/>
  <c r="KU35" i="23"/>
  <c r="KV35" i="23"/>
  <c r="KW35" i="23"/>
  <c r="KX35" i="23"/>
  <c r="KY35" i="23"/>
  <c r="KZ35" i="23"/>
  <c r="LA35" i="23"/>
  <c r="LB35" i="23"/>
  <c r="LC35" i="23"/>
  <c r="LD35" i="23"/>
  <c r="LE35" i="23"/>
  <c r="LF35" i="23"/>
  <c r="LG35" i="23"/>
  <c r="LH35" i="23"/>
  <c r="LI35" i="23"/>
  <c r="LJ35" i="23"/>
  <c r="LK35" i="23"/>
  <c r="LL35" i="23"/>
  <c r="LM35" i="23"/>
  <c r="LN35" i="23"/>
  <c r="LO35" i="23"/>
  <c r="LP35" i="23"/>
  <c r="LQ35" i="23"/>
  <c r="LR35" i="23"/>
  <c r="LS35" i="23"/>
  <c r="LT35" i="23"/>
  <c r="LU35" i="23"/>
  <c r="LV35" i="23"/>
  <c r="LW35" i="23"/>
  <c r="LX35" i="23"/>
  <c r="LY35" i="23"/>
  <c r="LZ35" i="23"/>
  <c r="MA35" i="23"/>
  <c r="MB35" i="23"/>
  <c r="MC35" i="23"/>
  <c r="MD35" i="23"/>
  <c r="ME35" i="23"/>
  <c r="MF35" i="23"/>
  <c r="MG35" i="23"/>
  <c r="MH35" i="23"/>
  <c r="MI35" i="23"/>
  <c r="MJ35" i="23"/>
  <c r="IO36" i="23"/>
  <c r="IP36" i="23"/>
  <c r="IQ36" i="23"/>
  <c r="IR36" i="23"/>
  <c r="IS36" i="23"/>
  <c r="IT36" i="23"/>
  <c r="IU36" i="23"/>
  <c r="IV36" i="23"/>
  <c r="IW36" i="23"/>
  <c r="IX36" i="23"/>
  <c r="IY36" i="23"/>
  <c r="IZ36" i="23"/>
  <c r="JA36" i="23"/>
  <c r="JB36" i="23"/>
  <c r="JC36" i="23"/>
  <c r="JD36" i="23"/>
  <c r="JE36" i="23"/>
  <c r="JF36" i="23"/>
  <c r="JG36" i="23"/>
  <c r="JH36" i="23"/>
  <c r="JI36" i="23"/>
  <c r="JJ36" i="23"/>
  <c r="JK36" i="23"/>
  <c r="JL36" i="23"/>
  <c r="JM36" i="23"/>
  <c r="JN36" i="23"/>
  <c r="JO36" i="23"/>
  <c r="JP36" i="23"/>
  <c r="JQ36" i="23"/>
  <c r="JR36" i="23"/>
  <c r="JS36" i="23"/>
  <c r="JT36" i="23"/>
  <c r="JU36" i="23"/>
  <c r="JV36" i="23"/>
  <c r="JW36" i="23"/>
  <c r="JX36" i="23"/>
  <c r="JY36" i="23"/>
  <c r="JZ36" i="23"/>
  <c r="KA36" i="23"/>
  <c r="KB36" i="23"/>
  <c r="KC36" i="23"/>
  <c r="KD36" i="23"/>
  <c r="KE36" i="23"/>
  <c r="KF36" i="23"/>
  <c r="KG36" i="23"/>
  <c r="KH36" i="23"/>
  <c r="KI36" i="23"/>
  <c r="KJ36" i="23"/>
  <c r="KK36" i="23"/>
  <c r="KL36" i="23"/>
  <c r="KM36" i="23"/>
  <c r="KN36" i="23"/>
  <c r="KO36" i="23"/>
  <c r="KP36" i="23"/>
  <c r="KQ36" i="23"/>
  <c r="KR36" i="23"/>
  <c r="KS36" i="23"/>
  <c r="KT36" i="23"/>
  <c r="KU36" i="23"/>
  <c r="KV36" i="23"/>
  <c r="KW36" i="23"/>
  <c r="KX36" i="23"/>
  <c r="KY36" i="23"/>
  <c r="KZ36" i="23"/>
  <c r="LA36" i="23"/>
  <c r="LB36" i="23"/>
  <c r="LC36" i="23"/>
  <c r="LD36" i="23"/>
  <c r="LE36" i="23"/>
  <c r="LF36" i="23"/>
  <c r="LG36" i="23"/>
  <c r="LH36" i="23"/>
  <c r="LI36" i="23"/>
  <c r="LJ36" i="23"/>
  <c r="LK36" i="23"/>
  <c r="LL36" i="23"/>
  <c r="LM36" i="23"/>
  <c r="LN36" i="23"/>
  <c r="LO36" i="23"/>
  <c r="LP36" i="23"/>
  <c r="LQ36" i="23"/>
  <c r="LR36" i="23"/>
  <c r="LS36" i="23"/>
  <c r="LT36" i="23"/>
  <c r="LU36" i="23"/>
  <c r="LV36" i="23"/>
  <c r="LW36" i="23"/>
  <c r="LX36" i="23"/>
  <c r="LY36" i="23"/>
  <c r="LZ36" i="23"/>
  <c r="MA36" i="23"/>
  <c r="MB36" i="23"/>
  <c r="MC36" i="23"/>
  <c r="MD36" i="23"/>
  <c r="ME36" i="23"/>
  <c r="MF36" i="23"/>
  <c r="MG36" i="23"/>
  <c r="MH36" i="23"/>
  <c r="MI36" i="23"/>
  <c r="MJ36" i="23"/>
  <c r="IO37" i="23"/>
  <c r="IP37" i="23"/>
  <c r="IQ37" i="23"/>
  <c r="IR37" i="23"/>
  <c r="IS37" i="23"/>
  <c r="IT37" i="23"/>
  <c r="IU37" i="23"/>
  <c r="IV37" i="23"/>
  <c r="IW37" i="23"/>
  <c r="IX37" i="23"/>
  <c r="IY37" i="23"/>
  <c r="IZ37" i="23"/>
  <c r="JA37" i="23"/>
  <c r="JB37" i="23"/>
  <c r="JC37" i="23"/>
  <c r="JD37" i="23"/>
  <c r="JE37" i="23"/>
  <c r="JF37" i="23"/>
  <c r="JG37" i="23"/>
  <c r="JH37" i="23"/>
  <c r="JI37" i="23"/>
  <c r="JJ37" i="23"/>
  <c r="JK37" i="23"/>
  <c r="JL37" i="23"/>
  <c r="JM37" i="23"/>
  <c r="JN37" i="23"/>
  <c r="JO37" i="23"/>
  <c r="JP37" i="23"/>
  <c r="JQ37" i="23"/>
  <c r="JR37" i="23"/>
  <c r="JS37" i="23"/>
  <c r="JT37" i="23"/>
  <c r="JU37" i="23"/>
  <c r="JV37" i="23"/>
  <c r="JW37" i="23"/>
  <c r="JX37" i="23"/>
  <c r="JY37" i="23"/>
  <c r="JZ37" i="23"/>
  <c r="KA37" i="23"/>
  <c r="KB37" i="23"/>
  <c r="KC37" i="23"/>
  <c r="KD37" i="23"/>
  <c r="KE37" i="23"/>
  <c r="KF37" i="23"/>
  <c r="KG37" i="23"/>
  <c r="KH37" i="23"/>
  <c r="KI37" i="23"/>
  <c r="KJ37" i="23"/>
  <c r="KK37" i="23"/>
  <c r="KL37" i="23"/>
  <c r="KM37" i="23"/>
  <c r="KN37" i="23"/>
  <c r="KO37" i="23"/>
  <c r="KP37" i="23"/>
  <c r="KQ37" i="23"/>
  <c r="KR37" i="23"/>
  <c r="KS37" i="23"/>
  <c r="KT37" i="23"/>
  <c r="KU37" i="23"/>
  <c r="KV37" i="23"/>
  <c r="KW37" i="23"/>
  <c r="KX37" i="23"/>
  <c r="KY37" i="23"/>
  <c r="KZ37" i="23"/>
  <c r="LA37" i="23"/>
  <c r="LB37" i="23"/>
  <c r="LC37" i="23"/>
  <c r="LD37" i="23"/>
  <c r="LE37" i="23"/>
  <c r="LF37" i="23"/>
  <c r="LG37" i="23"/>
  <c r="LH37" i="23"/>
  <c r="LI37" i="23"/>
  <c r="LJ37" i="23"/>
  <c r="LK37" i="23"/>
  <c r="LL37" i="23"/>
  <c r="LM37" i="23"/>
  <c r="LN37" i="23"/>
  <c r="LO37" i="23"/>
  <c r="LP37" i="23"/>
  <c r="LQ37" i="23"/>
  <c r="LR37" i="23"/>
  <c r="LS37" i="23"/>
  <c r="LT37" i="23"/>
  <c r="LU37" i="23"/>
  <c r="LV37" i="23"/>
  <c r="LW37" i="23"/>
  <c r="LX37" i="23"/>
  <c r="LY37" i="23"/>
  <c r="LZ37" i="23"/>
  <c r="MA37" i="23"/>
  <c r="MB37" i="23"/>
  <c r="MC37" i="23"/>
  <c r="MD37" i="23"/>
  <c r="ME37" i="23"/>
  <c r="MF37" i="23"/>
  <c r="MG37" i="23"/>
  <c r="MH37" i="23"/>
  <c r="MI37" i="23"/>
  <c r="MJ37" i="23"/>
  <c r="IO38" i="23"/>
  <c r="IP38" i="23"/>
  <c r="IQ38" i="23"/>
  <c r="IR38" i="23"/>
  <c r="IS38" i="23"/>
  <c r="IT38" i="23"/>
  <c r="IU38" i="23"/>
  <c r="IV38" i="23"/>
  <c r="IW38" i="23"/>
  <c r="IX38" i="23"/>
  <c r="IY38" i="23"/>
  <c r="IZ38" i="23"/>
  <c r="JA38" i="23"/>
  <c r="JB38" i="23"/>
  <c r="JC38" i="23"/>
  <c r="JD38" i="23"/>
  <c r="JE38" i="23"/>
  <c r="JF38" i="23"/>
  <c r="JG38" i="23"/>
  <c r="JH38" i="23"/>
  <c r="JI38" i="23"/>
  <c r="JJ38" i="23"/>
  <c r="JK38" i="23"/>
  <c r="JL38" i="23"/>
  <c r="JM38" i="23"/>
  <c r="JN38" i="23"/>
  <c r="JO38" i="23"/>
  <c r="JP38" i="23"/>
  <c r="JQ38" i="23"/>
  <c r="JR38" i="23"/>
  <c r="JS38" i="23"/>
  <c r="JT38" i="23"/>
  <c r="JU38" i="23"/>
  <c r="JV38" i="23"/>
  <c r="JW38" i="23"/>
  <c r="JX38" i="23"/>
  <c r="JY38" i="23"/>
  <c r="JZ38" i="23"/>
  <c r="KA38" i="23"/>
  <c r="KB38" i="23"/>
  <c r="KC38" i="23"/>
  <c r="KD38" i="23"/>
  <c r="KE38" i="23"/>
  <c r="KF38" i="23"/>
  <c r="KG38" i="23"/>
  <c r="KH38" i="23"/>
  <c r="KI38" i="23"/>
  <c r="KJ38" i="23"/>
  <c r="KK38" i="23"/>
  <c r="KL38" i="23"/>
  <c r="KM38" i="23"/>
  <c r="KN38" i="23"/>
  <c r="KO38" i="23"/>
  <c r="KP38" i="23"/>
  <c r="KQ38" i="23"/>
  <c r="KR38" i="23"/>
  <c r="KS38" i="23"/>
  <c r="KT38" i="23"/>
  <c r="KU38" i="23"/>
  <c r="KV38" i="23"/>
  <c r="KW38" i="23"/>
  <c r="KX38" i="23"/>
  <c r="KY38" i="23"/>
  <c r="KZ38" i="23"/>
  <c r="LA38" i="23"/>
  <c r="LB38" i="23"/>
  <c r="LC38" i="23"/>
  <c r="LD38" i="23"/>
  <c r="LE38" i="23"/>
  <c r="LF38" i="23"/>
  <c r="LG38" i="23"/>
  <c r="LH38" i="23"/>
  <c r="LI38" i="23"/>
  <c r="LJ38" i="23"/>
  <c r="LK38" i="23"/>
  <c r="LL38" i="23"/>
  <c r="LM38" i="23"/>
  <c r="LN38" i="23"/>
  <c r="LO38" i="23"/>
  <c r="LP38" i="23"/>
  <c r="LQ38" i="23"/>
  <c r="LR38" i="23"/>
  <c r="LS38" i="23"/>
  <c r="LT38" i="23"/>
  <c r="LU38" i="23"/>
  <c r="LV38" i="23"/>
  <c r="LW38" i="23"/>
  <c r="LX38" i="23"/>
  <c r="LY38" i="23"/>
  <c r="LZ38" i="23"/>
  <c r="MA38" i="23"/>
  <c r="MB38" i="23"/>
  <c r="MC38" i="23"/>
  <c r="MD38" i="23"/>
  <c r="ME38" i="23"/>
  <c r="MF38" i="23"/>
  <c r="MG38" i="23"/>
  <c r="MH38" i="23"/>
  <c r="MI38" i="23"/>
  <c r="MJ38" i="23"/>
  <c r="IO39" i="23"/>
  <c r="IP39" i="23"/>
  <c r="IQ39" i="23"/>
  <c r="IR39" i="23"/>
  <c r="IS39" i="23"/>
  <c r="IT39" i="23"/>
  <c r="IU39" i="23"/>
  <c r="IV39" i="23"/>
  <c r="IW39" i="23"/>
  <c r="IX39" i="23"/>
  <c r="IY39" i="23"/>
  <c r="IZ39" i="23"/>
  <c r="JA39" i="23"/>
  <c r="JB39" i="23"/>
  <c r="JC39" i="23"/>
  <c r="JD39" i="23"/>
  <c r="JE39" i="23"/>
  <c r="JF39" i="23"/>
  <c r="JG39" i="23"/>
  <c r="JH39" i="23"/>
  <c r="JI39" i="23"/>
  <c r="JJ39" i="23"/>
  <c r="JK39" i="23"/>
  <c r="JL39" i="23"/>
  <c r="JM39" i="23"/>
  <c r="JN39" i="23"/>
  <c r="JO39" i="23"/>
  <c r="JP39" i="23"/>
  <c r="JQ39" i="23"/>
  <c r="JR39" i="23"/>
  <c r="JS39" i="23"/>
  <c r="JT39" i="23"/>
  <c r="JU39" i="23"/>
  <c r="JV39" i="23"/>
  <c r="JW39" i="23"/>
  <c r="JX39" i="23"/>
  <c r="JY39" i="23"/>
  <c r="JZ39" i="23"/>
  <c r="KA39" i="23"/>
  <c r="KB39" i="23"/>
  <c r="KC39" i="23"/>
  <c r="KD39" i="23"/>
  <c r="KE39" i="23"/>
  <c r="KF39" i="23"/>
  <c r="KG39" i="23"/>
  <c r="KH39" i="23"/>
  <c r="KI39" i="23"/>
  <c r="KJ39" i="23"/>
  <c r="KK39" i="23"/>
  <c r="KL39" i="23"/>
  <c r="KM39" i="23"/>
  <c r="KN39" i="23"/>
  <c r="KO39" i="23"/>
  <c r="KP39" i="23"/>
  <c r="KQ39" i="23"/>
  <c r="KR39" i="23"/>
  <c r="KS39" i="23"/>
  <c r="KT39" i="23"/>
  <c r="KU39" i="23"/>
  <c r="KV39" i="23"/>
  <c r="KW39" i="23"/>
  <c r="KX39" i="23"/>
  <c r="KY39" i="23"/>
  <c r="KZ39" i="23"/>
  <c r="LA39" i="23"/>
  <c r="LB39" i="23"/>
  <c r="LC39" i="23"/>
  <c r="LD39" i="23"/>
  <c r="LE39" i="23"/>
  <c r="LF39" i="23"/>
  <c r="LG39" i="23"/>
  <c r="LH39" i="23"/>
  <c r="LI39" i="23"/>
  <c r="LJ39" i="23"/>
  <c r="LK39" i="23"/>
  <c r="LL39" i="23"/>
  <c r="LM39" i="23"/>
  <c r="LN39" i="23"/>
  <c r="LO39" i="23"/>
  <c r="LP39" i="23"/>
  <c r="LQ39" i="23"/>
  <c r="LR39" i="23"/>
  <c r="LS39" i="23"/>
  <c r="LT39" i="23"/>
  <c r="LU39" i="23"/>
  <c r="LV39" i="23"/>
  <c r="LW39" i="23"/>
  <c r="LX39" i="23"/>
  <c r="LY39" i="23"/>
  <c r="LZ39" i="23"/>
  <c r="MA39" i="23"/>
  <c r="MB39" i="23"/>
  <c r="MC39" i="23"/>
  <c r="MD39" i="23"/>
  <c r="ME39" i="23"/>
  <c r="MF39" i="23"/>
  <c r="MG39" i="23"/>
  <c r="MH39" i="23"/>
  <c r="MI39" i="23"/>
  <c r="MJ39" i="23"/>
  <c r="IO40" i="23"/>
  <c r="IP40" i="23"/>
  <c r="IQ40" i="23"/>
  <c r="IR40" i="23"/>
  <c r="IS40" i="23"/>
  <c r="IT40" i="23"/>
  <c r="IU40" i="23"/>
  <c r="IV40" i="23"/>
  <c r="IW40" i="23"/>
  <c r="IX40" i="23"/>
  <c r="IY40" i="23"/>
  <c r="IZ40" i="23"/>
  <c r="JA40" i="23"/>
  <c r="JB40" i="23"/>
  <c r="JC40" i="23"/>
  <c r="JD40" i="23"/>
  <c r="JE40" i="23"/>
  <c r="JF40" i="23"/>
  <c r="JG40" i="23"/>
  <c r="JH40" i="23"/>
  <c r="JI40" i="23"/>
  <c r="JJ40" i="23"/>
  <c r="JK40" i="23"/>
  <c r="JL40" i="23"/>
  <c r="JM40" i="23"/>
  <c r="JN40" i="23"/>
  <c r="JO40" i="23"/>
  <c r="JP40" i="23"/>
  <c r="JQ40" i="23"/>
  <c r="JR40" i="23"/>
  <c r="JS40" i="23"/>
  <c r="JT40" i="23"/>
  <c r="JU40" i="23"/>
  <c r="JV40" i="23"/>
  <c r="JW40" i="23"/>
  <c r="JX40" i="23"/>
  <c r="JY40" i="23"/>
  <c r="JZ40" i="23"/>
  <c r="KA40" i="23"/>
  <c r="KB40" i="23"/>
  <c r="KC40" i="23"/>
  <c r="KD40" i="23"/>
  <c r="KE40" i="23"/>
  <c r="KF40" i="23"/>
  <c r="KG40" i="23"/>
  <c r="KH40" i="23"/>
  <c r="KI40" i="23"/>
  <c r="KJ40" i="23"/>
  <c r="KK40" i="23"/>
  <c r="KL40" i="23"/>
  <c r="KM40" i="23"/>
  <c r="KN40" i="23"/>
  <c r="KO40" i="23"/>
  <c r="KP40" i="23"/>
  <c r="KQ40" i="23"/>
  <c r="KR40" i="23"/>
  <c r="KS40" i="23"/>
  <c r="KT40" i="23"/>
  <c r="KU40" i="23"/>
  <c r="KV40" i="23"/>
  <c r="KW40" i="23"/>
  <c r="KX40" i="23"/>
  <c r="KY40" i="23"/>
  <c r="KZ40" i="23"/>
  <c r="LA40" i="23"/>
  <c r="LB40" i="23"/>
  <c r="LC40" i="23"/>
  <c r="LD40" i="23"/>
  <c r="LE40" i="23"/>
  <c r="LF40" i="23"/>
  <c r="LG40" i="23"/>
  <c r="LH40" i="23"/>
  <c r="LI40" i="23"/>
  <c r="LJ40" i="23"/>
  <c r="LK40" i="23"/>
  <c r="LL40" i="23"/>
  <c r="LM40" i="23"/>
  <c r="LN40" i="23"/>
  <c r="LO40" i="23"/>
  <c r="LP40" i="23"/>
  <c r="LQ40" i="23"/>
  <c r="LR40" i="23"/>
  <c r="LS40" i="23"/>
  <c r="LT40" i="23"/>
  <c r="LU40" i="23"/>
  <c r="LV40" i="23"/>
  <c r="LW40" i="23"/>
  <c r="LX40" i="23"/>
  <c r="LY40" i="23"/>
  <c r="LZ40" i="23"/>
  <c r="MA40" i="23"/>
  <c r="MB40" i="23"/>
  <c r="MC40" i="23"/>
  <c r="MD40" i="23"/>
  <c r="ME40" i="23"/>
  <c r="MF40" i="23"/>
  <c r="MG40" i="23"/>
  <c r="MH40" i="23"/>
  <c r="MI40" i="23"/>
  <c r="MJ40" i="23"/>
  <c r="IO41" i="23"/>
  <c r="IP41" i="23"/>
  <c r="IQ41" i="23"/>
  <c r="IR41" i="23"/>
  <c r="IS41" i="23"/>
  <c r="IT41" i="23"/>
  <c r="IU41" i="23"/>
  <c r="IV41" i="23"/>
  <c r="IW41" i="23"/>
  <c r="IX41" i="23"/>
  <c r="IY41" i="23"/>
  <c r="IZ41" i="23"/>
  <c r="JA41" i="23"/>
  <c r="JB41" i="23"/>
  <c r="JC41" i="23"/>
  <c r="JD41" i="23"/>
  <c r="JE41" i="23"/>
  <c r="JF41" i="23"/>
  <c r="JG41" i="23"/>
  <c r="JH41" i="23"/>
  <c r="JI41" i="23"/>
  <c r="JJ41" i="23"/>
  <c r="JK41" i="23"/>
  <c r="JL41" i="23"/>
  <c r="JM41" i="23"/>
  <c r="JN41" i="23"/>
  <c r="JO41" i="23"/>
  <c r="JP41" i="23"/>
  <c r="JQ41" i="23"/>
  <c r="JR41" i="23"/>
  <c r="JS41" i="23"/>
  <c r="JT41" i="23"/>
  <c r="JU41" i="23"/>
  <c r="JV41" i="23"/>
  <c r="JW41" i="23"/>
  <c r="JX41" i="23"/>
  <c r="JY41" i="23"/>
  <c r="JZ41" i="23"/>
  <c r="KA41" i="23"/>
  <c r="KB41" i="23"/>
  <c r="KC41" i="23"/>
  <c r="KD41" i="23"/>
  <c r="KE41" i="23"/>
  <c r="KF41" i="23"/>
  <c r="KG41" i="23"/>
  <c r="KH41" i="23"/>
  <c r="KI41" i="23"/>
  <c r="KJ41" i="23"/>
  <c r="KK41" i="23"/>
  <c r="KL41" i="23"/>
  <c r="KM41" i="23"/>
  <c r="KN41" i="23"/>
  <c r="KO41" i="23"/>
  <c r="KP41" i="23"/>
  <c r="KQ41" i="23"/>
  <c r="KR41" i="23"/>
  <c r="KS41" i="23"/>
  <c r="KT41" i="23"/>
  <c r="KU41" i="23"/>
  <c r="KV41" i="23"/>
  <c r="KW41" i="23"/>
  <c r="KX41" i="23"/>
  <c r="KY41" i="23"/>
  <c r="KZ41" i="23"/>
  <c r="LA41" i="23"/>
  <c r="LB41" i="23"/>
  <c r="LC41" i="23"/>
  <c r="LD41" i="23"/>
  <c r="LE41" i="23"/>
  <c r="LF41" i="23"/>
  <c r="LG41" i="23"/>
  <c r="LH41" i="23"/>
  <c r="LI41" i="23"/>
  <c r="LJ41" i="23"/>
  <c r="LK41" i="23"/>
  <c r="LL41" i="23"/>
  <c r="LM41" i="23"/>
  <c r="LN41" i="23"/>
  <c r="LO41" i="23"/>
  <c r="LP41" i="23"/>
  <c r="LQ41" i="23"/>
  <c r="LR41" i="23"/>
  <c r="LS41" i="23"/>
  <c r="LT41" i="23"/>
  <c r="LU41" i="23"/>
  <c r="LV41" i="23"/>
  <c r="LW41" i="23"/>
  <c r="LX41" i="23"/>
  <c r="LY41" i="23"/>
  <c r="LZ41" i="23"/>
  <c r="MA41" i="23"/>
  <c r="MB41" i="23"/>
  <c r="MC41" i="23"/>
  <c r="MD41" i="23"/>
  <c r="ME41" i="23"/>
  <c r="MF41" i="23"/>
  <c r="MG41" i="23"/>
  <c r="MH41" i="23"/>
  <c r="MI41" i="23"/>
  <c r="MJ41" i="23"/>
  <c r="IO42" i="23"/>
  <c r="IP42" i="23"/>
  <c r="IQ42" i="23"/>
  <c r="IR42" i="23"/>
  <c r="IS42" i="23"/>
  <c r="IT42" i="23"/>
  <c r="IU42" i="23"/>
  <c r="IV42" i="23"/>
  <c r="IW42" i="23"/>
  <c r="IX42" i="23"/>
  <c r="IY42" i="23"/>
  <c r="IZ42" i="23"/>
  <c r="JA42" i="23"/>
  <c r="JB42" i="23"/>
  <c r="JC42" i="23"/>
  <c r="JD42" i="23"/>
  <c r="JE42" i="23"/>
  <c r="JF42" i="23"/>
  <c r="JG42" i="23"/>
  <c r="JH42" i="23"/>
  <c r="JI42" i="23"/>
  <c r="JJ42" i="23"/>
  <c r="JK42" i="23"/>
  <c r="JL42" i="23"/>
  <c r="JM42" i="23"/>
  <c r="JN42" i="23"/>
  <c r="JO42" i="23"/>
  <c r="JP42" i="23"/>
  <c r="JQ42" i="23"/>
  <c r="JR42" i="23"/>
  <c r="JS42" i="23"/>
  <c r="JT42" i="23"/>
  <c r="JU42" i="23"/>
  <c r="JV42" i="23"/>
  <c r="JW42" i="23"/>
  <c r="JX42" i="23"/>
  <c r="JY42" i="23"/>
  <c r="JZ42" i="23"/>
  <c r="KA42" i="23"/>
  <c r="KB42" i="23"/>
  <c r="KC42" i="23"/>
  <c r="KD42" i="23"/>
  <c r="KE42" i="23"/>
  <c r="KF42" i="23"/>
  <c r="KG42" i="23"/>
  <c r="KH42" i="23"/>
  <c r="KI42" i="23"/>
  <c r="KJ42" i="23"/>
  <c r="KK42" i="23"/>
  <c r="KL42" i="23"/>
  <c r="KM42" i="23"/>
  <c r="KN42" i="23"/>
  <c r="KO42" i="23"/>
  <c r="KP42" i="23"/>
  <c r="KQ42" i="23"/>
  <c r="KR42" i="23"/>
  <c r="KS42" i="23"/>
  <c r="KT42" i="23"/>
  <c r="KU42" i="23"/>
  <c r="KV42" i="23"/>
  <c r="KW42" i="23"/>
  <c r="KX42" i="23"/>
  <c r="KY42" i="23"/>
  <c r="KZ42" i="23"/>
  <c r="LA42" i="23"/>
  <c r="LB42" i="23"/>
  <c r="LC42" i="23"/>
  <c r="LD42" i="23"/>
  <c r="LE42" i="23"/>
  <c r="LF42" i="23"/>
  <c r="LG42" i="23"/>
  <c r="LH42" i="23"/>
  <c r="LI42" i="23"/>
  <c r="LJ42" i="23"/>
  <c r="LK42" i="23"/>
  <c r="LL42" i="23"/>
  <c r="LM42" i="23"/>
  <c r="LN42" i="23"/>
  <c r="LO42" i="23"/>
  <c r="LP42" i="23"/>
  <c r="LQ42" i="23"/>
  <c r="LR42" i="23"/>
  <c r="LS42" i="23"/>
  <c r="LT42" i="23"/>
  <c r="LU42" i="23"/>
  <c r="LV42" i="23"/>
  <c r="LW42" i="23"/>
  <c r="LX42" i="23"/>
  <c r="LY42" i="23"/>
  <c r="LZ42" i="23"/>
  <c r="MA42" i="23"/>
  <c r="MB42" i="23"/>
  <c r="MC42" i="23"/>
  <c r="MD42" i="23"/>
  <c r="ME42" i="23"/>
  <c r="MF42" i="23"/>
  <c r="MG42" i="23"/>
  <c r="MH42" i="23"/>
  <c r="MI42" i="23"/>
  <c r="MJ42" i="23"/>
  <c r="IO43" i="23"/>
  <c r="IP43" i="23"/>
  <c r="IQ43" i="23"/>
  <c r="IR43" i="23"/>
  <c r="IS43" i="23"/>
  <c r="IT43" i="23"/>
  <c r="IU43" i="23"/>
  <c r="IV43" i="23"/>
  <c r="IW43" i="23"/>
  <c r="IX43" i="23"/>
  <c r="IY43" i="23"/>
  <c r="IZ43" i="23"/>
  <c r="JA43" i="23"/>
  <c r="JB43" i="23"/>
  <c r="JC43" i="23"/>
  <c r="JD43" i="23"/>
  <c r="JE43" i="23"/>
  <c r="JF43" i="23"/>
  <c r="JG43" i="23"/>
  <c r="JH43" i="23"/>
  <c r="JI43" i="23"/>
  <c r="JJ43" i="23"/>
  <c r="JK43" i="23"/>
  <c r="JL43" i="23"/>
  <c r="JM43" i="23"/>
  <c r="JN43" i="23"/>
  <c r="JO43" i="23"/>
  <c r="JP43" i="23"/>
  <c r="JQ43" i="23"/>
  <c r="JR43" i="23"/>
  <c r="JS43" i="23"/>
  <c r="JT43" i="23"/>
  <c r="JU43" i="23"/>
  <c r="JV43" i="23"/>
  <c r="JW43" i="23"/>
  <c r="JX43" i="23"/>
  <c r="JY43" i="23"/>
  <c r="JZ43" i="23"/>
  <c r="KA43" i="23"/>
  <c r="KB43" i="23"/>
  <c r="KC43" i="23"/>
  <c r="KD43" i="23"/>
  <c r="KE43" i="23"/>
  <c r="KF43" i="23"/>
  <c r="KG43" i="23"/>
  <c r="KH43" i="23"/>
  <c r="KI43" i="23"/>
  <c r="KJ43" i="23"/>
  <c r="KK43" i="23"/>
  <c r="KL43" i="23"/>
  <c r="KM43" i="23"/>
  <c r="KN43" i="23"/>
  <c r="KO43" i="23"/>
  <c r="KP43" i="23"/>
  <c r="KQ43" i="23"/>
  <c r="KR43" i="23"/>
  <c r="KS43" i="23"/>
  <c r="KT43" i="23"/>
  <c r="KU43" i="23"/>
  <c r="KV43" i="23"/>
  <c r="KW43" i="23"/>
  <c r="KX43" i="23"/>
  <c r="KY43" i="23"/>
  <c r="KZ43" i="23"/>
  <c r="LA43" i="23"/>
  <c r="LB43" i="23"/>
  <c r="LC43" i="23"/>
  <c r="LD43" i="23"/>
  <c r="LE43" i="23"/>
  <c r="LF43" i="23"/>
  <c r="LG43" i="23"/>
  <c r="LH43" i="23"/>
  <c r="LI43" i="23"/>
  <c r="LJ43" i="23"/>
  <c r="LK43" i="23"/>
  <c r="LL43" i="23"/>
  <c r="LM43" i="23"/>
  <c r="LN43" i="23"/>
  <c r="LO43" i="23"/>
  <c r="LP43" i="23"/>
  <c r="LQ43" i="23"/>
  <c r="LR43" i="23"/>
  <c r="LS43" i="23"/>
  <c r="LT43" i="23"/>
  <c r="LU43" i="23"/>
  <c r="LV43" i="23"/>
  <c r="LW43" i="23"/>
  <c r="LX43" i="23"/>
  <c r="LY43" i="23"/>
  <c r="LZ43" i="23"/>
  <c r="MA43" i="23"/>
  <c r="MB43" i="23"/>
  <c r="MC43" i="23"/>
  <c r="MD43" i="23"/>
  <c r="ME43" i="23"/>
  <c r="MF43" i="23"/>
  <c r="MG43" i="23"/>
  <c r="MH43" i="23"/>
  <c r="MI43" i="23"/>
  <c r="MJ43" i="23"/>
  <c r="IO44" i="23"/>
  <c r="IP44" i="23"/>
  <c r="IQ44" i="23"/>
  <c r="IR44" i="23"/>
  <c r="IS44" i="23"/>
  <c r="IT44" i="23"/>
  <c r="IU44" i="23"/>
  <c r="IV44" i="23"/>
  <c r="IW44" i="23"/>
  <c r="IX44" i="23"/>
  <c r="IY44" i="23"/>
  <c r="IZ44" i="23"/>
  <c r="JA44" i="23"/>
  <c r="JB44" i="23"/>
  <c r="JC44" i="23"/>
  <c r="JD44" i="23"/>
  <c r="JE44" i="23"/>
  <c r="JF44" i="23"/>
  <c r="JG44" i="23"/>
  <c r="JH44" i="23"/>
  <c r="JI44" i="23"/>
  <c r="JJ44" i="23"/>
  <c r="JK44" i="23"/>
  <c r="JL44" i="23"/>
  <c r="JM44" i="23"/>
  <c r="JN44" i="23"/>
  <c r="JO44" i="23"/>
  <c r="JP44" i="23"/>
  <c r="JQ44" i="23"/>
  <c r="JR44" i="23"/>
  <c r="JS44" i="23"/>
  <c r="JT44" i="23"/>
  <c r="JU44" i="23"/>
  <c r="JV44" i="23"/>
  <c r="JW44" i="23"/>
  <c r="JX44" i="23"/>
  <c r="JY44" i="23"/>
  <c r="JZ44" i="23"/>
  <c r="KA44" i="23"/>
  <c r="KB44" i="23"/>
  <c r="KC44" i="23"/>
  <c r="KD44" i="23"/>
  <c r="KE44" i="23"/>
  <c r="KF44" i="23"/>
  <c r="KG44" i="23"/>
  <c r="KH44" i="23"/>
  <c r="KI44" i="23"/>
  <c r="KJ44" i="23"/>
  <c r="KK44" i="23"/>
  <c r="KL44" i="23"/>
  <c r="KM44" i="23"/>
  <c r="KN44" i="23"/>
  <c r="KO44" i="23"/>
  <c r="KP44" i="23"/>
  <c r="KQ44" i="23"/>
  <c r="KR44" i="23"/>
  <c r="KS44" i="23"/>
  <c r="KT44" i="23"/>
  <c r="KU44" i="23"/>
  <c r="KV44" i="23"/>
  <c r="KW44" i="23"/>
  <c r="KX44" i="23"/>
  <c r="KY44" i="23"/>
  <c r="KZ44" i="23"/>
  <c r="LA44" i="23"/>
  <c r="LB44" i="23"/>
  <c r="LC44" i="23"/>
  <c r="LD44" i="23"/>
  <c r="LE44" i="23"/>
  <c r="LF44" i="23"/>
  <c r="LG44" i="23"/>
  <c r="LH44" i="23"/>
  <c r="LI44" i="23"/>
  <c r="LJ44" i="23"/>
  <c r="LK44" i="23"/>
  <c r="LL44" i="23"/>
  <c r="LM44" i="23"/>
  <c r="LN44" i="23"/>
  <c r="LO44" i="23"/>
  <c r="LP44" i="23"/>
  <c r="LQ44" i="23"/>
  <c r="LR44" i="23"/>
  <c r="LS44" i="23"/>
  <c r="LT44" i="23"/>
  <c r="LU44" i="23"/>
  <c r="LV44" i="23"/>
  <c r="LW44" i="23"/>
  <c r="LX44" i="23"/>
  <c r="LY44" i="23"/>
  <c r="LZ44" i="23"/>
  <c r="MA44" i="23"/>
  <c r="MB44" i="23"/>
  <c r="MC44" i="23"/>
  <c r="MD44" i="23"/>
  <c r="ME44" i="23"/>
  <c r="MF44" i="23"/>
  <c r="MG44" i="23"/>
  <c r="MH44" i="23"/>
  <c r="MI44" i="23"/>
  <c r="MJ44" i="23"/>
  <c r="IO45" i="23"/>
  <c r="IP45" i="23"/>
  <c r="IQ45" i="23"/>
  <c r="IR45" i="23"/>
  <c r="IS45" i="23"/>
  <c r="IT45" i="23"/>
  <c r="IU45" i="23"/>
  <c r="IV45" i="23"/>
  <c r="IW45" i="23"/>
  <c r="IX45" i="23"/>
  <c r="IY45" i="23"/>
  <c r="IZ45" i="23"/>
  <c r="JA45" i="23"/>
  <c r="JB45" i="23"/>
  <c r="JC45" i="23"/>
  <c r="JD45" i="23"/>
  <c r="JE45" i="23"/>
  <c r="JF45" i="23"/>
  <c r="JG45" i="23"/>
  <c r="JH45" i="23"/>
  <c r="JI45" i="23"/>
  <c r="JJ45" i="23"/>
  <c r="JK45" i="23"/>
  <c r="JL45" i="23"/>
  <c r="JM45" i="23"/>
  <c r="JN45" i="23"/>
  <c r="JO45" i="23"/>
  <c r="JP45" i="23"/>
  <c r="JQ45" i="23"/>
  <c r="JR45" i="23"/>
  <c r="JS45" i="23"/>
  <c r="JT45" i="23"/>
  <c r="JU45" i="23"/>
  <c r="JV45" i="23"/>
  <c r="JW45" i="23"/>
  <c r="JX45" i="23"/>
  <c r="JY45" i="23"/>
  <c r="JZ45" i="23"/>
  <c r="KA45" i="23"/>
  <c r="KB45" i="23"/>
  <c r="KC45" i="23"/>
  <c r="KD45" i="23"/>
  <c r="KE45" i="23"/>
  <c r="KF45" i="23"/>
  <c r="KG45" i="23"/>
  <c r="KH45" i="23"/>
  <c r="KI45" i="23"/>
  <c r="KJ45" i="23"/>
  <c r="KK45" i="23"/>
  <c r="KL45" i="23"/>
  <c r="KM45" i="23"/>
  <c r="KN45" i="23"/>
  <c r="KO45" i="23"/>
  <c r="KP45" i="23"/>
  <c r="KQ45" i="23"/>
  <c r="KR45" i="23"/>
  <c r="KS45" i="23"/>
  <c r="KT45" i="23"/>
  <c r="KU45" i="23"/>
  <c r="KV45" i="23"/>
  <c r="KW45" i="23"/>
  <c r="KX45" i="23"/>
  <c r="KY45" i="23"/>
  <c r="KZ45" i="23"/>
  <c r="LA45" i="23"/>
  <c r="LB45" i="23"/>
  <c r="LC45" i="23"/>
  <c r="LD45" i="23"/>
  <c r="LE45" i="23"/>
  <c r="LF45" i="23"/>
  <c r="LG45" i="23"/>
  <c r="LH45" i="23"/>
  <c r="LI45" i="23"/>
  <c r="LJ45" i="23"/>
  <c r="LK45" i="23"/>
  <c r="LL45" i="23"/>
  <c r="LM45" i="23"/>
  <c r="LN45" i="23"/>
  <c r="LO45" i="23"/>
  <c r="LP45" i="23"/>
  <c r="LQ45" i="23"/>
  <c r="LR45" i="23"/>
  <c r="LS45" i="23"/>
  <c r="LT45" i="23"/>
  <c r="LU45" i="23"/>
  <c r="LV45" i="23"/>
  <c r="LW45" i="23"/>
  <c r="LX45" i="23"/>
  <c r="LY45" i="23"/>
  <c r="LZ45" i="23"/>
  <c r="MA45" i="23"/>
  <c r="MB45" i="23"/>
  <c r="MC45" i="23"/>
  <c r="MD45" i="23"/>
  <c r="ME45" i="23"/>
  <c r="MF45" i="23"/>
  <c r="MG45" i="23"/>
  <c r="MH45" i="23"/>
  <c r="MI45" i="23"/>
  <c r="MJ45" i="23"/>
  <c r="IO46" i="23"/>
  <c r="IP46" i="23"/>
  <c r="IQ46" i="23"/>
  <c r="IR46" i="23"/>
  <c r="IS46" i="23"/>
  <c r="IT46" i="23"/>
  <c r="IU46" i="23"/>
  <c r="IV46" i="23"/>
  <c r="IW46" i="23"/>
  <c r="IX46" i="23"/>
  <c r="IY46" i="23"/>
  <c r="IZ46" i="23"/>
  <c r="JA46" i="23"/>
  <c r="JB46" i="23"/>
  <c r="JC46" i="23"/>
  <c r="JD46" i="23"/>
  <c r="JE46" i="23"/>
  <c r="JF46" i="23"/>
  <c r="JG46" i="23"/>
  <c r="JH46" i="23"/>
  <c r="JI46" i="23"/>
  <c r="JJ46" i="23"/>
  <c r="JK46" i="23"/>
  <c r="JL46" i="23"/>
  <c r="JM46" i="23"/>
  <c r="JN46" i="23"/>
  <c r="JO46" i="23"/>
  <c r="JP46" i="23"/>
  <c r="JQ46" i="23"/>
  <c r="JR46" i="23"/>
  <c r="JS46" i="23"/>
  <c r="JT46" i="23"/>
  <c r="JU46" i="23"/>
  <c r="JV46" i="23"/>
  <c r="JW46" i="23"/>
  <c r="JX46" i="23"/>
  <c r="JY46" i="23"/>
  <c r="JZ46" i="23"/>
  <c r="KA46" i="23"/>
  <c r="KB46" i="23"/>
  <c r="KC46" i="23"/>
  <c r="KD46" i="23"/>
  <c r="KE46" i="23"/>
  <c r="KF46" i="23"/>
  <c r="KG46" i="23"/>
  <c r="KH46" i="23"/>
  <c r="KI46" i="23"/>
  <c r="KJ46" i="23"/>
  <c r="KK46" i="23"/>
  <c r="KL46" i="23"/>
  <c r="KM46" i="23"/>
  <c r="KN46" i="23"/>
  <c r="KO46" i="23"/>
  <c r="KP46" i="23"/>
  <c r="KQ46" i="23"/>
  <c r="KR46" i="23"/>
  <c r="KS46" i="23"/>
  <c r="KT46" i="23"/>
  <c r="KU46" i="23"/>
  <c r="KV46" i="23"/>
  <c r="KW46" i="23"/>
  <c r="KX46" i="23"/>
  <c r="KY46" i="23"/>
  <c r="KZ46" i="23"/>
  <c r="LA46" i="23"/>
  <c r="LB46" i="23"/>
  <c r="LC46" i="23"/>
  <c r="LD46" i="23"/>
  <c r="LE46" i="23"/>
  <c r="LF46" i="23"/>
  <c r="LG46" i="23"/>
  <c r="LH46" i="23"/>
  <c r="LI46" i="23"/>
  <c r="LJ46" i="23"/>
  <c r="LK46" i="23"/>
  <c r="LL46" i="23"/>
  <c r="LM46" i="23"/>
  <c r="LN46" i="23"/>
  <c r="LO46" i="23"/>
  <c r="LP46" i="23"/>
  <c r="LQ46" i="23"/>
  <c r="LR46" i="23"/>
  <c r="LS46" i="23"/>
  <c r="LT46" i="23"/>
  <c r="LU46" i="23"/>
  <c r="LV46" i="23"/>
  <c r="LW46" i="23"/>
  <c r="LX46" i="23"/>
  <c r="LY46" i="23"/>
  <c r="LZ46" i="23"/>
  <c r="MA46" i="23"/>
  <c r="MB46" i="23"/>
  <c r="MC46" i="23"/>
  <c r="MD46" i="23"/>
  <c r="ME46" i="23"/>
  <c r="MF46" i="23"/>
  <c r="MG46" i="23"/>
  <c r="MH46" i="23"/>
  <c r="MI46" i="23"/>
  <c r="MJ46" i="23"/>
  <c r="IO47" i="23"/>
  <c r="IP47" i="23"/>
  <c r="IQ47" i="23"/>
  <c r="IR47" i="23"/>
  <c r="IS47" i="23"/>
  <c r="IT47" i="23"/>
  <c r="IU47" i="23"/>
  <c r="IV47" i="23"/>
  <c r="IW47" i="23"/>
  <c r="IX47" i="23"/>
  <c r="IY47" i="23"/>
  <c r="IZ47" i="23"/>
  <c r="JA47" i="23"/>
  <c r="JB47" i="23"/>
  <c r="JC47" i="23"/>
  <c r="JD47" i="23"/>
  <c r="JE47" i="23"/>
  <c r="JF47" i="23"/>
  <c r="JG47" i="23"/>
  <c r="JH47" i="23"/>
  <c r="JI47" i="23"/>
  <c r="JJ47" i="23"/>
  <c r="JK47" i="23"/>
  <c r="JL47" i="23"/>
  <c r="JM47" i="23"/>
  <c r="JN47" i="23"/>
  <c r="JO47" i="23"/>
  <c r="JP47" i="23"/>
  <c r="JQ47" i="23"/>
  <c r="JR47" i="23"/>
  <c r="JS47" i="23"/>
  <c r="JT47" i="23"/>
  <c r="JU47" i="23"/>
  <c r="JV47" i="23"/>
  <c r="JW47" i="23"/>
  <c r="JX47" i="23"/>
  <c r="JY47" i="23"/>
  <c r="JZ47" i="23"/>
  <c r="KA47" i="23"/>
  <c r="KB47" i="23"/>
  <c r="KC47" i="23"/>
  <c r="KD47" i="23"/>
  <c r="KE47" i="23"/>
  <c r="KF47" i="23"/>
  <c r="KG47" i="23"/>
  <c r="KH47" i="23"/>
  <c r="KI47" i="23"/>
  <c r="KJ47" i="23"/>
  <c r="KK47" i="23"/>
  <c r="KL47" i="23"/>
  <c r="KM47" i="23"/>
  <c r="KN47" i="23"/>
  <c r="KO47" i="23"/>
  <c r="KP47" i="23"/>
  <c r="KQ47" i="23"/>
  <c r="KR47" i="23"/>
  <c r="KS47" i="23"/>
  <c r="KT47" i="23"/>
  <c r="KU47" i="23"/>
  <c r="KV47" i="23"/>
  <c r="KW47" i="23"/>
  <c r="KX47" i="23"/>
  <c r="KY47" i="23"/>
  <c r="KZ47" i="23"/>
  <c r="LA47" i="23"/>
  <c r="LB47" i="23"/>
  <c r="LC47" i="23"/>
  <c r="LD47" i="23"/>
  <c r="LE47" i="23"/>
  <c r="LF47" i="23"/>
  <c r="LG47" i="23"/>
  <c r="LH47" i="23"/>
  <c r="LI47" i="23"/>
  <c r="LJ47" i="23"/>
  <c r="LK47" i="23"/>
  <c r="LL47" i="23"/>
  <c r="LM47" i="23"/>
  <c r="LN47" i="23"/>
  <c r="LO47" i="23"/>
  <c r="LP47" i="23"/>
  <c r="LQ47" i="23"/>
  <c r="LR47" i="23"/>
  <c r="LS47" i="23"/>
  <c r="LT47" i="23"/>
  <c r="LU47" i="23"/>
  <c r="LV47" i="23"/>
  <c r="LW47" i="23"/>
  <c r="LX47" i="23"/>
  <c r="LY47" i="23"/>
  <c r="LZ47" i="23"/>
  <c r="MA47" i="23"/>
  <c r="MB47" i="23"/>
  <c r="MC47" i="23"/>
  <c r="MD47" i="23"/>
  <c r="ME47" i="23"/>
  <c r="MF47" i="23"/>
  <c r="MG47" i="23"/>
  <c r="MH47" i="23"/>
  <c r="MI47" i="23"/>
  <c r="MJ47" i="23"/>
  <c r="IO48" i="23"/>
  <c r="IP48" i="23"/>
  <c r="IQ48" i="23"/>
  <c r="IR48" i="23"/>
  <c r="IS48" i="23"/>
  <c r="IT48" i="23"/>
  <c r="IU48" i="23"/>
  <c r="IV48" i="23"/>
  <c r="IW48" i="23"/>
  <c r="IX48" i="23"/>
  <c r="IY48" i="23"/>
  <c r="IZ48" i="23"/>
  <c r="JA48" i="23"/>
  <c r="JB48" i="23"/>
  <c r="JC48" i="23"/>
  <c r="JD48" i="23"/>
  <c r="JE48" i="23"/>
  <c r="JF48" i="23"/>
  <c r="JG48" i="23"/>
  <c r="JH48" i="23"/>
  <c r="JI48" i="23"/>
  <c r="JJ48" i="23"/>
  <c r="JK48" i="23"/>
  <c r="JL48" i="23"/>
  <c r="JM48" i="23"/>
  <c r="JN48" i="23"/>
  <c r="JO48" i="23"/>
  <c r="JP48" i="23"/>
  <c r="JQ48" i="23"/>
  <c r="JR48" i="23"/>
  <c r="JS48" i="23"/>
  <c r="JT48" i="23"/>
  <c r="JU48" i="23"/>
  <c r="JV48" i="23"/>
  <c r="JW48" i="23"/>
  <c r="JX48" i="23"/>
  <c r="JY48" i="23"/>
  <c r="JZ48" i="23"/>
  <c r="KA48" i="23"/>
  <c r="KB48" i="23"/>
  <c r="KC48" i="23"/>
  <c r="KD48" i="23"/>
  <c r="KE48" i="23"/>
  <c r="KF48" i="23"/>
  <c r="KG48" i="23"/>
  <c r="KH48" i="23"/>
  <c r="KI48" i="23"/>
  <c r="KJ48" i="23"/>
  <c r="KK48" i="23"/>
  <c r="KL48" i="23"/>
  <c r="KM48" i="23"/>
  <c r="KN48" i="23"/>
  <c r="KO48" i="23"/>
  <c r="KP48" i="23"/>
  <c r="KQ48" i="23"/>
  <c r="KR48" i="23"/>
  <c r="KS48" i="23"/>
  <c r="KT48" i="23"/>
  <c r="KU48" i="23"/>
  <c r="KV48" i="23"/>
  <c r="KW48" i="23"/>
  <c r="KX48" i="23"/>
  <c r="KY48" i="23"/>
  <c r="KZ48" i="23"/>
  <c r="LA48" i="23"/>
  <c r="LB48" i="23"/>
  <c r="LC48" i="23"/>
  <c r="LD48" i="23"/>
  <c r="LE48" i="23"/>
  <c r="LF48" i="23"/>
  <c r="LG48" i="23"/>
  <c r="LH48" i="23"/>
  <c r="LI48" i="23"/>
  <c r="LJ48" i="23"/>
  <c r="LK48" i="23"/>
  <c r="LL48" i="23"/>
  <c r="LM48" i="23"/>
  <c r="LN48" i="23"/>
  <c r="LO48" i="23"/>
  <c r="LP48" i="23"/>
  <c r="LQ48" i="23"/>
  <c r="LR48" i="23"/>
  <c r="LS48" i="23"/>
  <c r="LT48" i="23"/>
  <c r="LU48" i="23"/>
  <c r="LV48" i="23"/>
  <c r="LW48" i="23"/>
  <c r="LX48" i="23"/>
  <c r="LY48" i="23"/>
  <c r="LZ48" i="23"/>
  <c r="MA48" i="23"/>
  <c r="MB48" i="23"/>
  <c r="MC48" i="23"/>
  <c r="MD48" i="23"/>
  <c r="ME48" i="23"/>
  <c r="MF48" i="23"/>
  <c r="MG48" i="23"/>
  <c r="MH48" i="23"/>
  <c r="MI48" i="23"/>
  <c r="MJ48" i="23"/>
  <c r="IO49" i="23"/>
  <c r="IP49" i="23"/>
  <c r="IQ49" i="23"/>
  <c r="IR49" i="23"/>
  <c r="IS49" i="23"/>
  <c r="IT49" i="23"/>
  <c r="IU49" i="23"/>
  <c r="IV49" i="23"/>
  <c r="IW49" i="23"/>
  <c r="IX49" i="23"/>
  <c r="IY49" i="23"/>
  <c r="IZ49" i="23"/>
  <c r="JA49" i="23"/>
  <c r="JB49" i="23"/>
  <c r="JC49" i="23"/>
  <c r="JD49" i="23"/>
  <c r="JE49" i="23"/>
  <c r="JF49" i="23"/>
  <c r="JG49" i="23"/>
  <c r="JH49" i="23"/>
  <c r="JI49" i="23"/>
  <c r="JJ49" i="23"/>
  <c r="JK49" i="23"/>
  <c r="JL49" i="23"/>
  <c r="JM49" i="23"/>
  <c r="JN49" i="23"/>
  <c r="JO49" i="23"/>
  <c r="JP49" i="23"/>
  <c r="JQ49" i="23"/>
  <c r="JR49" i="23"/>
  <c r="JS49" i="23"/>
  <c r="JT49" i="23"/>
  <c r="JU49" i="23"/>
  <c r="JV49" i="23"/>
  <c r="JW49" i="23"/>
  <c r="JX49" i="23"/>
  <c r="JY49" i="23"/>
  <c r="JZ49" i="23"/>
  <c r="KA49" i="23"/>
  <c r="KB49" i="23"/>
  <c r="KC49" i="23"/>
  <c r="KD49" i="23"/>
  <c r="KE49" i="23"/>
  <c r="KF49" i="23"/>
  <c r="KG49" i="23"/>
  <c r="KH49" i="23"/>
  <c r="KI49" i="23"/>
  <c r="KJ49" i="23"/>
  <c r="KK49" i="23"/>
  <c r="KL49" i="23"/>
  <c r="KM49" i="23"/>
  <c r="KN49" i="23"/>
  <c r="KO49" i="23"/>
  <c r="KP49" i="23"/>
  <c r="KQ49" i="23"/>
  <c r="KR49" i="23"/>
  <c r="KS49" i="23"/>
  <c r="KT49" i="23"/>
  <c r="KU49" i="23"/>
  <c r="KV49" i="23"/>
  <c r="KW49" i="23"/>
  <c r="KX49" i="23"/>
  <c r="KY49" i="23"/>
  <c r="KZ49" i="23"/>
  <c r="LA49" i="23"/>
  <c r="LB49" i="23"/>
  <c r="LC49" i="23"/>
  <c r="LD49" i="23"/>
  <c r="LE49" i="23"/>
  <c r="LF49" i="23"/>
  <c r="LG49" i="23"/>
  <c r="LH49" i="23"/>
  <c r="LI49" i="23"/>
  <c r="LJ49" i="23"/>
  <c r="LK49" i="23"/>
  <c r="LL49" i="23"/>
  <c r="LM49" i="23"/>
  <c r="LN49" i="23"/>
  <c r="LO49" i="23"/>
  <c r="LP49" i="23"/>
  <c r="LQ49" i="23"/>
  <c r="LR49" i="23"/>
  <c r="LS49" i="23"/>
  <c r="LT49" i="23"/>
  <c r="LU49" i="23"/>
  <c r="LV49" i="23"/>
  <c r="LW49" i="23"/>
  <c r="LX49" i="23"/>
  <c r="LY49" i="23"/>
  <c r="LZ49" i="23"/>
  <c r="MA49" i="23"/>
  <c r="MB49" i="23"/>
  <c r="MC49" i="23"/>
  <c r="MD49" i="23"/>
  <c r="ME49" i="23"/>
  <c r="MF49" i="23"/>
  <c r="MG49" i="23"/>
  <c r="MH49" i="23"/>
  <c r="MI49" i="23"/>
  <c r="MJ49" i="23"/>
  <c r="IO50" i="23"/>
  <c r="IP50" i="23"/>
  <c r="IQ50" i="23"/>
  <c r="IR50" i="23"/>
  <c r="IS50" i="23"/>
  <c r="IT50" i="23"/>
  <c r="IU50" i="23"/>
  <c r="IV50" i="23"/>
  <c r="IW50" i="23"/>
  <c r="IX50" i="23"/>
  <c r="IY50" i="23"/>
  <c r="IZ50" i="23"/>
  <c r="JA50" i="23"/>
  <c r="JB50" i="23"/>
  <c r="JC50" i="23"/>
  <c r="JD50" i="23"/>
  <c r="JE50" i="23"/>
  <c r="JF50" i="23"/>
  <c r="JG50" i="23"/>
  <c r="JH50" i="23"/>
  <c r="JI50" i="23"/>
  <c r="JJ50" i="23"/>
  <c r="JK50" i="23"/>
  <c r="JL50" i="23"/>
  <c r="JM50" i="23"/>
  <c r="JN50" i="23"/>
  <c r="JO50" i="23"/>
  <c r="JP50" i="23"/>
  <c r="JQ50" i="23"/>
  <c r="JR50" i="23"/>
  <c r="JS50" i="23"/>
  <c r="JT50" i="23"/>
  <c r="JU50" i="23"/>
  <c r="JV50" i="23"/>
  <c r="JW50" i="23"/>
  <c r="JX50" i="23"/>
  <c r="JY50" i="23"/>
  <c r="JZ50" i="23"/>
  <c r="KA50" i="23"/>
  <c r="KB50" i="23"/>
  <c r="KC50" i="23"/>
  <c r="KD50" i="23"/>
  <c r="KE50" i="23"/>
  <c r="KF50" i="23"/>
  <c r="KG50" i="23"/>
  <c r="KH50" i="23"/>
  <c r="KI50" i="23"/>
  <c r="KJ50" i="23"/>
  <c r="KK50" i="23"/>
  <c r="KL50" i="23"/>
  <c r="KM50" i="23"/>
  <c r="KN50" i="23"/>
  <c r="KO50" i="23"/>
  <c r="KP50" i="23"/>
  <c r="KQ50" i="23"/>
  <c r="KR50" i="23"/>
  <c r="KS50" i="23"/>
  <c r="KT50" i="23"/>
  <c r="KU50" i="23"/>
  <c r="KV50" i="23"/>
  <c r="KW50" i="23"/>
  <c r="KX50" i="23"/>
  <c r="KY50" i="23"/>
  <c r="KZ50" i="23"/>
  <c r="LA50" i="23"/>
  <c r="LB50" i="23"/>
  <c r="LC50" i="23"/>
  <c r="LD50" i="23"/>
  <c r="LE50" i="23"/>
  <c r="LF50" i="23"/>
  <c r="LG50" i="23"/>
  <c r="LH50" i="23"/>
  <c r="LI50" i="23"/>
  <c r="LJ50" i="23"/>
  <c r="LK50" i="23"/>
  <c r="LL50" i="23"/>
  <c r="LM50" i="23"/>
  <c r="LN50" i="23"/>
  <c r="LO50" i="23"/>
  <c r="LP50" i="23"/>
  <c r="LQ50" i="23"/>
  <c r="LR50" i="23"/>
  <c r="LS50" i="23"/>
  <c r="LT50" i="23"/>
  <c r="LU50" i="23"/>
  <c r="LV50" i="23"/>
  <c r="LW50" i="23"/>
  <c r="LX50" i="23"/>
  <c r="LY50" i="23"/>
  <c r="LZ50" i="23"/>
  <c r="MA50" i="23"/>
  <c r="MB50" i="23"/>
  <c r="MC50" i="23"/>
  <c r="MD50" i="23"/>
  <c r="ME50" i="23"/>
  <c r="MF50" i="23"/>
  <c r="MG50" i="23"/>
  <c r="MH50" i="23"/>
  <c r="MI50" i="23"/>
  <c r="MJ50" i="23"/>
  <c r="IO51" i="23"/>
  <c r="IP51" i="23"/>
  <c r="IQ51" i="23"/>
  <c r="IR51" i="23"/>
  <c r="IS51" i="23"/>
  <c r="IT51" i="23"/>
  <c r="IU51" i="23"/>
  <c r="IV51" i="23"/>
  <c r="IW51" i="23"/>
  <c r="IX51" i="23"/>
  <c r="IY51" i="23"/>
  <c r="IZ51" i="23"/>
  <c r="JA51" i="23"/>
  <c r="JB51" i="23"/>
  <c r="JC51" i="23"/>
  <c r="JD51" i="23"/>
  <c r="JE51" i="23"/>
  <c r="JF51" i="23"/>
  <c r="JG51" i="23"/>
  <c r="JH51" i="23"/>
  <c r="JI51" i="23"/>
  <c r="JJ51" i="23"/>
  <c r="JK51" i="23"/>
  <c r="JL51" i="23"/>
  <c r="JM51" i="23"/>
  <c r="JN51" i="23"/>
  <c r="JO51" i="23"/>
  <c r="JP51" i="23"/>
  <c r="JQ51" i="23"/>
  <c r="JR51" i="23"/>
  <c r="JS51" i="23"/>
  <c r="JT51" i="23"/>
  <c r="JU51" i="23"/>
  <c r="JV51" i="23"/>
  <c r="JW51" i="23"/>
  <c r="JX51" i="23"/>
  <c r="JY51" i="23"/>
  <c r="JZ51" i="23"/>
  <c r="KA51" i="23"/>
  <c r="KB51" i="23"/>
  <c r="KC51" i="23"/>
  <c r="KD51" i="23"/>
  <c r="KE51" i="23"/>
  <c r="KF51" i="23"/>
  <c r="KG51" i="23"/>
  <c r="KH51" i="23"/>
  <c r="KI51" i="23"/>
  <c r="KJ51" i="23"/>
  <c r="KK51" i="23"/>
  <c r="KL51" i="23"/>
  <c r="KM51" i="23"/>
  <c r="KN51" i="23"/>
  <c r="KO51" i="23"/>
  <c r="KP51" i="23"/>
  <c r="KQ51" i="23"/>
  <c r="KR51" i="23"/>
  <c r="KS51" i="23"/>
  <c r="KT51" i="23"/>
  <c r="KU51" i="23"/>
  <c r="KV51" i="23"/>
  <c r="KW51" i="23"/>
  <c r="KX51" i="23"/>
  <c r="KY51" i="23"/>
  <c r="KZ51" i="23"/>
  <c r="LA51" i="23"/>
  <c r="LB51" i="23"/>
  <c r="LC51" i="23"/>
  <c r="LD51" i="23"/>
  <c r="LE51" i="23"/>
  <c r="LF51" i="23"/>
  <c r="LG51" i="23"/>
  <c r="LH51" i="23"/>
  <c r="LI51" i="23"/>
  <c r="LJ51" i="23"/>
  <c r="LK51" i="23"/>
  <c r="LL51" i="23"/>
  <c r="LM51" i="23"/>
  <c r="LN51" i="23"/>
  <c r="LO51" i="23"/>
  <c r="LP51" i="23"/>
  <c r="LQ51" i="23"/>
  <c r="LR51" i="23"/>
  <c r="LS51" i="23"/>
  <c r="LT51" i="23"/>
  <c r="LU51" i="23"/>
  <c r="LV51" i="23"/>
  <c r="LW51" i="23"/>
  <c r="LX51" i="23"/>
  <c r="LY51" i="23"/>
  <c r="LZ51" i="23"/>
  <c r="MA51" i="23"/>
  <c r="MB51" i="23"/>
  <c r="MC51" i="23"/>
  <c r="MD51" i="23"/>
  <c r="ME51" i="23"/>
  <c r="MF51" i="23"/>
  <c r="MG51" i="23"/>
  <c r="MH51" i="23"/>
  <c r="MI51" i="23"/>
  <c r="MJ51" i="23"/>
  <c r="IO52" i="23"/>
  <c r="IP52" i="23"/>
  <c r="IQ52" i="23"/>
  <c r="IR52" i="23"/>
  <c r="IS52" i="23"/>
  <c r="IT52" i="23"/>
  <c r="IU52" i="23"/>
  <c r="IV52" i="23"/>
  <c r="IW52" i="23"/>
  <c r="IX52" i="23"/>
  <c r="IY52" i="23"/>
  <c r="IZ52" i="23"/>
  <c r="JA52" i="23"/>
  <c r="JB52" i="23"/>
  <c r="JC52" i="23"/>
  <c r="JD52" i="23"/>
  <c r="JE52" i="23"/>
  <c r="JF52" i="23"/>
  <c r="JG52" i="23"/>
  <c r="JH52" i="23"/>
  <c r="JI52" i="23"/>
  <c r="JJ52" i="23"/>
  <c r="JK52" i="23"/>
  <c r="JL52" i="23"/>
  <c r="JM52" i="23"/>
  <c r="JN52" i="23"/>
  <c r="JO52" i="23"/>
  <c r="JP52" i="23"/>
  <c r="JQ52" i="23"/>
  <c r="JR52" i="23"/>
  <c r="JS52" i="23"/>
  <c r="JT52" i="23"/>
  <c r="JU52" i="23"/>
  <c r="JV52" i="23"/>
  <c r="JW52" i="23"/>
  <c r="JX52" i="23"/>
  <c r="JY52" i="23"/>
  <c r="JZ52" i="23"/>
  <c r="KA52" i="23"/>
  <c r="KB52" i="23"/>
  <c r="KC52" i="23"/>
  <c r="KD52" i="23"/>
  <c r="KE52" i="23"/>
  <c r="KF52" i="23"/>
  <c r="KG52" i="23"/>
  <c r="KH52" i="23"/>
  <c r="KI52" i="23"/>
  <c r="KJ52" i="23"/>
  <c r="KK52" i="23"/>
  <c r="KL52" i="23"/>
  <c r="KM52" i="23"/>
  <c r="KN52" i="23"/>
  <c r="KO52" i="23"/>
  <c r="KP52" i="23"/>
  <c r="KQ52" i="23"/>
  <c r="KR52" i="23"/>
  <c r="KS52" i="23"/>
  <c r="KT52" i="23"/>
  <c r="KU52" i="23"/>
  <c r="KV52" i="23"/>
  <c r="KW52" i="23"/>
  <c r="KX52" i="23"/>
  <c r="KY52" i="23"/>
  <c r="KZ52" i="23"/>
  <c r="LA52" i="23"/>
  <c r="LB52" i="23"/>
  <c r="LC52" i="23"/>
  <c r="LD52" i="23"/>
  <c r="LE52" i="23"/>
  <c r="LF52" i="23"/>
  <c r="LG52" i="23"/>
  <c r="LH52" i="23"/>
  <c r="LI52" i="23"/>
  <c r="LJ52" i="23"/>
  <c r="LK52" i="23"/>
  <c r="LL52" i="23"/>
  <c r="LM52" i="23"/>
  <c r="LN52" i="23"/>
  <c r="LO52" i="23"/>
  <c r="LP52" i="23"/>
  <c r="LQ52" i="23"/>
  <c r="LR52" i="23"/>
  <c r="LS52" i="23"/>
  <c r="LT52" i="23"/>
  <c r="LU52" i="23"/>
  <c r="LV52" i="23"/>
  <c r="LW52" i="23"/>
  <c r="LX52" i="23"/>
  <c r="LY52" i="23"/>
  <c r="LZ52" i="23"/>
  <c r="MA52" i="23"/>
  <c r="MB52" i="23"/>
  <c r="MC52" i="23"/>
  <c r="MD52" i="23"/>
  <c r="ME52" i="23"/>
  <c r="MF52" i="23"/>
  <c r="MG52" i="23"/>
  <c r="MH52" i="23"/>
  <c r="MI52" i="23"/>
  <c r="MJ52" i="23"/>
  <c r="IO53" i="23"/>
  <c r="IP53" i="23"/>
  <c r="IQ53" i="23"/>
  <c r="IR53" i="23"/>
  <c r="IS53" i="23"/>
  <c r="IT53" i="23"/>
  <c r="IU53" i="23"/>
  <c r="IV53" i="23"/>
  <c r="IW53" i="23"/>
  <c r="IX53" i="23"/>
  <c r="IY53" i="23"/>
  <c r="IZ53" i="23"/>
  <c r="JA53" i="23"/>
  <c r="JB53" i="23"/>
  <c r="JC53" i="23"/>
  <c r="JD53" i="23"/>
  <c r="JE53" i="23"/>
  <c r="JF53" i="23"/>
  <c r="JG53" i="23"/>
  <c r="JH53" i="23"/>
  <c r="JI53" i="23"/>
  <c r="JJ53" i="23"/>
  <c r="JK53" i="23"/>
  <c r="JL53" i="23"/>
  <c r="JM53" i="23"/>
  <c r="JN53" i="23"/>
  <c r="JO53" i="23"/>
  <c r="JP53" i="23"/>
  <c r="JQ53" i="23"/>
  <c r="JR53" i="23"/>
  <c r="JS53" i="23"/>
  <c r="JT53" i="23"/>
  <c r="JU53" i="23"/>
  <c r="JV53" i="23"/>
  <c r="JW53" i="23"/>
  <c r="JX53" i="23"/>
  <c r="JY53" i="23"/>
  <c r="JZ53" i="23"/>
  <c r="KA53" i="23"/>
  <c r="KB53" i="23"/>
  <c r="KC53" i="23"/>
  <c r="KD53" i="23"/>
  <c r="KE53" i="23"/>
  <c r="KF53" i="23"/>
  <c r="KG53" i="23"/>
  <c r="KH53" i="23"/>
  <c r="KI53" i="23"/>
  <c r="KJ53" i="23"/>
  <c r="KK53" i="23"/>
  <c r="KL53" i="23"/>
  <c r="KM53" i="23"/>
  <c r="KN53" i="23"/>
  <c r="KO53" i="23"/>
  <c r="KP53" i="23"/>
  <c r="KQ53" i="23"/>
  <c r="KR53" i="23"/>
  <c r="KS53" i="23"/>
  <c r="KT53" i="23"/>
  <c r="KU53" i="23"/>
  <c r="KV53" i="23"/>
  <c r="KW53" i="23"/>
  <c r="KX53" i="23"/>
  <c r="KY53" i="23"/>
  <c r="KZ53" i="23"/>
  <c r="LA53" i="23"/>
  <c r="LB53" i="23"/>
  <c r="LC53" i="23"/>
  <c r="LD53" i="23"/>
  <c r="LE53" i="23"/>
  <c r="LF53" i="23"/>
  <c r="LG53" i="23"/>
  <c r="LH53" i="23"/>
  <c r="LI53" i="23"/>
  <c r="LJ53" i="23"/>
  <c r="LK53" i="23"/>
  <c r="LL53" i="23"/>
  <c r="LM53" i="23"/>
  <c r="LN53" i="23"/>
  <c r="LO53" i="23"/>
  <c r="LP53" i="23"/>
  <c r="LQ53" i="23"/>
  <c r="LR53" i="23"/>
  <c r="LS53" i="23"/>
  <c r="LT53" i="23"/>
  <c r="LU53" i="23"/>
  <c r="LV53" i="23"/>
  <c r="LW53" i="23"/>
  <c r="LX53" i="23"/>
  <c r="LY53" i="23"/>
  <c r="LZ53" i="23"/>
  <c r="MA53" i="23"/>
  <c r="MB53" i="23"/>
  <c r="MC53" i="23"/>
  <c r="MD53" i="23"/>
  <c r="ME53" i="23"/>
  <c r="MF53" i="23"/>
  <c r="MG53" i="23"/>
  <c r="MH53" i="23"/>
  <c r="MI53" i="23"/>
  <c r="MJ53" i="23"/>
  <c r="IO54" i="23"/>
  <c r="IP54" i="23"/>
  <c r="IQ54" i="23"/>
  <c r="IR54" i="23"/>
  <c r="IS54" i="23"/>
  <c r="IT54" i="23"/>
  <c r="IU54" i="23"/>
  <c r="IV54" i="23"/>
  <c r="IW54" i="23"/>
  <c r="IX54" i="23"/>
  <c r="IY54" i="23"/>
  <c r="IZ54" i="23"/>
  <c r="JA54" i="23"/>
  <c r="JB54" i="23"/>
  <c r="JC54" i="23"/>
  <c r="JD54" i="23"/>
  <c r="JE54" i="23"/>
  <c r="JF54" i="23"/>
  <c r="JG54" i="23"/>
  <c r="JH54" i="23"/>
  <c r="JI54" i="23"/>
  <c r="JJ54" i="23"/>
  <c r="JK54" i="23"/>
  <c r="JL54" i="23"/>
  <c r="JM54" i="23"/>
  <c r="JN54" i="23"/>
  <c r="JO54" i="23"/>
  <c r="JP54" i="23"/>
  <c r="JQ54" i="23"/>
  <c r="JR54" i="23"/>
  <c r="JS54" i="23"/>
  <c r="JT54" i="23"/>
  <c r="JU54" i="23"/>
  <c r="JV54" i="23"/>
  <c r="JW54" i="23"/>
  <c r="JX54" i="23"/>
  <c r="JY54" i="23"/>
  <c r="JZ54" i="23"/>
  <c r="KA54" i="23"/>
  <c r="KB54" i="23"/>
  <c r="KC54" i="23"/>
  <c r="KD54" i="23"/>
  <c r="KE54" i="23"/>
  <c r="KF54" i="23"/>
  <c r="KG54" i="23"/>
  <c r="KH54" i="23"/>
  <c r="KI54" i="23"/>
  <c r="KJ54" i="23"/>
  <c r="KK54" i="23"/>
  <c r="KL54" i="23"/>
  <c r="KM54" i="23"/>
  <c r="KN54" i="23"/>
  <c r="KO54" i="23"/>
  <c r="KP54" i="23"/>
  <c r="KQ54" i="23"/>
  <c r="KR54" i="23"/>
  <c r="KS54" i="23"/>
  <c r="KT54" i="23"/>
  <c r="KU54" i="23"/>
  <c r="KV54" i="23"/>
  <c r="KW54" i="23"/>
  <c r="KX54" i="23"/>
  <c r="KY54" i="23"/>
  <c r="KZ54" i="23"/>
  <c r="LA54" i="23"/>
  <c r="LB54" i="23"/>
  <c r="LC54" i="23"/>
  <c r="LD54" i="23"/>
  <c r="LE54" i="23"/>
  <c r="LF54" i="23"/>
  <c r="LG54" i="23"/>
  <c r="LH54" i="23"/>
  <c r="LI54" i="23"/>
  <c r="LJ54" i="23"/>
  <c r="LK54" i="23"/>
  <c r="LL54" i="23"/>
  <c r="LM54" i="23"/>
  <c r="LN54" i="23"/>
  <c r="LO54" i="23"/>
  <c r="LP54" i="23"/>
  <c r="LQ54" i="23"/>
  <c r="LR54" i="23"/>
  <c r="LS54" i="23"/>
  <c r="LT54" i="23"/>
  <c r="LU54" i="23"/>
  <c r="LV54" i="23"/>
  <c r="LW54" i="23"/>
  <c r="LX54" i="23"/>
  <c r="LY54" i="23"/>
  <c r="LZ54" i="23"/>
  <c r="MA54" i="23"/>
  <c r="MB54" i="23"/>
  <c r="MC54" i="23"/>
  <c r="MD54" i="23"/>
  <c r="ME54" i="23"/>
  <c r="MF54" i="23"/>
  <c r="MG54" i="23"/>
  <c r="MH54" i="23"/>
  <c r="MI54" i="23"/>
  <c r="MJ54" i="23"/>
  <c r="IO55" i="23"/>
  <c r="IP55" i="23"/>
  <c r="IQ55" i="23"/>
  <c r="IR55" i="23"/>
  <c r="IS55" i="23"/>
  <c r="IT55" i="23"/>
  <c r="IU55" i="23"/>
  <c r="IV55" i="23"/>
  <c r="IW55" i="23"/>
  <c r="IX55" i="23"/>
  <c r="IY55" i="23"/>
  <c r="IZ55" i="23"/>
  <c r="JA55" i="23"/>
  <c r="JB55" i="23"/>
  <c r="JC55" i="23"/>
  <c r="JD55" i="23"/>
  <c r="JE55" i="23"/>
  <c r="JF55" i="23"/>
  <c r="JG55" i="23"/>
  <c r="JH55" i="23"/>
  <c r="JI55" i="23"/>
  <c r="JJ55" i="23"/>
  <c r="JK55" i="23"/>
  <c r="JL55" i="23"/>
  <c r="JM55" i="23"/>
  <c r="JN55" i="23"/>
  <c r="JO55" i="23"/>
  <c r="JP55" i="23"/>
  <c r="JQ55" i="23"/>
  <c r="JR55" i="23"/>
  <c r="JS55" i="23"/>
  <c r="JT55" i="23"/>
  <c r="JU55" i="23"/>
  <c r="JV55" i="23"/>
  <c r="JW55" i="23"/>
  <c r="JX55" i="23"/>
  <c r="JY55" i="23"/>
  <c r="JZ55" i="23"/>
  <c r="KA55" i="23"/>
  <c r="KB55" i="23"/>
  <c r="KC55" i="23"/>
  <c r="KD55" i="23"/>
  <c r="KE55" i="23"/>
  <c r="KF55" i="23"/>
  <c r="KG55" i="23"/>
  <c r="KH55" i="23"/>
  <c r="KI55" i="23"/>
  <c r="KJ55" i="23"/>
  <c r="KK55" i="23"/>
  <c r="KL55" i="23"/>
  <c r="KM55" i="23"/>
  <c r="KN55" i="23"/>
  <c r="KO55" i="23"/>
  <c r="KP55" i="23"/>
  <c r="KQ55" i="23"/>
  <c r="KR55" i="23"/>
  <c r="KS55" i="23"/>
  <c r="KT55" i="23"/>
  <c r="KU55" i="23"/>
  <c r="KV55" i="23"/>
  <c r="KW55" i="23"/>
  <c r="KX55" i="23"/>
  <c r="KY55" i="23"/>
  <c r="KZ55" i="23"/>
  <c r="LA55" i="23"/>
  <c r="LB55" i="23"/>
  <c r="LC55" i="23"/>
  <c r="LD55" i="23"/>
  <c r="LE55" i="23"/>
  <c r="LF55" i="23"/>
  <c r="LG55" i="23"/>
  <c r="LH55" i="23"/>
  <c r="LI55" i="23"/>
  <c r="LJ55" i="23"/>
  <c r="LK55" i="23"/>
  <c r="LL55" i="23"/>
  <c r="LM55" i="23"/>
  <c r="LN55" i="23"/>
  <c r="LO55" i="23"/>
  <c r="LP55" i="23"/>
  <c r="LQ55" i="23"/>
  <c r="LR55" i="23"/>
  <c r="LS55" i="23"/>
  <c r="LT55" i="23"/>
  <c r="LU55" i="23"/>
  <c r="LV55" i="23"/>
  <c r="LW55" i="23"/>
  <c r="LX55" i="23"/>
  <c r="LY55" i="23"/>
  <c r="LZ55" i="23"/>
  <c r="MA55" i="23"/>
  <c r="MB55" i="23"/>
  <c r="MC55" i="23"/>
  <c r="MD55" i="23"/>
  <c r="ME55" i="23"/>
  <c r="MF55" i="23"/>
  <c r="MG55" i="23"/>
  <c r="MH55" i="23"/>
  <c r="MI55" i="23"/>
  <c r="MJ55" i="23"/>
  <c r="IO56" i="23"/>
  <c r="IP56" i="23"/>
  <c r="IQ56" i="23"/>
  <c r="IR56" i="23"/>
  <c r="IS56" i="23"/>
  <c r="IT56" i="23"/>
  <c r="IU56" i="23"/>
  <c r="IV56" i="23"/>
  <c r="IW56" i="23"/>
  <c r="IX56" i="23"/>
  <c r="IY56" i="23"/>
  <c r="IZ56" i="23"/>
  <c r="JA56" i="23"/>
  <c r="JB56" i="23"/>
  <c r="JC56" i="23"/>
  <c r="JD56" i="23"/>
  <c r="JE56" i="23"/>
  <c r="JF56" i="23"/>
  <c r="JG56" i="23"/>
  <c r="JH56" i="23"/>
  <c r="JI56" i="23"/>
  <c r="JJ56" i="23"/>
  <c r="JK56" i="23"/>
  <c r="JL56" i="23"/>
  <c r="JM56" i="23"/>
  <c r="JN56" i="23"/>
  <c r="JO56" i="23"/>
  <c r="JP56" i="23"/>
  <c r="JQ56" i="23"/>
  <c r="JR56" i="23"/>
  <c r="JS56" i="23"/>
  <c r="JT56" i="23"/>
  <c r="JU56" i="23"/>
  <c r="JV56" i="23"/>
  <c r="JW56" i="23"/>
  <c r="JX56" i="23"/>
  <c r="JY56" i="23"/>
  <c r="JZ56" i="23"/>
  <c r="KA56" i="23"/>
  <c r="KB56" i="23"/>
  <c r="KC56" i="23"/>
  <c r="KD56" i="23"/>
  <c r="KE56" i="23"/>
  <c r="KF56" i="23"/>
  <c r="KG56" i="23"/>
  <c r="KH56" i="23"/>
  <c r="KI56" i="23"/>
  <c r="KJ56" i="23"/>
  <c r="KK56" i="23"/>
  <c r="KL56" i="23"/>
  <c r="KM56" i="23"/>
  <c r="KN56" i="23"/>
  <c r="KO56" i="23"/>
  <c r="KP56" i="23"/>
  <c r="KQ56" i="23"/>
  <c r="KR56" i="23"/>
  <c r="KS56" i="23"/>
  <c r="KT56" i="23"/>
  <c r="KU56" i="23"/>
  <c r="KV56" i="23"/>
  <c r="KW56" i="23"/>
  <c r="KX56" i="23"/>
  <c r="KY56" i="23"/>
  <c r="KZ56" i="23"/>
  <c r="LA56" i="23"/>
  <c r="LB56" i="23"/>
  <c r="LC56" i="23"/>
  <c r="LD56" i="23"/>
  <c r="LE56" i="23"/>
  <c r="LF56" i="23"/>
  <c r="LG56" i="23"/>
  <c r="LH56" i="23"/>
  <c r="LI56" i="23"/>
  <c r="LJ56" i="23"/>
  <c r="LK56" i="23"/>
  <c r="LL56" i="23"/>
  <c r="LM56" i="23"/>
  <c r="LN56" i="23"/>
  <c r="LO56" i="23"/>
  <c r="LP56" i="23"/>
  <c r="LQ56" i="23"/>
  <c r="LR56" i="23"/>
  <c r="LS56" i="23"/>
  <c r="LT56" i="23"/>
  <c r="LU56" i="23"/>
  <c r="LV56" i="23"/>
  <c r="LW56" i="23"/>
  <c r="LX56" i="23"/>
  <c r="LY56" i="23"/>
  <c r="LZ56" i="23"/>
  <c r="MA56" i="23"/>
  <c r="MB56" i="23"/>
  <c r="MC56" i="23"/>
  <c r="MD56" i="23"/>
  <c r="ME56" i="23"/>
  <c r="MF56" i="23"/>
  <c r="MG56" i="23"/>
  <c r="MH56" i="23"/>
  <c r="MI56" i="23"/>
  <c r="MJ56" i="23"/>
  <c r="IO57" i="23"/>
  <c r="IP57" i="23"/>
  <c r="IQ57" i="23"/>
  <c r="IR57" i="23"/>
  <c r="IS57" i="23"/>
  <c r="IT57" i="23"/>
  <c r="IU57" i="23"/>
  <c r="IV57" i="23"/>
  <c r="IW57" i="23"/>
  <c r="IX57" i="23"/>
  <c r="IY57" i="23"/>
  <c r="IZ57" i="23"/>
  <c r="JA57" i="23"/>
  <c r="JB57" i="23"/>
  <c r="JC57" i="23"/>
  <c r="JD57" i="23"/>
  <c r="JE57" i="23"/>
  <c r="JF57" i="23"/>
  <c r="JG57" i="23"/>
  <c r="JH57" i="23"/>
  <c r="JI57" i="23"/>
  <c r="JJ57" i="23"/>
  <c r="JK57" i="23"/>
  <c r="JL57" i="23"/>
  <c r="JM57" i="23"/>
  <c r="JN57" i="23"/>
  <c r="JO57" i="23"/>
  <c r="JP57" i="23"/>
  <c r="JQ57" i="23"/>
  <c r="JR57" i="23"/>
  <c r="JS57" i="23"/>
  <c r="JT57" i="23"/>
  <c r="JU57" i="23"/>
  <c r="JV57" i="23"/>
  <c r="JW57" i="23"/>
  <c r="JX57" i="23"/>
  <c r="JY57" i="23"/>
  <c r="JZ57" i="23"/>
  <c r="KA57" i="23"/>
  <c r="KB57" i="23"/>
  <c r="KC57" i="23"/>
  <c r="KD57" i="23"/>
  <c r="KE57" i="23"/>
  <c r="KF57" i="23"/>
  <c r="KG57" i="23"/>
  <c r="KH57" i="23"/>
  <c r="KI57" i="23"/>
  <c r="KJ57" i="23"/>
  <c r="KK57" i="23"/>
  <c r="KL57" i="23"/>
  <c r="KM57" i="23"/>
  <c r="KN57" i="23"/>
  <c r="KO57" i="23"/>
  <c r="KP57" i="23"/>
  <c r="KQ57" i="23"/>
  <c r="KR57" i="23"/>
  <c r="KS57" i="23"/>
  <c r="KT57" i="23"/>
  <c r="KU57" i="23"/>
  <c r="KV57" i="23"/>
  <c r="KW57" i="23"/>
  <c r="KX57" i="23"/>
  <c r="KY57" i="23"/>
  <c r="KZ57" i="23"/>
  <c r="LA57" i="23"/>
  <c r="LB57" i="23"/>
  <c r="LC57" i="23"/>
  <c r="LD57" i="23"/>
  <c r="LE57" i="23"/>
  <c r="LF57" i="23"/>
  <c r="LG57" i="23"/>
  <c r="LH57" i="23"/>
  <c r="LI57" i="23"/>
  <c r="LJ57" i="23"/>
  <c r="LK57" i="23"/>
  <c r="LL57" i="23"/>
  <c r="LM57" i="23"/>
  <c r="LN57" i="23"/>
  <c r="LO57" i="23"/>
  <c r="LP57" i="23"/>
  <c r="LQ57" i="23"/>
  <c r="LR57" i="23"/>
  <c r="LS57" i="23"/>
  <c r="LT57" i="23"/>
  <c r="LU57" i="23"/>
  <c r="LV57" i="23"/>
  <c r="LW57" i="23"/>
  <c r="LX57" i="23"/>
  <c r="LY57" i="23"/>
  <c r="LZ57" i="23"/>
  <c r="MA57" i="23"/>
  <c r="MB57" i="23"/>
  <c r="MC57" i="23"/>
  <c r="MD57" i="23"/>
  <c r="ME57" i="23"/>
  <c r="MF57" i="23"/>
  <c r="MG57" i="23"/>
  <c r="MH57" i="23"/>
  <c r="MI57" i="23"/>
  <c r="MJ57" i="23"/>
  <c r="IO58" i="23"/>
  <c r="IP58" i="23"/>
  <c r="IQ58" i="23"/>
  <c r="IR58" i="23"/>
  <c r="IS58" i="23"/>
  <c r="IT58" i="23"/>
  <c r="IU58" i="23"/>
  <c r="IV58" i="23"/>
  <c r="IW58" i="23"/>
  <c r="IX58" i="23"/>
  <c r="IY58" i="23"/>
  <c r="IZ58" i="23"/>
  <c r="JA58" i="23"/>
  <c r="JB58" i="23"/>
  <c r="JC58" i="23"/>
  <c r="JD58" i="23"/>
  <c r="JE58" i="23"/>
  <c r="JF58" i="23"/>
  <c r="JG58" i="23"/>
  <c r="JH58" i="23"/>
  <c r="JI58" i="23"/>
  <c r="JJ58" i="23"/>
  <c r="JK58" i="23"/>
  <c r="JL58" i="23"/>
  <c r="JM58" i="23"/>
  <c r="JN58" i="23"/>
  <c r="JO58" i="23"/>
  <c r="JP58" i="23"/>
  <c r="JQ58" i="23"/>
  <c r="JR58" i="23"/>
  <c r="JS58" i="23"/>
  <c r="JT58" i="23"/>
  <c r="JU58" i="23"/>
  <c r="JV58" i="23"/>
  <c r="JW58" i="23"/>
  <c r="JX58" i="23"/>
  <c r="JY58" i="23"/>
  <c r="JZ58" i="23"/>
  <c r="KA58" i="23"/>
  <c r="KB58" i="23"/>
  <c r="KC58" i="23"/>
  <c r="KD58" i="23"/>
  <c r="KE58" i="23"/>
  <c r="KF58" i="23"/>
  <c r="KG58" i="23"/>
  <c r="KH58" i="23"/>
  <c r="KI58" i="23"/>
  <c r="KJ58" i="23"/>
  <c r="KK58" i="23"/>
  <c r="KL58" i="23"/>
  <c r="KM58" i="23"/>
  <c r="KN58" i="23"/>
  <c r="KO58" i="23"/>
  <c r="KP58" i="23"/>
  <c r="KQ58" i="23"/>
  <c r="KR58" i="23"/>
  <c r="KS58" i="23"/>
  <c r="KT58" i="23"/>
  <c r="KU58" i="23"/>
  <c r="KV58" i="23"/>
  <c r="KW58" i="23"/>
  <c r="KX58" i="23"/>
  <c r="KY58" i="23"/>
  <c r="KZ58" i="23"/>
  <c r="LA58" i="23"/>
  <c r="LB58" i="23"/>
  <c r="LC58" i="23"/>
  <c r="LD58" i="23"/>
  <c r="LE58" i="23"/>
  <c r="LF58" i="23"/>
  <c r="LG58" i="23"/>
  <c r="LH58" i="23"/>
  <c r="LI58" i="23"/>
  <c r="LJ58" i="23"/>
  <c r="LK58" i="23"/>
  <c r="LL58" i="23"/>
  <c r="LM58" i="23"/>
  <c r="LN58" i="23"/>
  <c r="LO58" i="23"/>
  <c r="LP58" i="23"/>
  <c r="LQ58" i="23"/>
  <c r="LR58" i="23"/>
  <c r="LS58" i="23"/>
  <c r="LT58" i="23"/>
  <c r="LU58" i="23"/>
  <c r="LV58" i="23"/>
  <c r="LW58" i="23"/>
  <c r="LX58" i="23"/>
  <c r="LY58" i="23"/>
  <c r="LZ58" i="23"/>
  <c r="MA58" i="23"/>
  <c r="MB58" i="23"/>
  <c r="MC58" i="23"/>
  <c r="MD58" i="23"/>
  <c r="ME58" i="23"/>
  <c r="MF58" i="23"/>
  <c r="MG58" i="23"/>
  <c r="MH58" i="23"/>
  <c r="MI58" i="23"/>
  <c r="MJ58" i="23"/>
  <c r="IO59" i="23"/>
  <c r="IP59" i="23"/>
  <c r="IQ59" i="23"/>
  <c r="IR59" i="23"/>
  <c r="IS59" i="23"/>
  <c r="IT59" i="23"/>
  <c r="IU59" i="23"/>
  <c r="IV59" i="23"/>
  <c r="IW59" i="23"/>
  <c r="IX59" i="23"/>
  <c r="IY59" i="23"/>
  <c r="IZ59" i="23"/>
  <c r="JA59" i="23"/>
  <c r="JB59" i="23"/>
  <c r="JC59" i="23"/>
  <c r="JD59" i="23"/>
  <c r="JE59" i="23"/>
  <c r="JF59" i="23"/>
  <c r="JG59" i="23"/>
  <c r="JH59" i="23"/>
  <c r="JI59" i="23"/>
  <c r="JJ59" i="23"/>
  <c r="JK59" i="23"/>
  <c r="JL59" i="23"/>
  <c r="JM59" i="23"/>
  <c r="JN59" i="23"/>
  <c r="JO59" i="23"/>
  <c r="JP59" i="23"/>
  <c r="JQ59" i="23"/>
  <c r="JR59" i="23"/>
  <c r="JS59" i="23"/>
  <c r="JT59" i="23"/>
  <c r="JU59" i="23"/>
  <c r="JV59" i="23"/>
  <c r="JW59" i="23"/>
  <c r="JX59" i="23"/>
  <c r="JY59" i="23"/>
  <c r="JZ59" i="23"/>
  <c r="KA59" i="23"/>
  <c r="KB59" i="23"/>
  <c r="KC59" i="23"/>
  <c r="KD59" i="23"/>
  <c r="KE59" i="23"/>
  <c r="KF59" i="23"/>
  <c r="KG59" i="23"/>
  <c r="KH59" i="23"/>
  <c r="KI59" i="23"/>
  <c r="KJ59" i="23"/>
  <c r="KK59" i="23"/>
  <c r="KL59" i="23"/>
  <c r="KM59" i="23"/>
  <c r="KN59" i="23"/>
  <c r="KO59" i="23"/>
  <c r="KP59" i="23"/>
  <c r="KQ59" i="23"/>
  <c r="KR59" i="23"/>
  <c r="KS59" i="23"/>
  <c r="KT59" i="23"/>
  <c r="KU59" i="23"/>
  <c r="KV59" i="23"/>
  <c r="KW59" i="23"/>
  <c r="KX59" i="23"/>
  <c r="KY59" i="23"/>
  <c r="KZ59" i="23"/>
  <c r="LA59" i="23"/>
  <c r="LB59" i="23"/>
  <c r="LC59" i="23"/>
  <c r="LD59" i="23"/>
  <c r="LE59" i="23"/>
  <c r="LF59" i="23"/>
  <c r="LG59" i="23"/>
  <c r="LH59" i="23"/>
  <c r="LI59" i="23"/>
  <c r="LJ59" i="23"/>
  <c r="LK59" i="23"/>
  <c r="LL59" i="23"/>
  <c r="LM59" i="23"/>
  <c r="LN59" i="23"/>
  <c r="LO59" i="23"/>
  <c r="LP59" i="23"/>
  <c r="LQ59" i="23"/>
  <c r="LR59" i="23"/>
  <c r="LS59" i="23"/>
  <c r="LT59" i="23"/>
  <c r="LU59" i="23"/>
  <c r="LV59" i="23"/>
  <c r="LW59" i="23"/>
  <c r="LX59" i="23"/>
  <c r="LY59" i="23"/>
  <c r="LZ59" i="23"/>
  <c r="MA59" i="23"/>
  <c r="MB59" i="23"/>
  <c r="MC59" i="23"/>
  <c r="MD59" i="23"/>
  <c r="ME59" i="23"/>
  <c r="MF59" i="23"/>
  <c r="MG59" i="23"/>
  <c r="MH59" i="23"/>
  <c r="MI59" i="23"/>
  <c r="MJ59" i="23"/>
  <c r="IO60" i="23"/>
  <c r="IP60" i="23"/>
  <c r="IQ60" i="23"/>
  <c r="IR60" i="23"/>
  <c r="IS60" i="23"/>
  <c r="IT60" i="23"/>
  <c r="IU60" i="23"/>
  <c r="IV60" i="23"/>
  <c r="IW60" i="23"/>
  <c r="IX60" i="23"/>
  <c r="IY60" i="23"/>
  <c r="IZ60" i="23"/>
  <c r="JA60" i="23"/>
  <c r="JB60" i="23"/>
  <c r="JC60" i="23"/>
  <c r="JD60" i="23"/>
  <c r="JE60" i="23"/>
  <c r="JF60" i="23"/>
  <c r="JG60" i="23"/>
  <c r="JH60" i="23"/>
  <c r="JI60" i="23"/>
  <c r="JJ60" i="23"/>
  <c r="JK60" i="23"/>
  <c r="JL60" i="23"/>
  <c r="JM60" i="23"/>
  <c r="JN60" i="23"/>
  <c r="JO60" i="23"/>
  <c r="JP60" i="23"/>
  <c r="JQ60" i="23"/>
  <c r="JR60" i="23"/>
  <c r="JS60" i="23"/>
  <c r="JT60" i="23"/>
  <c r="JU60" i="23"/>
  <c r="JV60" i="23"/>
  <c r="JW60" i="23"/>
  <c r="JX60" i="23"/>
  <c r="JY60" i="23"/>
  <c r="JZ60" i="23"/>
  <c r="KA60" i="23"/>
  <c r="KB60" i="23"/>
  <c r="KC60" i="23"/>
  <c r="KD60" i="23"/>
  <c r="KE60" i="23"/>
  <c r="KF60" i="23"/>
  <c r="KG60" i="23"/>
  <c r="KH60" i="23"/>
  <c r="KI60" i="23"/>
  <c r="KJ60" i="23"/>
  <c r="KK60" i="23"/>
  <c r="KL60" i="23"/>
  <c r="KM60" i="23"/>
  <c r="KN60" i="23"/>
  <c r="KO60" i="23"/>
  <c r="KP60" i="23"/>
  <c r="KQ60" i="23"/>
  <c r="KR60" i="23"/>
  <c r="KS60" i="23"/>
  <c r="KT60" i="23"/>
  <c r="KU60" i="23"/>
  <c r="KV60" i="23"/>
  <c r="KW60" i="23"/>
  <c r="KX60" i="23"/>
  <c r="KY60" i="23"/>
  <c r="KZ60" i="23"/>
  <c r="LA60" i="23"/>
  <c r="LB60" i="23"/>
  <c r="LC60" i="23"/>
  <c r="LD60" i="23"/>
  <c r="LE60" i="23"/>
  <c r="LF60" i="23"/>
  <c r="LG60" i="23"/>
  <c r="LH60" i="23"/>
  <c r="LI60" i="23"/>
  <c r="LJ60" i="23"/>
  <c r="LK60" i="23"/>
  <c r="LL60" i="23"/>
  <c r="LM60" i="23"/>
  <c r="LN60" i="23"/>
  <c r="LO60" i="23"/>
  <c r="LP60" i="23"/>
  <c r="LQ60" i="23"/>
  <c r="LR60" i="23"/>
  <c r="LS60" i="23"/>
  <c r="LT60" i="23"/>
  <c r="LU60" i="23"/>
  <c r="LV60" i="23"/>
  <c r="LW60" i="23"/>
  <c r="LX60" i="23"/>
  <c r="LY60" i="23"/>
  <c r="LZ60" i="23"/>
  <c r="MA60" i="23"/>
  <c r="MB60" i="23"/>
  <c r="MC60" i="23"/>
  <c r="MD60" i="23"/>
  <c r="ME60" i="23"/>
  <c r="MF60" i="23"/>
  <c r="MG60" i="23"/>
  <c r="MH60" i="23"/>
  <c r="MI60" i="23"/>
  <c r="MJ60" i="23"/>
  <c r="IO61" i="23"/>
  <c r="IP61" i="23"/>
  <c r="IQ61" i="23"/>
  <c r="IR61" i="23"/>
  <c r="IS61" i="23"/>
  <c r="IT61" i="23"/>
  <c r="IU61" i="23"/>
  <c r="IV61" i="23"/>
  <c r="IW61" i="23"/>
  <c r="IX61" i="23"/>
  <c r="IY61" i="23"/>
  <c r="IZ61" i="23"/>
  <c r="JA61" i="23"/>
  <c r="JB61" i="23"/>
  <c r="JC61" i="23"/>
  <c r="JD61" i="23"/>
  <c r="JE61" i="23"/>
  <c r="JF61" i="23"/>
  <c r="JG61" i="23"/>
  <c r="JH61" i="23"/>
  <c r="JI61" i="23"/>
  <c r="JJ61" i="23"/>
  <c r="JK61" i="23"/>
  <c r="JL61" i="23"/>
  <c r="JM61" i="23"/>
  <c r="JN61" i="23"/>
  <c r="JO61" i="23"/>
  <c r="JP61" i="23"/>
  <c r="JQ61" i="23"/>
  <c r="JR61" i="23"/>
  <c r="JS61" i="23"/>
  <c r="JT61" i="23"/>
  <c r="JU61" i="23"/>
  <c r="JV61" i="23"/>
  <c r="JW61" i="23"/>
  <c r="JX61" i="23"/>
  <c r="JY61" i="23"/>
  <c r="JZ61" i="23"/>
  <c r="KA61" i="23"/>
  <c r="KB61" i="23"/>
  <c r="KC61" i="23"/>
  <c r="KD61" i="23"/>
  <c r="KE61" i="23"/>
  <c r="KF61" i="23"/>
  <c r="KG61" i="23"/>
  <c r="KH61" i="23"/>
  <c r="KI61" i="23"/>
  <c r="KJ61" i="23"/>
  <c r="KK61" i="23"/>
  <c r="KL61" i="23"/>
  <c r="KM61" i="23"/>
  <c r="KN61" i="23"/>
  <c r="KO61" i="23"/>
  <c r="KP61" i="23"/>
  <c r="KQ61" i="23"/>
  <c r="KR61" i="23"/>
  <c r="KS61" i="23"/>
  <c r="KT61" i="23"/>
  <c r="KU61" i="23"/>
  <c r="KV61" i="23"/>
  <c r="KW61" i="23"/>
  <c r="KX61" i="23"/>
  <c r="KY61" i="23"/>
  <c r="KZ61" i="23"/>
  <c r="LA61" i="23"/>
  <c r="LB61" i="23"/>
  <c r="LC61" i="23"/>
  <c r="LD61" i="23"/>
  <c r="LE61" i="23"/>
  <c r="LF61" i="23"/>
  <c r="LG61" i="23"/>
  <c r="LH61" i="23"/>
  <c r="LI61" i="23"/>
  <c r="LJ61" i="23"/>
  <c r="LK61" i="23"/>
  <c r="LL61" i="23"/>
  <c r="LM61" i="23"/>
  <c r="LN61" i="23"/>
  <c r="LO61" i="23"/>
  <c r="LP61" i="23"/>
  <c r="LQ61" i="23"/>
  <c r="LR61" i="23"/>
  <c r="LS61" i="23"/>
  <c r="LT61" i="23"/>
  <c r="LU61" i="23"/>
  <c r="LV61" i="23"/>
  <c r="LW61" i="23"/>
  <c r="LX61" i="23"/>
  <c r="LY61" i="23"/>
  <c r="LZ61" i="23"/>
  <c r="MA61" i="23"/>
  <c r="MB61" i="23"/>
  <c r="MC61" i="23"/>
  <c r="MD61" i="23"/>
  <c r="ME61" i="23"/>
  <c r="MF61" i="23"/>
  <c r="MG61" i="23"/>
  <c r="MH61" i="23"/>
  <c r="MI61" i="23"/>
  <c r="MJ61" i="23"/>
  <c r="IO62" i="23"/>
  <c r="IP62" i="23"/>
  <c r="IQ62" i="23"/>
  <c r="IR62" i="23"/>
  <c r="IS62" i="23"/>
  <c r="IT62" i="23"/>
  <c r="IU62" i="23"/>
  <c r="IV62" i="23"/>
  <c r="IW62" i="23"/>
  <c r="IX62" i="23"/>
  <c r="IY62" i="23"/>
  <c r="IZ62" i="23"/>
  <c r="JA62" i="23"/>
  <c r="JB62" i="23"/>
  <c r="JC62" i="23"/>
  <c r="JD62" i="23"/>
  <c r="JE62" i="23"/>
  <c r="JF62" i="23"/>
  <c r="JG62" i="23"/>
  <c r="JH62" i="23"/>
  <c r="JI62" i="23"/>
  <c r="JJ62" i="23"/>
  <c r="JK62" i="23"/>
  <c r="JL62" i="23"/>
  <c r="JM62" i="23"/>
  <c r="JN62" i="23"/>
  <c r="JO62" i="23"/>
  <c r="JP62" i="23"/>
  <c r="JQ62" i="23"/>
  <c r="JR62" i="23"/>
  <c r="JS62" i="23"/>
  <c r="JT62" i="23"/>
  <c r="JU62" i="23"/>
  <c r="JV62" i="23"/>
  <c r="JW62" i="23"/>
  <c r="JX62" i="23"/>
  <c r="JY62" i="23"/>
  <c r="JZ62" i="23"/>
  <c r="KA62" i="23"/>
  <c r="KB62" i="23"/>
  <c r="KC62" i="23"/>
  <c r="KD62" i="23"/>
  <c r="KE62" i="23"/>
  <c r="KF62" i="23"/>
  <c r="KG62" i="23"/>
  <c r="KH62" i="23"/>
  <c r="KI62" i="23"/>
  <c r="KJ62" i="23"/>
  <c r="KK62" i="23"/>
  <c r="KL62" i="23"/>
  <c r="KM62" i="23"/>
  <c r="KN62" i="23"/>
  <c r="KO62" i="23"/>
  <c r="KP62" i="23"/>
  <c r="KQ62" i="23"/>
  <c r="KR62" i="23"/>
  <c r="KS62" i="23"/>
  <c r="KT62" i="23"/>
  <c r="KU62" i="23"/>
  <c r="KV62" i="23"/>
  <c r="KW62" i="23"/>
  <c r="KX62" i="23"/>
  <c r="KY62" i="23"/>
  <c r="KZ62" i="23"/>
  <c r="LA62" i="23"/>
  <c r="LB62" i="23"/>
  <c r="LC62" i="23"/>
  <c r="LD62" i="23"/>
  <c r="LE62" i="23"/>
  <c r="LF62" i="23"/>
  <c r="LG62" i="23"/>
  <c r="LH62" i="23"/>
  <c r="LI62" i="23"/>
  <c r="LJ62" i="23"/>
  <c r="LK62" i="23"/>
  <c r="LL62" i="23"/>
  <c r="LM62" i="23"/>
  <c r="LN62" i="23"/>
  <c r="LO62" i="23"/>
  <c r="LP62" i="23"/>
  <c r="LQ62" i="23"/>
  <c r="LR62" i="23"/>
  <c r="LS62" i="23"/>
  <c r="LT62" i="23"/>
  <c r="LU62" i="23"/>
  <c r="LV62" i="23"/>
  <c r="LW62" i="23"/>
  <c r="LX62" i="23"/>
  <c r="LY62" i="23"/>
  <c r="LZ62" i="23"/>
  <c r="MA62" i="23"/>
  <c r="MB62" i="23"/>
  <c r="MC62" i="23"/>
  <c r="MD62" i="23"/>
  <c r="ME62" i="23"/>
  <c r="MF62" i="23"/>
  <c r="MG62" i="23"/>
  <c r="MH62" i="23"/>
  <c r="MI62" i="23"/>
  <c r="MJ62" i="23"/>
  <c r="IO63" i="23"/>
  <c r="IP63" i="23"/>
  <c r="IQ63" i="23"/>
  <c r="IR63" i="23"/>
  <c r="IS63" i="23"/>
  <c r="IT63" i="23"/>
  <c r="IU63" i="23"/>
  <c r="IV63" i="23"/>
  <c r="IW63" i="23"/>
  <c r="IX63" i="23"/>
  <c r="IY63" i="23"/>
  <c r="IZ63" i="23"/>
  <c r="JA63" i="23"/>
  <c r="JB63" i="23"/>
  <c r="JC63" i="23"/>
  <c r="JD63" i="23"/>
  <c r="JE63" i="23"/>
  <c r="JF63" i="23"/>
  <c r="JG63" i="23"/>
  <c r="JH63" i="23"/>
  <c r="JI63" i="23"/>
  <c r="JJ63" i="23"/>
  <c r="JK63" i="23"/>
  <c r="JL63" i="23"/>
  <c r="JM63" i="23"/>
  <c r="JN63" i="23"/>
  <c r="JO63" i="23"/>
  <c r="JP63" i="23"/>
  <c r="JQ63" i="23"/>
  <c r="JR63" i="23"/>
  <c r="JS63" i="23"/>
  <c r="JT63" i="23"/>
  <c r="JU63" i="23"/>
  <c r="JV63" i="23"/>
  <c r="JW63" i="23"/>
  <c r="JX63" i="23"/>
  <c r="JY63" i="23"/>
  <c r="JZ63" i="23"/>
  <c r="KA63" i="23"/>
  <c r="KB63" i="23"/>
  <c r="KC63" i="23"/>
  <c r="KD63" i="23"/>
  <c r="KE63" i="23"/>
  <c r="KF63" i="23"/>
  <c r="KG63" i="23"/>
  <c r="KH63" i="23"/>
  <c r="KI63" i="23"/>
  <c r="KJ63" i="23"/>
  <c r="KK63" i="23"/>
  <c r="KL63" i="23"/>
  <c r="KM63" i="23"/>
  <c r="KN63" i="23"/>
  <c r="KO63" i="23"/>
  <c r="KP63" i="23"/>
  <c r="KQ63" i="23"/>
  <c r="KR63" i="23"/>
  <c r="KS63" i="23"/>
  <c r="KT63" i="23"/>
  <c r="KU63" i="23"/>
  <c r="KV63" i="23"/>
  <c r="KW63" i="23"/>
  <c r="KX63" i="23"/>
  <c r="KY63" i="23"/>
  <c r="KZ63" i="23"/>
  <c r="LA63" i="23"/>
  <c r="LB63" i="23"/>
  <c r="LC63" i="23"/>
  <c r="LD63" i="23"/>
  <c r="LE63" i="23"/>
  <c r="LF63" i="23"/>
  <c r="LG63" i="23"/>
  <c r="LH63" i="23"/>
  <c r="LI63" i="23"/>
  <c r="LJ63" i="23"/>
  <c r="LK63" i="23"/>
  <c r="LL63" i="23"/>
  <c r="LM63" i="23"/>
  <c r="LN63" i="23"/>
  <c r="LO63" i="23"/>
  <c r="LP63" i="23"/>
  <c r="LQ63" i="23"/>
  <c r="LR63" i="23"/>
  <c r="LS63" i="23"/>
  <c r="LT63" i="23"/>
  <c r="LU63" i="23"/>
  <c r="LV63" i="23"/>
  <c r="LW63" i="23"/>
  <c r="LX63" i="23"/>
  <c r="LY63" i="23"/>
  <c r="LZ63" i="23"/>
  <c r="MA63" i="23"/>
  <c r="MB63" i="23"/>
  <c r="MC63" i="23"/>
  <c r="MD63" i="23"/>
  <c r="ME63" i="23"/>
  <c r="MF63" i="23"/>
  <c r="MG63" i="23"/>
  <c r="MH63" i="23"/>
  <c r="MI63" i="23"/>
  <c r="MJ63" i="23"/>
  <c r="IO64" i="23"/>
  <c r="IP64" i="23"/>
  <c r="IQ64" i="23"/>
  <c r="IR64" i="23"/>
  <c r="IS64" i="23"/>
  <c r="IT64" i="23"/>
  <c r="IU64" i="23"/>
  <c r="IV64" i="23"/>
  <c r="IW64" i="23"/>
  <c r="IX64" i="23"/>
  <c r="IY64" i="23"/>
  <c r="IZ64" i="23"/>
  <c r="JA64" i="23"/>
  <c r="JB64" i="23"/>
  <c r="JC64" i="23"/>
  <c r="JD64" i="23"/>
  <c r="JE64" i="23"/>
  <c r="JF64" i="23"/>
  <c r="JG64" i="23"/>
  <c r="JH64" i="23"/>
  <c r="JI64" i="23"/>
  <c r="JJ64" i="23"/>
  <c r="JK64" i="23"/>
  <c r="JL64" i="23"/>
  <c r="JM64" i="23"/>
  <c r="JN64" i="23"/>
  <c r="JO64" i="23"/>
  <c r="JP64" i="23"/>
  <c r="JQ64" i="23"/>
  <c r="JR64" i="23"/>
  <c r="JS64" i="23"/>
  <c r="JT64" i="23"/>
  <c r="JU64" i="23"/>
  <c r="JV64" i="23"/>
  <c r="JW64" i="23"/>
  <c r="JX64" i="23"/>
  <c r="JY64" i="23"/>
  <c r="JZ64" i="23"/>
  <c r="KA64" i="23"/>
  <c r="KB64" i="23"/>
  <c r="KC64" i="23"/>
  <c r="KD64" i="23"/>
  <c r="KE64" i="23"/>
  <c r="KF64" i="23"/>
  <c r="KG64" i="23"/>
  <c r="KH64" i="23"/>
  <c r="KI64" i="23"/>
  <c r="KJ64" i="23"/>
  <c r="KK64" i="23"/>
  <c r="KL64" i="23"/>
  <c r="KM64" i="23"/>
  <c r="KN64" i="23"/>
  <c r="KO64" i="23"/>
  <c r="KP64" i="23"/>
  <c r="KQ64" i="23"/>
  <c r="KR64" i="23"/>
  <c r="KS64" i="23"/>
  <c r="KT64" i="23"/>
  <c r="KU64" i="23"/>
  <c r="KV64" i="23"/>
  <c r="KW64" i="23"/>
  <c r="KX64" i="23"/>
  <c r="KY64" i="23"/>
  <c r="KZ64" i="23"/>
  <c r="LA64" i="23"/>
  <c r="LB64" i="23"/>
  <c r="LC64" i="23"/>
  <c r="LD64" i="23"/>
  <c r="LE64" i="23"/>
  <c r="LF64" i="23"/>
  <c r="LG64" i="23"/>
  <c r="LH64" i="23"/>
  <c r="LI64" i="23"/>
  <c r="LJ64" i="23"/>
  <c r="LK64" i="23"/>
  <c r="LL64" i="23"/>
  <c r="LM64" i="23"/>
  <c r="LN64" i="23"/>
  <c r="LO64" i="23"/>
  <c r="LP64" i="23"/>
  <c r="LQ64" i="23"/>
  <c r="LR64" i="23"/>
  <c r="LS64" i="23"/>
  <c r="LT64" i="23"/>
  <c r="LU64" i="23"/>
  <c r="LV64" i="23"/>
  <c r="LW64" i="23"/>
  <c r="LX64" i="23"/>
  <c r="LY64" i="23"/>
  <c r="LZ64" i="23"/>
  <c r="MA64" i="23"/>
  <c r="MB64" i="23"/>
  <c r="MC64" i="23"/>
  <c r="MD64" i="23"/>
  <c r="ME64" i="23"/>
  <c r="MF64" i="23"/>
  <c r="MG64" i="23"/>
  <c r="MH64" i="23"/>
  <c r="MI64" i="23"/>
  <c r="MJ64" i="23"/>
  <c r="IO65" i="23"/>
  <c r="IP65" i="23"/>
  <c r="IQ65" i="23"/>
  <c r="IR65" i="23"/>
  <c r="IS65" i="23"/>
  <c r="IT65" i="23"/>
  <c r="IU65" i="23"/>
  <c r="IV65" i="23"/>
  <c r="IW65" i="23"/>
  <c r="IX65" i="23"/>
  <c r="IY65" i="23"/>
  <c r="IZ65" i="23"/>
  <c r="JA65" i="23"/>
  <c r="JB65" i="23"/>
  <c r="JC65" i="23"/>
  <c r="JD65" i="23"/>
  <c r="JE65" i="23"/>
  <c r="JF65" i="23"/>
  <c r="JG65" i="23"/>
  <c r="JH65" i="23"/>
  <c r="JI65" i="23"/>
  <c r="JJ65" i="23"/>
  <c r="JK65" i="23"/>
  <c r="JL65" i="23"/>
  <c r="JM65" i="23"/>
  <c r="JN65" i="23"/>
  <c r="JO65" i="23"/>
  <c r="JP65" i="23"/>
  <c r="JQ65" i="23"/>
  <c r="JR65" i="23"/>
  <c r="JS65" i="23"/>
  <c r="JT65" i="23"/>
  <c r="JU65" i="23"/>
  <c r="JV65" i="23"/>
  <c r="JW65" i="23"/>
  <c r="JX65" i="23"/>
  <c r="JY65" i="23"/>
  <c r="JZ65" i="23"/>
  <c r="KA65" i="23"/>
  <c r="KB65" i="23"/>
  <c r="KC65" i="23"/>
  <c r="KD65" i="23"/>
  <c r="KE65" i="23"/>
  <c r="KF65" i="23"/>
  <c r="KG65" i="23"/>
  <c r="KH65" i="23"/>
  <c r="KI65" i="23"/>
  <c r="KJ65" i="23"/>
  <c r="KK65" i="23"/>
  <c r="KL65" i="23"/>
  <c r="KM65" i="23"/>
  <c r="KN65" i="23"/>
  <c r="KO65" i="23"/>
  <c r="KP65" i="23"/>
  <c r="KQ65" i="23"/>
  <c r="KR65" i="23"/>
  <c r="KS65" i="23"/>
  <c r="KT65" i="23"/>
  <c r="KU65" i="23"/>
  <c r="KV65" i="23"/>
  <c r="KW65" i="23"/>
  <c r="KX65" i="23"/>
  <c r="KY65" i="23"/>
  <c r="KZ65" i="23"/>
  <c r="LA65" i="23"/>
  <c r="LB65" i="23"/>
  <c r="LC65" i="23"/>
  <c r="LD65" i="23"/>
  <c r="LE65" i="23"/>
  <c r="LF65" i="23"/>
  <c r="LG65" i="23"/>
  <c r="LH65" i="23"/>
  <c r="LI65" i="23"/>
  <c r="LJ65" i="23"/>
  <c r="LK65" i="23"/>
  <c r="LL65" i="23"/>
  <c r="LM65" i="23"/>
  <c r="LN65" i="23"/>
  <c r="LO65" i="23"/>
  <c r="LP65" i="23"/>
  <c r="LQ65" i="23"/>
  <c r="LR65" i="23"/>
  <c r="LS65" i="23"/>
  <c r="LT65" i="23"/>
  <c r="LU65" i="23"/>
  <c r="LV65" i="23"/>
  <c r="LW65" i="23"/>
  <c r="LX65" i="23"/>
  <c r="LY65" i="23"/>
  <c r="LZ65" i="23"/>
  <c r="MA65" i="23"/>
  <c r="MB65" i="23"/>
  <c r="MC65" i="23"/>
  <c r="MD65" i="23"/>
  <c r="ME65" i="23"/>
  <c r="MF65" i="23"/>
  <c r="MG65" i="23"/>
  <c r="MH65" i="23"/>
  <c r="MI65" i="23"/>
  <c r="MJ65" i="23"/>
  <c r="IO66" i="23"/>
  <c r="IP66" i="23"/>
  <c r="IQ66" i="23"/>
  <c r="IR66" i="23"/>
  <c r="IS66" i="23"/>
  <c r="IT66" i="23"/>
  <c r="IU66" i="23"/>
  <c r="IV66" i="23"/>
  <c r="IW66" i="23"/>
  <c r="IX66" i="23"/>
  <c r="IY66" i="23"/>
  <c r="IZ66" i="23"/>
  <c r="JA66" i="23"/>
  <c r="JB66" i="23"/>
  <c r="JC66" i="23"/>
  <c r="JD66" i="23"/>
  <c r="JE66" i="23"/>
  <c r="JF66" i="23"/>
  <c r="JG66" i="23"/>
  <c r="JH66" i="23"/>
  <c r="JI66" i="23"/>
  <c r="JJ66" i="23"/>
  <c r="JK66" i="23"/>
  <c r="JL66" i="23"/>
  <c r="JM66" i="23"/>
  <c r="JN66" i="23"/>
  <c r="JO66" i="23"/>
  <c r="JP66" i="23"/>
  <c r="JQ66" i="23"/>
  <c r="JR66" i="23"/>
  <c r="JS66" i="23"/>
  <c r="JT66" i="23"/>
  <c r="JU66" i="23"/>
  <c r="JV66" i="23"/>
  <c r="JW66" i="23"/>
  <c r="JX66" i="23"/>
  <c r="JY66" i="23"/>
  <c r="JZ66" i="23"/>
  <c r="KA66" i="23"/>
  <c r="KB66" i="23"/>
  <c r="KC66" i="23"/>
  <c r="KD66" i="23"/>
  <c r="KE66" i="23"/>
  <c r="KF66" i="23"/>
  <c r="KG66" i="23"/>
  <c r="KH66" i="23"/>
  <c r="KI66" i="23"/>
  <c r="KJ66" i="23"/>
  <c r="KK66" i="23"/>
  <c r="KL66" i="23"/>
  <c r="KM66" i="23"/>
  <c r="KN66" i="23"/>
  <c r="KO66" i="23"/>
  <c r="KP66" i="23"/>
  <c r="KQ66" i="23"/>
  <c r="KR66" i="23"/>
  <c r="KS66" i="23"/>
  <c r="KT66" i="23"/>
  <c r="KU66" i="23"/>
  <c r="KV66" i="23"/>
  <c r="KW66" i="23"/>
  <c r="KX66" i="23"/>
  <c r="KY66" i="23"/>
  <c r="KZ66" i="23"/>
  <c r="LA66" i="23"/>
  <c r="LB66" i="23"/>
  <c r="LC66" i="23"/>
  <c r="LD66" i="23"/>
  <c r="LE66" i="23"/>
  <c r="LF66" i="23"/>
  <c r="LG66" i="23"/>
  <c r="LH66" i="23"/>
  <c r="LI66" i="23"/>
  <c r="LJ66" i="23"/>
  <c r="LK66" i="23"/>
  <c r="LL66" i="23"/>
  <c r="LM66" i="23"/>
  <c r="LN66" i="23"/>
  <c r="LO66" i="23"/>
  <c r="LP66" i="23"/>
  <c r="LQ66" i="23"/>
  <c r="LR66" i="23"/>
  <c r="LS66" i="23"/>
  <c r="LT66" i="23"/>
  <c r="LU66" i="23"/>
  <c r="LV66" i="23"/>
  <c r="LW66" i="23"/>
  <c r="LX66" i="23"/>
  <c r="LY66" i="23"/>
  <c r="LZ66" i="23"/>
  <c r="MA66" i="23"/>
  <c r="MB66" i="23"/>
  <c r="MC66" i="23"/>
  <c r="MD66" i="23"/>
  <c r="ME66" i="23"/>
  <c r="MF66" i="23"/>
  <c r="MG66" i="23"/>
  <c r="MH66" i="23"/>
  <c r="MI66" i="23"/>
  <c r="MJ66" i="23"/>
  <c r="IO67" i="23"/>
  <c r="IP67" i="23"/>
  <c r="IQ67" i="23"/>
  <c r="IR67" i="23"/>
  <c r="IS67" i="23"/>
  <c r="IT67" i="23"/>
  <c r="IU67" i="23"/>
  <c r="IV67" i="23"/>
  <c r="IW67" i="23"/>
  <c r="IX67" i="23"/>
  <c r="IY67" i="23"/>
  <c r="IZ67" i="23"/>
  <c r="JA67" i="23"/>
  <c r="JB67" i="23"/>
  <c r="JC67" i="23"/>
  <c r="JD67" i="23"/>
  <c r="JE67" i="23"/>
  <c r="JF67" i="23"/>
  <c r="JG67" i="23"/>
  <c r="JH67" i="23"/>
  <c r="JI67" i="23"/>
  <c r="JJ67" i="23"/>
  <c r="JK67" i="23"/>
  <c r="JL67" i="23"/>
  <c r="JM67" i="23"/>
  <c r="JN67" i="23"/>
  <c r="JO67" i="23"/>
  <c r="JP67" i="23"/>
  <c r="JQ67" i="23"/>
  <c r="JR67" i="23"/>
  <c r="JS67" i="23"/>
  <c r="JT67" i="23"/>
  <c r="JU67" i="23"/>
  <c r="JV67" i="23"/>
  <c r="JW67" i="23"/>
  <c r="JX67" i="23"/>
  <c r="JY67" i="23"/>
  <c r="JZ67" i="23"/>
  <c r="KA67" i="23"/>
  <c r="KB67" i="23"/>
  <c r="KC67" i="23"/>
  <c r="KD67" i="23"/>
  <c r="KE67" i="23"/>
  <c r="KF67" i="23"/>
  <c r="KG67" i="23"/>
  <c r="KH67" i="23"/>
  <c r="KI67" i="23"/>
  <c r="KJ67" i="23"/>
  <c r="KK67" i="23"/>
  <c r="KL67" i="23"/>
  <c r="KM67" i="23"/>
  <c r="KN67" i="23"/>
  <c r="KO67" i="23"/>
  <c r="KP67" i="23"/>
  <c r="KQ67" i="23"/>
  <c r="KR67" i="23"/>
  <c r="KS67" i="23"/>
  <c r="KT67" i="23"/>
  <c r="KU67" i="23"/>
  <c r="KV67" i="23"/>
  <c r="KW67" i="23"/>
  <c r="KX67" i="23"/>
  <c r="KY67" i="23"/>
  <c r="KZ67" i="23"/>
  <c r="LA67" i="23"/>
  <c r="LB67" i="23"/>
  <c r="LC67" i="23"/>
  <c r="LD67" i="23"/>
  <c r="LE67" i="23"/>
  <c r="LF67" i="23"/>
  <c r="LG67" i="23"/>
  <c r="LH67" i="23"/>
  <c r="LI67" i="23"/>
  <c r="LJ67" i="23"/>
  <c r="LK67" i="23"/>
  <c r="LL67" i="23"/>
  <c r="LM67" i="23"/>
  <c r="LN67" i="23"/>
  <c r="LO67" i="23"/>
  <c r="LP67" i="23"/>
  <c r="LQ67" i="23"/>
  <c r="LR67" i="23"/>
  <c r="LS67" i="23"/>
  <c r="LT67" i="23"/>
  <c r="LU67" i="23"/>
  <c r="LV67" i="23"/>
  <c r="LW67" i="23"/>
  <c r="LX67" i="23"/>
  <c r="LY67" i="23"/>
  <c r="LZ67" i="23"/>
  <c r="MA67" i="23"/>
  <c r="MB67" i="23"/>
  <c r="MC67" i="23"/>
  <c r="MD67" i="23"/>
  <c r="ME67" i="23"/>
  <c r="MF67" i="23"/>
  <c r="MG67" i="23"/>
  <c r="MH67" i="23"/>
  <c r="MI67" i="23"/>
  <c r="MJ67" i="23"/>
  <c r="IO68" i="23"/>
  <c r="IP68" i="23"/>
  <c r="IQ68" i="23"/>
  <c r="IR68" i="23"/>
  <c r="IS68" i="23"/>
  <c r="IT68" i="23"/>
  <c r="IU68" i="23"/>
  <c r="IV68" i="23"/>
  <c r="IW68" i="23"/>
  <c r="IX68" i="23"/>
  <c r="IY68" i="23"/>
  <c r="IZ68" i="23"/>
  <c r="JA68" i="23"/>
  <c r="JB68" i="23"/>
  <c r="JC68" i="23"/>
  <c r="JD68" i="23"/>
  <c r="JE68" i="23"/>
  <c r="JF68" i="23"/>
  <c r="JG68" i="23"/>
  <c r="JH68" i="23"/>
  <c r="JI68" i="23"/>
  <c r="JJ68" i="23"/>
  <c r="JK68" i="23"/>
  <c r="JL68" i="23"/>
  <c r="JM68" i="23"/>
  <c r="JN68" i="23"/>
  <c r="JO68" i="23"/>
  <c r="JP68" i="23"/>
  <c r="JQ68" i="23"/>
  <c r="JR68" i="23"/>
  <c r="JS68" i="23"/>
  <c r="JT68" i="23"/>
  <c r="JU68" i="23"/>
  <c r="JV68" i="23"/>
  <c r="JW68" i="23"/>
  <c r="JX68" i="23"/>
  <c r="JY68" i="23"/>
  <c r="JZ68" i="23"/>
  <c r="KA68" i="23"/>
  <c r="KB68" i="23"/>
  <c r="KC68" i="23"/>
  <c r="KD68" i="23"/>
  <c r="KE68" i="23"/>
  <c r="KF68" i="23"/>
  <c r="KG68" i="23"/>
  <c r="KH68" i="23"/>
  <c r="KI68" i="23"/>
  <c r="KJ68" i="23"/>
  <c r="KK68" i="23"/>
  <c r="KL68" i="23"/>
  <c r="KM68" i="23"/>
  <c r="KN68" i="23"/>
  <c r="KO68" i="23"/>
  <c r="KP68" i="23"/>
  <c r="KQ68" i="23"/>
  <c r="KR68" i="23"/>
  <c r="KS68" i="23"/>
  <c r="KT68" i="23"/>
  <c r="KU68" i="23"/>
  <c r="KV68" i="23"/>
  <c r="KW68" i="23"/>
  <c r="KX68" i="23"/>
  <c r="KY68" i="23"/>
  <c r="KZ68" i="23"/>
  <c r="LA68" i="23"/>
  <c r="LB68" i="23"/>
  <c r="LC68" i="23"/>
  <c r="LD68" i="23"/>
  <c r="LE68" i="23"/>
  <c r="LF68" i="23"/>
  <c r="LG68" i="23"/>
  <c r="LH68" i="23"/>
  <c r="LI68" i="23"/>
  <c r="LJ68" i="23"/>
  <c r="LK68" i="23"/>
  <c r="LL68" i="23"/>
  <c r="LM68" i="23"/>
  <c r="LN68" i="23"/>
  <c r="LO68" i="23"/>
  <c r="LP68" i="23"/>
  <c r="LQ68" i="23"/>
  <c r="LR68" i="23"/>
  <c r="LS68" i="23"/>
  <c r="LT68" i="23"/>
  <c r="LU68" i="23"/>
  <c r="LV68" i="23"/>
  <c r="LW68" i="23"/>
  <c r="LX68" i="23"/>
  <c r="LY68" i="23"/>
  <c r="LZ68" i="23"/>
  <c r="MA68" i="23"/>
  <c r="MB68" i="23"/>
  <c r="MC68" i="23"/>
  <c r="MD68" i="23"/>
  <c r="ME68" i="23"/>
  <c r="MF68" i="23"/>
  <c r="MG68" i="23"/>
  <c r="MH68" i="23"/>
  <c r="MI68" i="23"/>
  <c r="MJ68" i="23"/>
  <c r="IO69" i="23"/>
  <c r="IP69" i="23"/>
  <c r="IQ69" i="23"/>
  <c r="IR69" i="23"/>
  <c r="IS69" i="23"/>
  <c r="IT69" i="23"/>
  <c r="IU69" i="23"/>
  <c r="IV69" i="23"/>
  <c r="IW69" i="23"/>
  <c r="IX69" i="23"/>
  <c r="IY69" i="23"/>
  <c r="IZ69" i="23"/>
  <c r="JA69" i="23"/>
  <c r="JB69" i="23"/>
  <c r="JC69" i="23"/>
  <c r="JD69" i="23"/>
  <c r="JE69" i="23"/>
  <c r="JF69" i="23"/>
  <c r="JG69" i="23"/>
  <c r="JH69" i="23"/>
  <c r="JI69" i="23"/>
  <c r="JJ69" i="23"/>
  <c r="JK69" i="23"/>
  <c r="JL69" i="23"/>
  <c r="JM69" i="23"/>
  <c r="JN69" i="23"/>
  <c r="JO69" i="23"/>
  <c r="JP69" i="23"/>
  <c r="JQ69" i="23"/>
  <c r="JR69" i="23"/>
  <c r="JS69" i="23"/>
  <c r="JT69" i="23"/>
  <c r="JU69" i="23"/>
  <c r="JV69" i="23"/>
  <c r="JW69" i="23"/>
  <c r="JX69" i="23"/>
  <c r="JY69" i="23"/>
  <c r="JZ69" i="23"/>
  <c r="KA69" i="23"/>
  <c r="KB69" i="23"/>
  <c r="KC69" i="23"/>
  <c r="KD69" i="23"/>
  <c r="KE69" i="23"/>
  <c r="KF69" i="23"/>
  <c r="KG69" i="23"/>
  <c r="KH69" i="23"/>
  <c r="KI69" i="23"/>
  <c r="KJ69" i="23"/>
  <c r="KK69" i="23"/>
  <c r="KL69" i="23"/>
  <c r="KM69" i="23"/>
  <c r="KN69" i="23"/>
  <c r="KO69" i="23"/>
  <c r="KP69" i="23"/>
  <c r="KQ69" i="23"/>
  <c r="KR69" i="23"/>
  <c r="KS69" i="23"/>
  <c r="KT69" i="23"/>
  <c r="KU69" i="23"/>
  <c r="KV69" i="23"/>
  <c r="KW69" i="23"/>
  <c r="KX69" i="23"/>
  <c r="KY69" i="23"/>
  <c r="KZ69" i="23"/>
  <c r="LA69" i="23"/>
  <c r="LB69" i="23"/>
  <c r="LC69" i="23"/>
  <c r="LD69" i="23"/>
  <c r="LE69" i="23"/>
  <c r="LF69" i="23"/>
  <c r="LG69" i="23"/>
  <c r="LH69" i="23"/>
  <c r="LI69" i="23"/>
  <c r="LJ69" i="23"/>
  <c r="LK69" i="23"/>
  <c r="LL69" i="23"/>
  <c r="LM69" i="23"/>
  <c r="LN69" i="23"/>
  <c r="LO69" i="23"/>
  <c r="LP69" i="23"/>
  <c r="LQ69" i="23"/>
  <c r="LR69" i="23"/>
  <c r="LS69" i="23"/>
  <c r="LT69" i="23"/>
  <c r="LU69" i="23"/>
  <c r="LV69" i="23"/>
  <c r="LW69" i="23"/>
  <c r="LX69" i="23"/>
  <c r="LY69" i="23"/>
  <c r="LZ69" i="23"/>
  <c r="MA69" i="23"/>
  <c r="MB69" i="23"/>
  <c r="MC69" i="23"/>
  <c r="MD69" i="23"/>
  <c r="ME69" i="23"/>
  <c r="MF69" i="23"/>
  <c r="MG69" i="23"/>
  <c r="MH69" i="23"/>
  <c r="MI69" i="23"/>
  <c r="MJ69" i="23"/>
  <c r="IO70" i="23"/>
  <c r="IP70" i="23"/>
  <c r="IQ70" i="23"/>
  <c r="IR70" i="23"/>
  <c r="IS70" i="23"/>
  <c r="IT70" i="23"/>
  <c r="IU70" i="23"/>
  <c r="IV70" i="23"/>
  <c r="IW70" i="23"/>
  <c r="IX70" i="23"/>
  <c r="IY70" i="23"/>
  <c r="IZ70" i="23"/>
  <c r="JA70" i="23"/>
  <c r="JB70" i="23"/>
  <c r="JC70" i="23"/>
  <c r="JD70" i="23"/>
  <c r="JE70" i="23"/>
  <c r="JF70" i="23"/>
  <c r="JG70" i="23"/>
  <c r="JH70" i="23"/>
  <c r="JI70" i="23"/>
  <c r="JJ70" i="23"/>
  <c r="JK70" i="23"/>
  <c r="JL70" i="23"/>
  <c r="JM70" i="23"/>
  <c r="JN70" i="23"/>
  <c r="JO70" i="23"/>
  <c r="JP70" i="23"/>
  <c r="JQ70" i="23"/>
  <c r="JR70" i="23"/>
  <c r="JS70" i="23"/>
  <c r="JT70" i="23"/>
  <c r="JU70" i="23"/>
  <c r="JV70" i="23"/>
  <c r="JW70" i="23"/>
  <c r="JX70" i="23"/>
  <c r="JY70" i="23"/>
  <c r="JZ70" i="23"/>
  <c r="KA70" i="23"/>
  <c r="KB70" i="23"/>
  <c r="KC70" i="23"/>
  <c r="KD70" i="23"/>
  <c r="KE70" i="23"/>
  <c r="KF70" i="23"/>
  <c r="KG70" i="23"/>
  <c r="KH70" i="23"/>
  <c r="KI70" i="23"/>
  <c r="KJ70" i="23"/>
  <c r="KK70" i="23"/>
  <c r="KL70" i="23"/>
  <c r="KM70" i="23"/>
  <c r="KN70" i="23"/>
  <c r="KO70" i="23"/>
  <c r="KP70" i="23"/>
  <c r="KQ70" i="23"/>
  <c r="KR70" i="23"/>
  <c r="KS70" i="23"/>
  <c r="KT70" i="23"/>
  <c r="KU70" i="23"/>
  <c r="KV70" i="23"/>
  <c r="KW70" i="23"/>
  <c r="KX70" i="23"/>
  <c r="KY70" i="23"/>
  <c r="KZ70" i="23"/>
  <c r="LA70" i="23"/>
  <c r="LB70" i="23"/>
  <c r="LC70" i="23"/>
  <c r="LD70" i="23"/>
  <c r="LE70" i="23"/>
  <c r="LF70" i="23"/>
  <c r="LG70" i="23"/>
  <c r="LH70" i="23"/>
  <c r="LI70" i="23"/>
  <c r="LJ70" i="23"/>
  <c r="LK70" i="23"/>
  <c r="LL70" i="23"/>
  <c r="LM70" i="23"/>
  <c r="LN70" i="23"/>
  <c r="LO70" i="23"/>
  <c r="LP70" i="23"/>
  <c r="LQ70" i="23"/>
  <c r="LR70" i="23"/>
  <c r="LS70" i="23"/>
  <c r="LT70" i="23"/>
  <c r="LU70" i="23"/>
  <c r="LV70" i="23"/>
  <c r="LW70" i="23"/>
  <c r="LX70" i="23"/>
  <c r="LY70" i="23"/>
  <c r="LZ70" i="23"/>
  <c r="MA70" i="23"/>
  <c r="MB70" i="23"/>
  <c r="MC70" i="23"/>
  <c r="MD70" i="23"/>
  <c r="ME70" i="23"/>
  <c r="MF70" i="23"/>
  <c r="MG70" i="23"/>
  <c r="MH70" i="23"/>
  <c r="MI70" i="23"/>
  <c r="MJ70" i="23"/>
  <c r="IO71" i="23"/>
  <c r="IP71" i="23"/>
  <c r="IQ71" i="23"/>
  <c r="IR71" i="23"/>
  <c r="IS71" i="23"/>
  <c r="IT71" i="23"/>
  <c r="IU71" i="23"/>
  <c r="IV71" i="23"/>
  <c r="IW71" i="23"/>
  <c r="IX71" i="23"/>
  <c r="IY71" i="23"/>
  <c r="IZ71" i="23"/>
  <c r="JA71" i="23"/>
  <c r="JB71" i="23"/>
  <c r="JC71" i="23"/>
  <c r="JD71" i="23"/>
  <c r="JE71" i="23"/>
  <c r="JF71" i="23"/>
  <c r="JG71" i="23"/>
  <c r="JH71" i="23"/>
  <c r="JI71" i="23"/>
  <c r="JJ71" i="23"/>
  <c r="JK71" i="23"/>
  <c r="JL71" i="23"/>
  <c r="JM71" i="23"/>
  <c r="JN71" i="23"/>
  <c r="JO71" i="23"/>
  <c r="JP71" i="23"/>
  <c r="JQ71" i="23"/>
  <c r="JR71" i="23"/>
  <c r="JS71" i="23"/>
  <c r="JT71" i="23"/>
  <c r="JU71" i="23"/>
  <c r="JV71" i="23"/>
  <c r="JW71" i="23"/>
  <c r="JX71" i="23"/>
  <c r="JY71" i="23"/>
  <c r="JZ71" i="23"/>
  <c r="KA71" i="23"/>
  <c r="KB71" i="23"/>
  <c r="KC71" i="23"/>
  <c r="KD71" i="23"/>
  <c r="KE71" i="23"/>
  <c r="KF71" i="23"/>
  <c r="KG71" i="23"/>
  <c r="KH71" i="23"/>
  <c r="KI71" i="23"/>
  <c r="KJ71" i="23"/>
  <c r="KK71" i="23"/>
  <c r="KL71" i="23"/>
  <c r="KM71" i="23"/>
  <c r="KN71" i="23"/>
  <c r="KO71" i="23"/>
  <c r="KP71" i="23"/>
  <c r="KQ71" i="23"/>
  <c r="KR71" i="23"/>
  <c r="KS71" i="23"/>
  <c r="KT71" i="23"/>
  <c r="KU71" i="23"/>
  <c r="KV71" i="23"/>
  <c r="KW71" i="23"/>
  <c r="KX71" i="23"/>
  <c r="KY71" i="23"/>
  <c r="KZ71" i="23"/>
  <c r="LA71" i="23"/>
  <c r="LB71" i="23"/>
  <c r="LC71" i="23"/>
  <c r="LD71" i="23"/>
  <c r="LE71" i="23"/>
  <c r="LF71" i="23"/>
  <c r="LG71" i="23"/>
  <c r="LH71" i="23"/>
  <c r="LI71" i="23"/>
  <c r="LJ71" i="23"/>
  <c r="LK71" i="23"/>
  <c r="LL71" i="23"/>
  <c r="LM71" i="23"/>
  <c r="LN71" i="23"/>
  <c r="LO71" i="23"/>
  <c r="LP71" i="23"/>
  <c r="LQ71" i="23"/>
  <c r="LR71" i="23"/>
  <c r="LS71" i="23"/>
  <c r="LT71" i="23"/>
  <c r="LU71" i="23"/>
  <c r="LV71" i="23"/>
  <c r="LW71" i="23"/>
  <c r="LX71" i="23"/>
  <c r="LY71" i="23"/>
  <c r="LZ71" i="23"/>
  <c r="MA71" i="23"/>
  <c r="MB71" i="23"/>
  <c r="MC71" i="23"/>
  <c r="MD71" i="23"/>
  <c r="ME71" i="23"/>
  <c r="MF71" i="23"/>
  <c r="MG71" i="23"/>
  <c r="MH71" i="23"/>
  <c r="MI71" i="23"/>
  <c r="MJ71" i="23"/>
  <c r="IO72" i="23"/>
  <c r="IP72" i="23"/>
  <c r="IQ72" i="23"/>
  <c r="IR72" i="23"/>
  <c r="IS72" i="23"/>
  <c r="IT72" i="23"/>
  <c r="IU72" i="23"/>
  <c r="IV72" i="23"/>
  <c r="IW72" i="23"/>
  <c r="IX72" i="23"/>
  <c r="IY72" i="23"/>
  <c r="IZ72" i="23"/>
  <c r="JA72" i="23"/>
  <c r="JB72" i="23"/>
  <c r="JC72" i="23"/>
  <c r="JD72" i="23"/>
  <c r="JE72" i="23"/>
  <c r="JF72" i="23"/>
  <c r="JG72" i="23"/>
  <c r="JH72" i="23"/>
  <c r="JI72" i="23"/>
  <c r="JJ72" i="23"/>
  <c r="JK72" i="23"/>
  <c r="JL72" i="23"/>
  <c r="JM72" i="23"/>
  <c r="JN72" i="23"/>
  <c r="JO72" i="23"/>
  <c r="JP72" i="23"/>
  <c r="JQ72" i="23"/>
  <c r="JR72" i="23"/>
  <c r="JS72" i="23"/>
  <c r="JT72" i="23"/>
  <c r="JU72" i="23"/>
  <c r="JV72" i="23"/>
  <c r="JW72" i="23"/>
  <c r="JX72" i="23"/>
  <c r="JY72" i="23"/>
  <c r="JZ72" i="23"/>
  <c r="KA72" i="23"/>
  <c r="KB72" i="23"/>
  <c r="KC72" i="23"/>
  <c r="KD72" i="23"/>
  <c r="KE72" i="23"/>
  <c r="KF72" i="23"/>
  <c r="KG72" i="23"/>
  <c r="KH72" i="23"/>
  <c r="KI72" i="23"/>
  <c r="KJ72" i="23"/>
  <c r="KK72" i="23"/>
  <c r="KL72" i="23"/>
  <c r="KM72" i="23"/>
  <c r="KN72" i="23"/>
  <c r="KO72" i="23"/>
  <c r="KP72" i="23"/>
  <c r="KQ72" i="23"/>
  <c r="KR72" i="23"/>
  <c r="KS72" i="23"/>
  <c r="KT72" i="23"/>
  <c r="KU72" i="23"/>
  <c r="KV72" i="23"/>
  <c r="KW72" i="23"/>
  <c r="KX72" i="23"/>
  <c r="KY72" i="23"/>
  <c r="KZ72" i="23"/>
  <c r="LA72" i="23"/>
  <c r="LB72" i="23"/>
  <c r="LC72" i="23"/>
  <c r="LD72" i="23"/>
  <c r="LE72" i="23"/>
  <c r="LF72" i="23"/>
  <c r="LG72" i="23"/>
  <c r="LH72" i="23"/>
  <c r="LI72" i="23"/>
  <c r="LJ72" i="23"/>
  <c r="LK72" i="23"/>
  <c r="LL72" i="23"/>
  <c r="LM72" i="23"/>
  <c r="LN72" i="23"/>
  <c r="LO72" i="23"/>
  <c r="LP72" i="23"/>
  <c r="LQ72" i="23"/>
  <c r="LR72" i="23"/>
  <c r="LS72" i="23"/>
  <c r="LT72" i="23"/>
  <c r="LU72" i="23"/>
  <c r="LV72" i="23"/>
  <c r="LW72" i="23"/>
  <c r="LX72" i="23"/>
  <c r="LY72" i="23"/>
  <c r="LZ72" i="23"/>
  <c r="MA72" i="23"/>
  <c r="MB72" i="23"/>
  <c r="MC72" i="23"/>
  <c r="MD72" i="23"/>
  <c r="ME72" i="23"/>
  <c r="MF72" i="23"/>
  <c r="MG72" i="23"/>
  <c r="MH72" i="23"/>
  <c r="MI72" i="23"/>
  <c r="MJ72" i="23"/>
  <c r="IO73" i="23"/>
  <c r="IP73" i="23"/>
  <c r="IQ73" i="23"/>
  <c r="IR73" i="23"/>
  <c r="IS73" i="23"/>
  <c r="IT73" i="23"/>
  <c r="IU73" i="23"/>
  <c r="IV73" i="23"/>
  <c r="IW73" i="23"/>
  <c r="IX73" i="23"/>
  <c r="IY73" i="23"/>
  <c r="IZ73" i="23"/>
  <c r="JA73" i="23"/>
  <c r="JB73" i="23"/>
  <c r="JC73" i="23"/>
  <c r="JD73" i="23"/>
  <c r="JE73" i="23"/>
  <c r="JF73" i="23"/>
  <c r="JG73" i="23"/>
  <c r="JH73" i="23"/>
  <c r="JI73" i="23"/>
  <c r="JJ73" i="23"/>
  <c r="JK73" i="23"/>
  <c r="JL73" i="23"/>
  <c r="JM73" i="23"/>
  <c r="JN73" i="23"/>
  <c r="JO73" i="23"/>
  <c r="JP73" i="23"/>
  <c r="JQ73" i="23"/>
  <c r="JR73" i="23"/>
  <c r="JS73" i="23"/>
  <c r="JT73" i="23"/>
  <c r="JU73" i="23"/>
  <c r="JV73" i="23"/>
  <c r="JW73" i="23"/>
  <c r="JX73" i="23"/>
  <c r="JY73" i="23"/>
  <c r="JZ73" i="23"/>
  <c r="KA73" i="23"/>
  <c r="KB73" i="23"/>
  <c r="KC73" i="23"/>
  <c r="KD73" i="23"/>
  <c r="KE73" i="23"/>
  <c r="KF73" i="23"/>
  <c r="KG73" i="23"/>
  <c r="KH73" i="23"/>
  <c r="KI73" i="23"/>
  <c r="KJ73" i="23"/>
  <c r="KK73" i="23"/>
  <c r="KL73" i="23"/>
  <c r="KM73" i="23"/>
  <c r="KN73" i="23"/>
  <c r="KO73" i="23"/>
  <c r="KP73" i="23"/>
  <c r="KQ73" i="23"/>
  <c r="KR73" i="23"/>
  <c r="KS73" i="23"/>
  <c r="KT73" i="23"/>
  <c r="KU73" i="23"/>
  <c r="KV73" i="23"/>
  <c r="KW73" i="23"/>
  <c r="KX73" i="23"/>
  <c r="KY73" i="23"/>
  <c r="KZ73" i="23"/>
  <c r="LA73" i="23"/>
  <c r="LB73" i="23"/>
  <c r="LC73" i="23"/>
  <c r="LD73" i="23"/>
  <c r="LE73" i="23"/>
  <c r="LF73" i="23"/>
  <c r="LG73" i="23"/>
  <c r="LH73" i="23"/>
  <c r="LI73" i="23"/>
  <c r="LJ73" i="23"/>
  <c r="LK73" i="23"/>
  <c r="LL73" i="23"/>
  <c r="LM73" i="23"/>
  <c r="LN73" i="23"/>
  <c r="LO73" i="23"/>
  <c r="LP73" i="23"/>
  <c r="LQ73" i="23"/>
  <c r="LR73" i="23"/>
  <c r="LS73" i="23"/>
  <c r="LT73" i="23"/>
  <c r="LU73" i="23"/>
  <c r="LV73" i="23"/>
  <c r="LW73" i="23"/>
  <c r="LX73" i="23"/>
  <c r="LY73" i="23"/>
  <c r="LZ73" i="23"/>
  <c r="MA73" i="23"/>
  <c r="MB73" i="23"/>
  <c r="MC73" i="23"/>
  <c r="MD73" i="23"/>
  <c r="ME73" i="23"/>
  <c r="MF73" i="23"/>
  <c r="MG73" i="23"/>
  <c r="MH73" i="23"/>
  <c r="MI73" i="23"/>
  <c r="MJ73" i="23"/>
  <c r="IO74" i="23"/>
  <c r="IP74" i="23"/>
  <c r="IQ74" i="23"/>
  <c r="IR74" i="23"/>
  <c r="IS74" i="23"/>
  <c r="IT74" i="23"/>
  <c r="IU74" i="23"/>
  <c r="IV74" i="23"/>
  <c r="IW74" i="23"/>
  <c r="IX74" i="23"/>
  <c r="IY74" i="23"/>
  <c r="IZ74" i="23"/>
  <c r="JA74" i="23"/>
  <c r="JB74" i="23"/>
  <c r="JC74" i="23"/>
  <c r="JD74" i="23"/>
  <c r="JE74" i="23"/>
  <c r="JF74" i="23"/>
  <c r="JG74" i="23"/>
  <c r="JH74" i="23"/>
  <c r="JI74" i="23"/>
  <c r="JJ74" i="23"/>
  <c r="JK74" i="23"/>
  <c r="JL74" i="23"/>
  <c r="JM74" i="23"/>
  <c r="JN74" i="23"/>
  <c r="JO74" i="23"/>
  <c r="JP74" i="23"/>
  <c r="JQ74" i="23"/>
  <c r="JR74" i="23"/>
  <c r="JS74" i="23"/>
  <c r="JT74" i="23"/>
  <c r="JU74" i="23"/>
  <c r="JV74" i="23"/>
  <c r="JW74" i="23"/>
  <c r="JX74" i="23"/>
  <c r="JY74" i="23"/>
  <c r="JZ74" i="23"/>
  <c r="KA74" i="23"/>
  <c r="KB74" i="23"/>
  <c r="KC74" i="23"/>
  <c r="KD74" i="23"/>
  <c r="KE74" i="23"/>
  <c r="KF74" i="23"/>
  <c r="KG74" i="23"/>
  <c r="KH74" i="23"/>
  <c r="KI74" i="23"/>
  <c r="KJ74" i="23"/>
  <c r="KK74" i="23"/>
  <c r="KL74" i="23"/>
  <c r="KM74" i="23"/>
  <c r="KN74" i="23"/>
  <c r="KO74" i="23"/>
  <c r="KP74" i="23"/>
  <c r="KQ74" i="23"/>
  <c r="KR74" i="23"/>
  <c r="KS74" i="23"/>
  <c r="KT74" i="23"/>
  <c r="KU74" i="23"/>
  <c r="KV74" i="23"/>
  <c r="KW74" i="23"/>
  <c r="KX74" i="23"/>
  <c r="KY74" i="23"/>
  <c r="KZ74" i="23"/>
  <c r="LA74" i="23"/>
  <c r="LB74" i="23"/>
  <c r="LC74" i="23"/>
  <c r="LD74" i="23"/>
  <c r="LE74" i="23"/>
  <c r="LF74" i="23"/>
  <c r="LG74" i="23"/>
  <c r="LH74" i="23"/>
  <c r="LI74" i="23"/>
  <c r="LJ74" i="23"/>
  <c r="LK74" i="23"/>
  <c r="LL74" i="23"/>
  <c r="LM74" i="23"/>
  <c r="LN74" i="23"/>
  <c r="LO74" i="23"/>
  <c r="LP74" i="23"/>
  <c r="LQ74" i="23"/>
  <c r="LR74" i="23"/>
  <c r="LS74" i="23"/>
  <c r="LT74" i="23"/>
  <c r="LU74" i="23"/>
  <c r="LV74" i="23"/>
  <c r="LW74" i="23"/>
  <c r="LX74" i="23"/>
  <c r="LY74" i="23"/>
  <c r="LZ74" i="23"/>
  <c r="MA74" i="23"/>
  <c r="MB74" i="23"/>
  <c r="MC74" i="23"/>
  <c r="MD74" i="23"/>
  <c r="ME74" i="23"/>
  <c r="MF74" i="23"/>
  <c r="MG74" i="23"/>
  <c r="MH74" i="23"/>
  <c r="MI74" i="23"/>
  <c r="MJ74" i="23"/>
  <c r="IO75" i="23"/>
  <c r="IP75" i="23"/>
  <c r="IQ75" i="23"/>
  <c r="IR75" i="23"/>
  <c r="IS75" i="23"/>
  <c r="IT75" i="23"/>
  <c r="IU75" i="23"/>
  <c r="IV75" i="23"/>
  <c r="IW75" i="23"/>
  <c r="IX75" i="23"/>
  <c r="IY75" i="23"/>
  <c r="IZ75" i="23"/>
  <c r="JA75" i="23"/>
  <c r="JB75" i="23"/>
  <c r="JC75" i="23"/>
  <c r="JD75" i="23"/>
  <c r="JE75" i="23"/>
  <c r="JF75" i="23"/>
  <c r="JG75" i="23"/>
  <c r="JH75" i="23"/>
  <c r="JI75" i="23"/>
  <c r="JJ75" i="23"/>
  <c r="JK75" i="23"/>
  <c r="JL75" i="23"/>
  <c r="JM75" i="23"/>
  <c r="JN75" i="23"/>
  <c r="JO75" i="23"/>
  <c r="JP75" i="23"/>
  <c r="JQ75" i="23"/>
  <c r="JR75" i="23"/>
  <c r="JS75" i="23"/>
  <c r="JT75" i="23"/>
  <c r="JU75" i="23"/>
  <c r="JV75" i="23"/>
  <c r="JW75" i="23"/>
  <c r="JX75" i="23"/>
  <c r="JY75" i="23"/>
  <c r="JZ75" i="23"/>
  <c r="KA75" i="23"/>
  <c r="KB75" i="23"/>
  <c r="KC75" i="23"/>
  <c r="KD75" i="23"/>
  <c r="KE75" i="23"/>
  <c r="KF75" i="23"/>
  <c r="KG75" i="23"/>
  <c r="KH75" i="23"/>
  <c r="KI75" i="23"/>
  <c r="KJ75" i="23"/>
  <c r="KK75" i="23"/>
  <c r="KL75" i="23"/>
  <c r="KM75" i="23"/>
  <c r="KN75" i="23"/>
  <c r="KO75" i="23"/>
  <c r="KP75" i="23"/>
  <c r="KQ75" i="23"/>
  <c r="KR75" i="23"/>
  <c r="KS75" i="23"/>
  <c r="KT75" i="23"/>
  <c r="KU75" i="23"/>
  <c r="KV75" i="23"/>
  <c r="KW75" i="23"/>
  <c r="KX75" i="23"/>
  <c r="KY75" i="23"/>
  <c r="KZ75" i="23"/>
  <c r="LA75" i="23"/>
  <c r="LB75" i="23"/>
  <c r="LC75" i="23"/>
  <c r="LD75" i="23"/>
  <c r="LE75" i="23"/>
  <c r="LF75" i="23"/>
  <c r="LG75" i="23"/>
  <c r="LH75" i="23"/>
  <c r="LI75" i="23"/>
  <c r="LJ75" i="23"/>
  <c r="LK75" i="23"/>
  <c r="LL75" i="23"/>
  <c r="LM75" i="23"/>
  <c r="LN75" i="23"/>
  <c r="LO75" i="23"/>
  <c r="LP75" i="23"/>
  <c r="LQ75" i="23"/>
  <c r="LR75" i="23"/>
  <c r="LS75" i="23"/>
  <c r="LT75" i="23"/>
  <c r="LU75" i="23"/>
  <c r="LV75" i="23"/>
  <c r="LW75" i="23"/>
  <c r="LX75" i="23"/>
  <c r="LY75" i="23"/>
  <c r="LZ75" i="23"/>
  <c r="MA75" i="23"/>
  <c r="MB75" i="23"/>
  <c r="MC75" i="23"/>
  <c r="MD75" i="23"/>
  <c r="ME75" i="23"/>
  <c r="MF75" i="23"/>
  <c r="MG75" i="23"/>
  <c r="MH75" i="23"/>
  <c r="MI75" i="23"/>
  <c r="MJ75" i="23"/>
  <c r="IO76" i="23"/>
  <c r="IP76" i="23"/>
  <c r="IQ76" i="23"/>
  <c r="IR76" i="23"/>
  <c r="IS76" i="23"/>
  <c r="IT76" i="23"/>
  <c r="IU76" i="23"/>
  <c r="IV76" i="23"/>
  <c r="IW76" i="23"/>
  <c r="IX76" i="23"/>
  <c r="IY76" i="23"/>
  <c r="IZ76" i="23"/>
  <c r="JA76" i="23"/>
  <c r="JB76" i="23"/>
  <c r="JC76" i="23"/>
  <c r="JD76" i="23"/>
  <c r="JE76" i="23"/>
  <c r="JF76" i="23"/>
  <c r="JG76" i="23"/>
  <c r="JH76" i="23"/>
  <c r="JI76" i="23"/>
  <c r="JJ76" i="23"/>
  <c r="JK76" i="23"/>
  <c r="JL76" i="23"/>
  <c r="JM76" i="23"/>
  <c r="JN76" i="23"/>
  <c r="JO76" i="23"/>
  <c r="JP76" i="23"/>
  <c r="JQ76" i="23"/>
  <c r="JR76" i="23"/>
  <c r="JS76" i="23"/>
  <c r="JT76" i="23"/>
  <c r="JU76" i="23"/>
  <c r="JV76" i="23"/>
  <c r="JW76" i="23"/>
  <c r="JX76" i="23"/>
  <c r="JY76" i="23"/>
  <c r="JZ76" i="23"/>
  <c r="KA76" i="23"/>
  <c r="KB76" i="23"/>
  <c r="KC76" i="23"/>
  <c r="KD76" i="23"/>
  <c r="KE76" i="23"/>
  <c r="KF76" i="23"/>
  <c r="KG76" i="23"/>
  <c r="KH76" i="23"/>
  <c r="KI76" i="23"/>
  <c r="KJ76" i="23"/>
  <c r="KK76" i="23"/>
  <c r="KL76" i="23"/>
  <c r="KM76" i="23"/>
  <c r="KN76" i="23"/>
  <c r="KO76" i="23"/>
  <c r="KP76" i="23"/>
  <c r="KQ76" i="23"/>
  <c r="KR76" i="23"/>
  <c r="KS76" i="23"/>
  <c r="KT76" i="23"/>
  <c r="KU76" i="23"/>
  <c r="KV76" i="23"/>
  <c r="KW76" i="23"/>
  <c r="KX76" i="23"/>
  <c r="KY76" i="23"/>
  <c r="KZ76" i="23"/>
  <c r="LA76" i="23"/>
  <c r="LB76" i="23"/>
  <c r="LC76" i="23"/>
  <c r="LD76" i="23"/>
  <c r="LE76" i="23"/>
  <c r="LF76" i="23"/>
  <c r="LG76" i="23"/>
  <c r="LH76" i="23"/>
  <c r="LI76" i="23"/>
  <c r="LJ76" i="23"/>
  <c r="LK76" i="23"/>
  <c r="LL76" i="23"/>
  <c r="LM76" i="23"/>
  <c r="LN76" i="23"/>
  <c r="LO76" i="23"/>
  <c r="LP76" i="23"/>
  <c r="LQ76" i="23"/>
  <c r="LR76" i="23"/>
  <c r="LS76" i="23"/>
  <c r="LT76" i="23"/>
  <c r="LU76" i="23"/>
  <c r="LV76" i="23"/>
  <c r="LW76" i="23"/>
  <c r="LX76" i="23"/>
  <c r="LY76" i="23"/>
  <c r="LZ76" i="23"/>
  <c r="MA76" i="23"/>
  <c r="MB76" i="23"/>
  <c r="MC76" i="23"/>
  <c r="MD76" i="23"/>
  <c r="ME76" i="23"/>
  <c r="MF76" i="23"/>
  <c r="MG76" i="23"/>
  <c r="MH76" i="23"/>
  <c r="MI76" i="23"/>
  <c r="MJ76" i="23"/>
  <c r="IO77" i="23"/>
  <c r="IP77" i="23"/>
  <c r="IQ77" i="23"/>
  <c r="IR77" i="23"/>
  <c r="IS77" i="23"/>
  <c r="IT77" i="23"/>
  <c r="IU77" i="23"/>
  <c r="IV77" i="23"/>
  <c r="IW77" i="23"/>
  <c r="IX77" i="23"/>
  <c r="IY77" i="23"/>
  <c r="IZ77" i="23"/>
  <c r="JA77" i="23"/>
  <c r="JB77" i="23"/>
  <c r="JC77" i="23"/>
  <c r="JD77" i="23"/>
  <c r="JE77" i="23"/>
  <c r="JF77" i="23"/>
  <c r="JG77" i="23"/>
  <c r="JH77" i="23"/>
  <c r="JI77" i="23"/>
  <c r="JJ77" i="23"/>
  <c r="JK77" i="23"/>
  <c r="JL77" i="23"/>
  <c r="JM77" i="23"/>
  <c r="JN77" i="23"/>
  <c r="JO77" i="23"/>
  <c r="JP77" i="23"/>
  <c r="JQ77" i="23"/>
  <c r="JR77" i="23"/>
  <c r="JS77" i="23"/>
  <c r="JT77" i="23"/>
  <c r="JU77" i="23"/>
  <c r="JV77" i="23"/>
  <c r="JW77" i="23"/>
  <c r="JX77" i="23"/>
  <c r="JY77" i="23"/>
  <c r="JZ77" i="23"/>
  <c r="KA77" i="23"/>
  <c r="KB77" i="23"/>
  <c r="KC77" i="23"/>
  <c r="KD77" i="23"/>
  <c r="KE77" i="23"/>
  <c r="KF77" i="23"/>
  <c r="KG77" i="23"/>
  <c r="KH77" i="23"/>
  <c r="KI77" i="23"/>
  <c r="KJ77" i="23"/>
  <c r="KK77" i="23"/>
  <c r="KL77" i="23"/>
  <c r="KM77" i="23"/>
  <c r="KN77" i="23"/>
  <c r="KO77" i="23"/>
  <c r="KP77" i="23"/>
  <c r="KQ77" i="23"/>
  <c r="KR77" i="23"/>
  <c r="KS77" i="23"/>
  <c r="KT77" i="23"/>
  <c r="KU77" i="23"/>
  <c r="KV77" i="23"/>
  <c r="KW77" i="23"/>
  <c r="KX77" i="23"/>
  <c r="KY77" i="23"/>
  <c r="KZ77" i="23"/>
  <c r="LA77" i="23"/>
  <c r="LB77" i="23"/>
  <c r="LC77" i="23"/>
  <c r="LD77" i="23"/>
  <c r="LE77" i="23"/>
  <c r="LF77" i="23"/>
  <c r="LG77" i="23"/>
  <c r="LH77" i="23"/>
  <c r="LI77" i="23"/>
  <c r="LJ77" i="23"/>
  <c r="LK77" i="23"/>
  <c r="LL77" i="23"/>
  <c r="LM77" i="23"/>
  <c r="LN77" i="23"/>
  <c r="LO77" i="23"/>
  <c r="LP77" i="23"/>
  <c r="LQ77" i="23"/>
  <c r="LR77" i="23"/>
  <c r="LS77" i="23"/>
  <c r="LT77" i="23"/>
  <c r="LU77" i="23"/>
  <c r="LV77" i="23"/>
  <c r="LW77" i="23"/>
  <c r="LX77" i="23"/>
  <c r="LY77" i="23"/>
  <c r="LZ77" i="23"/>
  <c r="MA77" i="23"/>
  <c r="MB77" i="23"/>
  <c r="MC77" i="23"/>
  <c r="MD77" i="23"/>
  <c r="ME77" i="23"/>
  <c r="MF77" i="23"/>
  <c r="MG77" i="23"/>
  <c r="MH77" i="23"/>
  <c r="MI77" i="23"/>
  <c r="MJ77" i="23"/>
  <c r="IO78" i="23"/>
  <c r="IP78" i="23"/>
  <c r="IQ78" i="23"/>
  <c r="IR78" i="23"/>
  <c r="IS78" i="23"/>
  <c r="IT78" i="23"/>
  <c r="IU78" i="23"/>
  <c r="IV78" i="23"/>
  <c r="IW78" i="23"/>
  <c r="IX78" i="23"/>
  <c r="IY78" i="23"/>
  <c r="IZ78" i="23"/>
  <c r="JA78" i="23"/>
  <c r="JB78" i="23"/>
  <c r="JC78" i="23"/>
  <c r="JD78" i="23"/>
  <c r="JE78" i="23"/>
  <c r="JF78" i="23"/>
  <c r="JG78" i="23"/>
  <c r="JH78" i="23"/>
  <c r="JI78" i="23"/>
  <c r="JJ78" i="23"/>
  <c r="JK78" i="23"/>
  <c r="JL78" i="23"/>
  <c r="JM78" i="23"/>
  <c r="JN78" i="23"/>
  <c r="JO78" i="23"/>
  <c r="JP78" i="23"/>
  <c r="JQ78" i="23"/>
  <c r="JR78" i="23"/>
  <c r="JS78" i="23"/>
  <c r="JT78" i="23"/>
  <c r="JU78" i="23"/>
  <c r="JV78" i="23"/>
  <c r="JW78" i="23"/>
  <c r="JX78" i="23"/>
  <c r="JY78" i="23"/>
  <c r="JZ78" i="23"/>
  <c r="KA78" i="23"/>
  <c r="KB78" i="23"/>
  <c r="KC78" i="23"/>
  <c r="KD78" i="23"/>
  <c r="KE78" i="23"/>
  <c r="KF78" i="23"/>
  <c r="KG78" i="23"/>
  <c r="KH78" i="23"/>
  <c r="KI78" i="23"/>
  <c r="KJ78" i="23"/>
  <c r="KK78" i="23"/>
  <c r="KL78" i="23"/>
  <c r="KM78" i="23"/>
  <c r="KN78" i="23"/>
  <c r="KO78" i="23"/>
  <c r="KP78" i="23"/>
  <c r="KQ78" i="23"/>
  <c r="KR78" i="23"/>
  <c r="KS78" i="23"/>
  <c r="KT78" i="23"/>
  <c r="KU78" i="23"/>
  <c r="KV78" i="23"/>
  <c r="KW78" i="23"/>
  <c r="KX78" i="23"/>
  <c r="KY78" i="23"/>
  <c r="KZ78" i="23"/>
  <c r="LA78" i="23"/>
  <c r="LB78" i="23"/>
  <c r="LC78" i="23"/>
  <c r="LD78" i="23"/>
  <c r="LE78" i="23"/>
  <c r="LF78" i="23"/>
  <c r="LG78" i="23"/>
  <c r="LH78" i="23"/>
  <c r="LI78" i="23"/>
  <c r="LJ78" i="23"/>
  <c r="LK78" i="23"/>
  <c r="LL78" i="23"/>
  <c r="LM78" i="23"/>
  <c r="LN78" i="23"/>
  <c r="LO78" i="23"/>
  <c r="LP78" i="23"/>
  <c r="LQ78" i="23"/>
  <c r="LR78" i="23"/>
  <c r="LS78" i="23"/>
  <c r="LT78" i="23"/>
  <c r="LU78" i="23"/>
  <c r="LV78" i="23"/>
  <c r="LW78" i="23"/>
  <c r="LX78" i="23"/>
  <c r="LY78" i="23"/>
  <c r="LZ78" i="23"/>
  <c r="MA78" i="23"/>
  <c r="MB78" i="23"/>
  <c r="MC78" i="23"/>
  <c r="MD78" i="23"/>
  <c r="ME78" i="23"/>
  <c r="MF78" i="23"/>
  <c r="MG78" i="23"/>
  <c r="MH78" i="23"/>
  <c r="MI78" i="23"/>
  <c r="MJ78" i="23"/>
  <c r="IO79" i="23"/>
  <c r="IP79" i="23"/>
  <c r="IQ79" i="23"/>
  <c r="IR79" i="23"/>
  <c r="IS79" i="23"/>
  <c r="IT79" i="23"/>
  <c r="IU79" i="23"/>
  <c r="IV79" i="23"/>
  <c r="IW79" i="23"/>
  <c r="IX79" i="23"/>
  <c r="IY79" i="23"/>
  <c r="IZ79" i="23"/>
  <c r="JA79" i="23"/>
  <c r="JB79" i="23"/>
  <c r="JC79" i="23"/>
  <c r="JD79" i="23"/>
  <c r="JE79" i="23"/>
  <c r="JF79" i="23"/>
  <c r="JG79" i="23"/>
  <c r="JH79" i="23"/>
  <c r="JI79" i="23"/>
  <c r="JJ79" i="23"/>
  <c r="JK79" i="23"/>
  <c r="JL79" i="23"/>
  <c r="JM79" i="23"/>
  <c r="JN79" i="23"/>
  <c r="JO79" i="23"/>
  <c r="JP79" i="23"/>
  <c r="JQ79" i="23"/>
  <c r="JR79" i="23"/>
  <c r="JS79" i="23"/>
  <c r="JT79" i="23"/>
  <c r="JU79" i="23"/>
  <c r="JV79" i="23"/>
  <c r="JW79" i="23"/>
  <c r="JX79" i="23"/>
  <c r="JY79" i="23"/>
  <c r="JZ79" i="23"/>
  <c r="KA79" i="23"/>
  <c r="KB79" i="23"/>
  <c r="KC79" i="23"/>
  <c r="KD79" i="23"/>
  <c r="KE79" i="23"/>
  <c r="KF79" i="23"/>
  <c r="KG79" i="23"/>
  <c r="KH79" i="23"/>
  <c r="KI79" i="23"/>
  <c r="KJ79" i="23"/>
  <c r="KK79" i="23"/>
  <c r="KL79" i="23"/>
  <c r="KM79" i="23"/>
  <c r="KN79" i="23"/>
  <c r="KO79" i="23"/>
  <c r="KP79" i="23"/>
  <c r="KQ79" i="23"/>
  <c r="KR79" i="23"/>
  <c r="KS79" i="23"/>
  <c r="KT79" i="23"/>
  <c r="KU79" i="23"/>
  <c r="KV79" i="23"/>
  <c r="KW79" i="23"/>
  <c r="KX79" i="23"/>
  <c r="KY79" i="23"/>
  <c r="KZ79" i="23"/>
  <c r="LA79" i="23"/>
  <c r="LB79" i="23"/>
  <c r="LC79" i="23"/>
  <c r="LD79" i="23"/>
  <c r="LE79" i="23"/>
  <c r="LF79" i="23"/>
  <c r="LG79" i="23"/>
  <c r="LH79" i="23"/>
  <c r="LI79" i="23"/>
  <c r="LJ79" i="23"/>
  <c r="LK79" i="23"/>
  <c r="LL79" i="23"/>
  <c r="LM79" i="23"/>
  <c r="LN79" i="23"/>
  <c r="LO79" i="23"/>
  <c r="LP79" i="23"/>
  <c r="LQ79" i="23"/>
  <c r="LR79" i="23"/>
  <c r="LS79" i="23"/>
  <c r="LT79" i="23"/>
  <c r="LU79" i="23"/>
  <c r="LV79" i="23"/>
  <c r="LW79" i="23"/>
  <c r="LX79" i="23"/>
  <c r="LY79" i="23"/>
  <c r="LZ79" i="23"/>
  <c r="MA79" i="23"/>
  <c r="MB79" i="23"/>
  <c r="MC79" i="23"/>
  <c r="MD79" i="23"/>
  <c r="ME79" i="23"/>
  <c r="MF79" i="23"/>
  <c r="MG79" i="23"/>
  <c r="MH79" i="23"/>
  <c r="MI79" i="23"/>
  <c r="MJ79" i="23"/>
  <c r="IO80" i="23"/>
  <c r="IP80" i="23"/>
  <c r="IQ80" i="23"/>
  <c r="IR80" i="23"/>
  <c r="IS80" i="23"/>
  <c r="IT80" i="23"/>
  <c r="IU80" i="23"/>
  <c r="IV80" i="23"/>
  <c r="IW80" i="23"/>
  <c r="IX80" i="23"/>
  <c r="IY80" i="23"/>
  <c r="IZ80" i="23"/>
  <c r="JA80" i="23"/>
  <c r="JB80" i="23"/>
  <c r="JC80" i="23"/>
  <c r="JD80" i="23"/>
  <c r="JE80" i="23"/>
  <c r="JF80" i="23"/>
  <c r="JG80" i="23"/>
  <c r="JH80" i="23"/>
  <c r="JI80" i="23"/>
  <c r="JJ80" i="23"/>
  <c r="JK80" i="23"/>
  <c r="JL80" i="23"/>
  <c r="JM80" i="23"/>
  <c r="JN80" i="23"/>
  <c r="JO80" i="23"/>
  <c r="JP80" i="23"/>
  <c r="JQ80" i="23"/>
  <c r="JR80" i="23"/>
  <c r="JS80" i="23"/>
  <c r="JT80" i="23"/>
  <c r="JU80" i="23"/>
  <c r="JV80" i="23"/>
  <c r="JW80" i="23"/>
  <c r="JX80" i="23"/>
  <c r="JY80" i="23"/>
  <c r="JZ80" i="23"/>
  <c r="KA80" i="23"/>
  <c r="KB80" i="23"/>
  <c r="KC80" i="23"/>
  <c r="KD80" i="23"/>
  <c r="KE80" i="23"/>
  <c r="KF80" i="23"/>
  <c r="KG80" i="23"/>
  <c r="KH80" i="23"/>
  <c r="KI80" i="23"/>
  <c r="KJ80" i="23"/>
  <c r="KK80" i="23"/>
  <c r="KL80" i="23"/>
  <c r="KM80" i="23"/>
  <c r="KN80" i="23"/>
  <c r="KO80" i="23"/>
  <c r="KP80" i="23"/>
  <c r="KQ80" i="23"/>
  <c r="KR80" i="23"/>
  <c r="KS80" i="23"/>
  <c r="KT80" i="23"/>
  <c r="KU80" i="23"/>
  <c r="KV80" i="23"/>
  <c r="KW80" i="23"/>
  <c r="KX80" i="23"/>
  <c r="KY80" i="23"/>
  <c r="KZ80" i="23"/>
  <c r="LA80" i="23"/>
  <c r="LB80" i="23"/>
  <c r="LC80" i="23"/>
  <c r="LD80" i="23"/>
  <c r="LE80" i="23"/>
  <c r="LF80" i="23"/>
  <c r="LG80" i="23"/>
  <c r="LH80" i="23"/>
  <c r="LI80" i="23"/>
  <c r="LJ80" i="23"/>
  <c r="LK80" i="23"/>
  <c r="LL80" i="23"/>
  <c r="LM80" i="23"/>
  <c r="LN80" i="23"/>
  <c r="LO80" i="23"/>
  <c r="LP80" i="23"/>
  <c r="LQ80" i="23"/>
  <c r="LR80" i="23"/>
  <c r="LS80" i="23"/>
  <c r="LT80" i="23"/>
  <c r="LU80" i="23"/>
  <c r="LV80" i="23"/>
  <c r="LW80" i="23"/>
  <c r="LX80" i="23"/>
  <c r="LY80" i="23"/>
  <c r="LZ80" i="23"/>
  <c r="MA80" i="23"/>
  <c r="MB80" i="23"/>
  <c r="MC80" i="23"/>
  <c r="MD80" i="23"/>
  <c r="ME80" i="23"/>
  <c r="MF80" i="23"/>
  <c r="MG80" i="23"/>
  <c r="MH80" i="23"/>
  <c r="MI80" i="23"/>
  <c r="MJ80" i="23"/>
  <c r="IO81" i="23"/>
  <c r="IP81" i="23"/>
  <c r="IQ81" i="23"/>
  <c r="IR81" i="23"/>
  <c r="IS81" i="23"/>
  <c r="IT81" i="23"/>
  <c r="IU81" i="23"/>
  <c r="IV81" i="23"/>
  <c r="IW81" i="23"/>
  <c r="IX81" i="23"/>
  <c r="IY81" i="23"/>
  <c r="IZ81" i="23"/>
  <c r="JA81" i="23"/>
  <c r="JB81" i="23"/>
  <c r="JC81" i="23"/>
  <c r="JD81" i="23"/>
  <c r="JE81" i="23"/>
  <c r="JF81" i="23"/>
  <c r="JG81" i="23"/>
  <c r="JH81" i="23"/>
  <c r="JI81" i="23"/>
  <c r="JJ81" i="23"/>
  <c r="JK81" i="23"/>
  <c r="JL81" i="23"/>
  <c r="JM81" i="23"/>
  <c r="JN81" i="23"/>
  <c r="JO81" i="23"/>
  <c r="JP81" i="23"/>
  <c r="JQ81" i="23"/>
  <c r="JR81" i="23"/>
  <c r="JS81" i="23"/>
  <c r="JT81" i="23"/>
  <c r="JU81" i="23"/>
  <c r="JV81" i="23"/>
  <c r="JW81" i="23"/>
  <c r="JX81" i="23"/>
  <c r="JY81" i="23"/>
  <c r="JZ81" i="23"/>
  <c r="KA81" i="23"/>
  <c r="KB81" i="23"/>
  <c r="KC81" i="23"/>
  <c r="KD81" i="23"/>
  <c r="KE81" i="23"/>
  <c r="KF81" i="23"/>
  <c r="KG81" i="23"/>
  <c r="KH81" i="23"/>
  <c r="KI81" i="23"/>
  <c r="KJ81" i="23"/>
  <c r="KK81" i="23"/>
  <c r="KL81" i="23"/>
  <c r="KM81" i="23"/>
  <c r="KN81" i="23"/>
  <c r="KO81" i="23"/>
  <c r="KP81" i="23"/>
  <c r="KQ81" i="23"/>
  <c r="KR81" i="23"/>
  <c r="KS81" i="23"/>
  <c r="KT81" i="23"/>
  <c r="KU81" i="23"/>
  <c r="KV81" i="23"/>
  <c r="KW81" i="23"/>
  <c r="KX81" i="23"/>
  <c r="KY81" i="23"/>
  <c r="KZ81" i="23"/>
  <c r="LA81" i="23"/>
  <c r="LB81" i="23"/>
  <c r="LC81" i="23"/>
  <c r="LD81" i="23"/>
  <c r="LE81" i="23"/>
  <c r="LF81" i="23"/>
  <c r="LG81" i="23"/>
  <c r="LH81" i="23"/>
  <c r="LI81" i="23"/>
  <c r="LJ81" i="23"/>
  <c r="LK81" i="23"/>
  <c r="LL81" i="23"/>
  <c r="LM81" i="23"/>
  <c r="LN81" i="23"/>
  <c r="LO81" i="23"/>
  <c r="LP81" i="23"/>
  <c r="LQ81" i="23"/>
  <c r="LR81" i="23"/>
  <c r="LS81" i="23"/>
  <c r="LT81" i="23"/>
  <c r="LU81" i="23"/>
  <c r="LV81" i="23"/>
  <c r="LW81" i="23"/>
  <c r="LX81" i="23"/>
  <c r="LY81" i="23"/>
  <c r="LZ81" i="23"/>
  <c r="MA81" i="23"/>
  <c r="MB81" i="23"/>
  <c r="MC81" i="23"/>
  <c r="MD81" i="23"/>
  <c r="ME81" i="23"/>
  <c r="MF81" i="23"/>
  <c r="MG81" i="23"/>
  <c r="MH81" i="23"/>
  <c r="MI81" i="23"/>
  <c r="MJ81" i="23"/>
  <c r="IO82" i="23"/>
  <c r="IP82" i="23"/>
  <c r="IQ82" i="23"/>
  <c r="IR82" i="23"/>
  <c r="IS82" i="23"/>
  <c r="IT82" i="23"/>
  <c r="IU82" i="23"/>
  <c r="IV82" i="23"/>
  <c r="IW82" i="23"/>
  <c r="IX82" i="23"/>
  <c r="IY82" i="23"/>
  <c r="IZ82" i="23"/>
  <c r="JA82" i="23"/>
  <c r="JB82" i="23"/>
  <c r="JC82" i="23"/>
  <c r="JD82" i="23"/>
  <c r="JE82" i="23"/>
  <c r="JF82" i="23"/>
  <c r="JG82" i="23"/>
  <c r="JH82" i="23"/>
  <c r="JI82" i="23"/>
  <c r="JJ82" i="23"/>
  <c r="JK82" i="23"/>
  <c r="JL82" i="23"/>
  <c r="JM82" i="23"/>
  <c r="JN82" i="23"/>
  <c r="JO82" i="23"/>
  <c r="JP82" i="23"/>
  <c r="JQ82" i="23"/>
  <c r="JR82" i="23"/>
  <c r="JS82" i="23"/>
  <c r="JT82" i="23"/>
  <c r="JU82" i="23"/>
  <c r="JV82" i="23"/>
  <c r="JW82" i="23"/>
  <c r="JX82" i="23"/>
  <c r="JY82" i="23"/>
  <c r="JZ82" i="23"/>
  <c r="KA82" i="23"/>
  <c r="KB82" i="23"/>
  <c r="KC82" i="23"/>
  <c r="KD82" i="23"/>
  <c r="KE82" i="23"/>
  <c r="KF82" i="23"/>
  <c r="KG82" i="23"/>
  <c r="KH82" i="23"/>
  <c r="KI82" i="23"/>
  <c r="KJ82" i="23"/>
  <c r="KK82" i="23"/>
  <c r="KL82" i="23"/>
  <c r="KM82" i="23"/>
  <c r="KN82" i="23"/>
  <c r="KO82" i="23"/>
  <c r="KP82" i="23"/>
  <c r="KQ82" i="23"/>
  <c r="KR82" i="23"/>
  <c r="KS82" i="23"/>
  <c r="KT82" i="23"/>
  <c r="KU82" i="23"/>
  <c r="KV82" i="23"/>
  <c r="KW82" i="23"/>
  <c r="KX82" i="23"/>
  <c r="KY82" i="23"/>
  <c r="KZ82" i="23"/>
  <c r="LA82" i="23"/>
  <c r="LB82" i="23"/>
  <c r="LC82" i="23"/>
  <c r="LD82" i="23"/>
  <c r="LE82" i="23"/>
  <c r="LF82" i="23"/>
  <c r="LG82" i="23"/>
  <c r="LH82" i="23"/>
  <c r="LI82" i="23"/>
  <c r="LJ82" i="23"/>
  <c r="LK82" i="23"/>
  <c r="LL82" i="23"/>
  <c r="LM82" i="23"/>
  <c r="LN82" i="23"/>
  <c r="LO82" i="23"/>
  <c r="LP82" i="23"/>
  <c r="LQ82" i="23"/>
  <c r="LR82" i="23"/>
  <c r="LS82" i="23"/>
  <c r="LT82" i="23"/>
  <c r="LU82" i="23"/>
  <c r="LV82" i="23"/>
  <c r="LW82" i="23"/>
  <c r="LX82" i="23"/>
  <c r="LY82" i="23"/>
  <c r="LZ82" i="23"/>
  <c r="MA82" i="23"/>
  <c r="MB82" i="23"/>
  <c r="MC82" i="23"/>
  <c r="MD82" i="23"/>
  <c r="ME82" i="23"/>
  <c r="MF82" i="23"/>
  <c r="MG82" i="23"/>
  <c r="MH82" i="23"/>
  <c r="MI82" i="23"/>
  <c r="MJ82" i="23"/>
  <c r="IO83" i="23"/>
  <c r="IP83" i="23"/>
  <c r="IQ83" i="23"/>
  <c r="IR83" i="23"/>
  <c r="IS83" i="23"/>
  <c r="IT83" i="23"/>
  <c r="IU83" i="23"/>
  <c r="IV83" i="23"/>
  <c r="IW83" i="23"/>
  <c r="IX83" i="23"/>
  <c r="IY83" i="23"/>
  <c r="IZ83" i="23"/>
  <c r="JA83" i="23"/>
  <c r="JB83" i="23"/>
  <c r="JC83" i="23"/>
  <c r="JD83" i="23"/>
  <c r="JE83" i="23"/>
  <c r="JF83" i="23"/>
  <c r="JG83" i="23"/>
  <c r="JH83" i="23"/>
  <c r="JI83" i="23"/>
  <c r="JJ83" i="23"/>
  <c r="JK83" i="23"/>
  <c r="JL83" i="23"/>
  <c r="JM83" i="23"/>
  <c r="JN83" i="23"/>
  <c r="JO83" i="23"/>
  <c r="JP83" i="23"/>
  <c r="JQ83" i="23"/>
  <c r="JR83" i="23"/>
  <c r="JS83" i="23"/>
  <c r="JT83" i="23"/>
  <c r="JU83" i="23"/>
  <c r="JV83" i="23"/>
  <c r="JW83" i="23"/>
  <c r="JX83" i="23"/>
  <c r="JY83" i="23"/>
  <c r="JZ83" i="23"/>
  <c r="KA83" i="23"/>
  <c r="KB83" i="23"/>
  <c r="KC83" i="23"/>
  <c r="KD83" i="23"/>
  <c r="KE83" i="23"/>
  <c r="KF83" i="23"/>
  <c r="KG83" i="23"/>
  <c r="KH83" i="23"/>
  <c r="KI83" i="23"/>
  <c r="KJ83" i="23"/>
  <c r="KK83" i="23"/>
  <c r="KL83" i="23"/>
  <c r="KM83" i="23"/>
  <c r="KN83" i="23"/>
  <c r="KO83" i="23"/>
  <c r="KP83" i="23"/>
  <c r="KQ83" i="23"/>
  <c r="KR83" i="23"/>
  <c r="KS83" i="23"/>
  <c r="KT83" i="23"/>
  <c r="KU83" i="23"/>
  <c r="KV83" i="23"/>
  <c r="KW83" i="23"/>
  <c r="KX83" i="23"/>
  <c r="KY83" i="23"/>
  <c r="KZ83" i="23"/>
  <c r="LA83" i="23"/>
  <c r="LB83" i="23"/>
  <c r="LC83" i="23"/>
  <c r="LD83" i="23"/>
  <c r="LE83" i="23"/>
  <c r="LF83" i="23"/>
  <c r="LG83" i="23"/>
  <c r="LH83" i="23"/>
  <c r="LI83" i="23"/>
  <c r="LJ83" i="23"/>
  <c r="LK83" i="23"/>
  <c r="LL83" i="23"/>
  <c r="LM83" i="23"/>
  <c r="LN83" i="23"/>
  <c r="LO83" i="23"/>
  <c r="LP83" i="23"/>
  <c r="LQ83" i="23"/>
  <c r="LR83" i="23"/>
  <c r="LS83" i="23"/>
  <c r="LT83" i="23"/>
  <c r="LU83" i="23"/>
  <c r="LV83" i="23"/>
  <c r="LW83" i="23"/>
  <c r="LX83" i="23"/>
  <c r="LY83" i="23"/>
  <c r="LZ83" i="23"/>
  <c r="MA83" i="23"/>
  <c r="MB83" i="23"/>
  <c r="MC83" i="23"/>
  <c r="MD83" i="23"/>
  <c r="ME83" i="23"/>
  <c r="MF83" i="23"/>
  <c r="MG83" i="23"/>
  <c r="MH83" i="23"/>
  <c r="MI83" i="23"/>
  <c r="MJ83" i="23"/>
  <c r="IO84" i="23"/>
  <c r="IP84" i="23"/>
  <c r="IQ84" i="23"/>
  <c r="IR84" i="23"/>
  <c r="IS84" i="23"/>
  <c r="IT84" i="23"/>
  <c r="IU84" i="23"/>
  <c r="IV84" i="23"/>
  <c r="IW84" i="23"/>
  <c r="IX84" i="23"/>
  <c r="IY84" i="23"/>
  <c r="IZ84" i="23"/>
  <c r="JA84" i="23"/>
  <c r="JB84" i="23"/>
  <c r="JC84" i="23"/>
  <c r="JD84" i="23"/>
  <c r="JE84" i="23"/>
  <c r="JF84" i="23"/>
  <c r="JG84" i="23"/>
  <c r="JH84" i="23"/>
  <c r="JI84" i="23"/>
  <c r="JJ84" i="23"/>
  <c r="JK84" i="23"/>
  <c r="JL84" i="23"/>
  <c r="JM84" i="23"/>
  <c r="JN84" i="23"/>
  <c r="JO84" i="23"/>
  <c r="JP84" i="23"/>
  <c r="JQ84" i="23"/>
  <c r="JR84" i="23"/>
  <c r="JS84" i="23"/>
  <c r="JT84" i="23"/>
  <c r="JU84" i="23"/>
  <c r="JV84" i="23"/>
  <c r="JW84" i="23"/>
  <c r="JX84" i="23"/>
  <c r="JY84" i="23"/>
  <c r="JZ84" i="23"/>
  <c r="KA84" i="23"/>
  <c r="KB84" i="23"/>
  <c r="KC84" i="23"/>
  <c r="KD84" i="23"/>
  <c r="KE84" i="23"/>
  <c r="KF84" i="23"/>
  <c r="KG84" i="23"/>
  <c r="KH84" i="23"/>
  <c r="KI84" i="23"/>
  <c r="KJ84" i="23"/>
  <c r="KK84" i="23"/>
  <c r="KL84" i="23"/>
  <c r="KM84" i="23"/>
  <c r="KN84" i="23"/>
  <c r="KO84" i="23"/>
  <c r="KP84" i="23"/>
  <c r="KQ84" i="23"/>
  <c r="KR84" i="23"/>
  <c r="KS84" i="23"/>
  <c r="KT84" i="23"/>
  <c r="KU84" i="23"/>
  <c r="KV84" i="23"/>
  <c r="KW84" i="23"/>
  <c r="KX84" i="23"/>
  <c r="KY84" i="23"/>
  <c r="KZ84" i="23"/>
  <c r="LA84" i="23"/>
  <c r="LB84" i="23"/>
  <c r="LC84" i="23"/>
  <c r="LD84" i="23"/>
  <c r="LE84" i="23"/>
  <c r="LF84" i="23"/>
  <c r="LG84" i="23"/>
  <c r="LH84" i="23"/>
  <c r="LI84" i="23"/>
  <c r="LJ84" i="23"/>
  <c r="LK84" i="23"/>
  <c r="LL84" i="23"/>
  <c r="LM84" i="23"/>
  <c r="LN84" i="23"/>
  <c r="LO84" i="23"/>
  <c r="LP84" i="23"/>
  <c r="LQ84" i="23"/>
  <c r="LR84" i="23"/>
  <c r="LS84" i="23"/>
  <c r="LT84" i="23"/>
  <c r="LU84" i="23"/>
  <c r="LV84" i="23"/>
  <c r="LW84" i="23"/>
  <c r="LX84" i="23"/>
  <c r="LY84" i="23"/>
  <c r="LZ84" i="23"/>
  <c r="MA84" i="23"/>
  <c r="MB84" i="23"/>
  <c r="MC84" i="23"/>
  <c r="MD84" i="23"/>
  <c r="ME84" i="23"/>
  <c r="MF84" i="23"/>
  <c r="MG84" i="23"/>
  <c r="MH84" i="23"/>
  <c r="MI84" i="23"/>
  <c r="MJ84" i="23"/>
  <c r="IO85" i="23"/>
  <c r="IP85" i="23"/>
  <c r="IQ85" i="23"/>
  <c r="IR85" i="23"/>
  <c r="IS85" i="23"/>
  <c r="IT85" i="23"/>
  <c r="IU85" i="23"/>
  <c r="IV85" i="23"/>
  <c r="IW85" i="23"/>
  <c r="IX85" i="23"/>
  <c r="IY85" i="23"/>
  <c r="IZ85" i="23"/>
  <c r="JA85" i="23"/>
  <c r="JB85" i="23"/>
  <c r="JC85" i="23"/>
  <c r="JD85" i="23"/>
  <c r="JE85" i="23"/>
  <c r="JF85" i="23"/>
  <c r="JG85" i="23"/>
  <c r="JH85" i="23"/>
  <c r="JI85" i="23"/>
  <c r="JJ85" i="23"/>
  <c r="JK85" i="23"/>
  <c r="JL85" i="23"/>
  <c r="JM85" i="23"/>
  <c r="JN85" i="23"/>
  <c r="JO85" i="23"/>
  <c r="JP85" i="23"/>
  <c r="JQ85" i="23"/>
  <c r="JR85" i="23"/>
  <c r="JS85" i="23"/>
  <c r="JT85" i="23"/>
  <c r="JU85" i="23"/>
  <c r="JV85" i="23"/>
  <c r="JW85" i="23"/>
  <c r="JX85" i="23"/>
  <c r="JY85" i="23"/>
  <c r="JZ85" i="23"/>
  <c r="KA85" i="23"/>
  <c r="KB85" i="23"/>
  <c r="KC85" i="23"/>
  <c r="KD85" i="23"/>
  <c r="KE85" i="23"/>
  <c r="KF85" i="23"/>
  <c r="KG85" i="23"/>
  <c r="KH85" i="23"/>
  <c r="KI85" i="23"/>
  <c r="KJ85" i="23"/>
  <c r="KK85" i="23"/>
  <c r="KL85" i="23"/>
  <c r="KM85" i="23"/>
  <c r="KN85" i="23"/>
  <c r="KO85" i="23"/>
  <c r="KP85" i="23"/>
  <c r="KQ85" i="23"/>
  <c r="KR85" i="23"/>
  <c r="KS85" i="23"/>
  <c r="KT85" i="23"/>
  <c r="KU85" i="23"/>
  <c r="KV85" i="23"/>
  <c r="KW85" i="23"/>
  <c r="KX85" i="23"/>
  <c r="KY85" i="23"/>
  <c r="KZ85" i="23"/>
  <c r="LA85" i="23"/>
  <c r="LB85" i="23"/>
  <c r="LC85" i="23"/>
  <c r="LD85" i="23"/>
  <c r="LE85" i="23"/>
  <c r="LF85" i="23"/>
  <c r="LG85" i="23"/>
  <c r="LH85" i="23"/>
  <c r="LI85" i="23"/>
  <c r="LJ85" i="23"/>
  <c r="LK85" i="23"/>
  <c r="LL85" i="23"/>
  <c r="LM85" i="23"/>
  <c r="LN85" i="23"/>
  <c r="LO85" i="23"/>
  <c r="LP85" i="23"/>
  <c r="LQ85" i="23"/>
  <c r="LR85" i="23"/>
  <c r="LS85" i="23"/>
  <c r="LT85" i="23"/>
  <c r="LU85" i="23"/>
  <c r="LV85" i="23"/>
  <c r="LW85" i="23"/>
  <c r="LX85" i="23"/>
  <c r="LY85" i="23"/>
  <c r="LZ85" i="23"/>
  <c r="MA85" i="23"/>
  <c r="MB85" i="23"/>
  <c r="MC85" i="23"/>
  <c r="MD85" i="23"/>
  <c r="ME85" i="23"/>
  <c r="MF85" i="23"/>
  <c r="MG85" i="23"/>
  <c r="MH85" i="23"/>
  <c r="MI85" i="23"/>
  <c r="MJ85" i="23"/>
  <c r="IO86" i="23"/>
  <c r="IP86" i="23"/>
  <c r="IQ86" i="23"/>
  <c r="IR86" i="23"/>
  <c r="IS86" i="23"/>
  <c r="IT86" i="23"/>
  <c r="IU86" i="23"/>
  <c r="IV86" i="23"/>
  <c r="IW86" i="23"/>
  <c r="IX86" i="23"/>
  <c r="IY86" i="23"/>
  <c r="IZ86" i="23"/>
  <c r="JA86" i="23"/>
  <c r="JB86" i="23"/>
  <c r="JC86" i="23"/>
  <c r="JD86" i="23"/>
  <c r="JE86" i="23"/>
  <c r="JF86" i="23"/>
  <c r="JG86" i="23"/>
  <c r="JH86" i="23"/>
  <c r="JI86" i="23"/>
  <c r="JJ86" i="23"/>
  <c r="JK86" i="23"/>
  <c r="JL86" i="23"/>
  <c r="JM86" i="23"/>
  <c r="JN86" i="23"/>
  <c r="JO86" i="23"/>
  <c r="JP86" i="23"/>
  <c r="JQ86" i="23"/>
  <c r="JR86" i="23"/>
  <c r="JS86" i="23"/>
  <c r="JT86" i="23"/>
  <c r="JU86" i="23"/>
  <c r="JV86" i="23"/>
  <c r="JW86" i="23"/>
  <c r="JX86" i="23"/>
  <c r="JY86" i="23"/>
  <c r="JZ86" i="23"/>
  <c r="KA86" i="23"/>
  <c r="KB86" i="23"/>
  <c r="KC86" i="23"/>
  <c r="KD86" i="23"/>
  <c r="KE86" i="23"/>
  <c r="KF86" i="23"/>
  <c r="KG86" i="23"/>
  <c r="KH86" i="23"/>
  <c r="KI86" i="23"/>
  <c r="KJ86" i="23"/>
  <c r="KK86" i="23"/>
  <c r="KL86" i="23"/>
  <c r="KM86" i="23"/>
  <c r="KN86" i="23"/>
  <c r="KO86" i="23"/>
  <c r="KP86" i="23"/>
  <c r="KQ86" i="23"/>
  <c r="KR86" i="23"/>
  <c r="KS86" i="23"/>
  <c r="KT86" i="23"/>
  <c r="KU86" i="23"/>
  <c r="KV86" i="23"/>
  <c r="KW86" i="23"/>
  <c r="KX86" i="23"/>
  <c r="KY86" i="23"/>
  <c r="KZ86" i="23"/>
  <c r="LA86" i="23"/>
  <c r="LB86" i="23"/>
  <c r="LC86" i="23"/>
  <c r="LD86" i="23"/>
  <c r="LE86" i="23"/>
  <c r="LF86" i="23"/>
  <c r="LG86" i="23"/>
  <c r="LH86" i="23"/>
  <c r="LI86" i="23"/>
  <c r="LJ86" i="23"/>
  <c r="LK86" i="23"/>
  <c r="LL86" i="23"/>
  <c r="LM86" i="23"/>
  <c r="LN86" i="23"/>
  <c r="LO86" i="23"/>
  <c r="LP86" i="23"/>
  <c r="LQ86" i="23"/>
  <c r="LR86" i="23"/>
  <c r="LS86" i="23"/>
  <c r="LT86" i="23"/>
  <c r="LU86" i="23"/>
  <c r="LV86" i="23"/>
  <c r="LW86" i="23"/>
  <c r="LX86" i="23"/>
  <c r="LY86" i="23"/>
  <c r="LZ86" i="23"/>
  <c r="MA86" i="23"/>
  <c r="MB86" i="23"/>
  <c r="MC86" i="23"/>
  <c r="MD86" i="23"/>
  <c r="ME86" i="23"/>
  <c r="MF86" i="23"/>
  <c r="MG86" i="23"/>
  <c r="MH86" i="23"/>
  <c r="MI86" i="23"/>
  <c r="MJ86" i="23"/>
  <c r="IO87" i="23"/>
  <c r="IP87" i="23"/>
  <c r="IQ87" i="23"/>
  <c r="IR87" i="23"/>
  <c r="IS87" i="23"/>
  <c r="IT87" i="23"/>
  <c r="IU87" i="23"/>
  <c r="IV87" i="23"/>
  <c r="IW87" i="23"/>
  <c r="IX87" i="23"/>
  <c r="IY87" i="23"/>
  <c r="IZ87" i="23"/>
  <c r="JA87" i="23"/>
  <c r="JB87" i="23"/>
  <c r="JC87" i="23"/>
  <c r="JD87" i="23"/>
  <c r="JE87" i="23"/>
  <c r="JF87" i="23"/>
  <c r="JG87" i="23"/>
  <c r="JH87" i="23"/>
  <c r="JI87" i="23"/>
  <c r="JJ87" i="23"/>
  <c r="JK87" i="23"/>
  <c r="JL87" i="23"/>
  <c r="JM87" i="23"/>
  <c r="JN87" i="23"/>
  <c r="JO87" i="23"/>
  <c r="JP87" i="23"/>
  <c r="JQ87" i="23"/>
  <c r="JR87" i="23"/>
  <c r="JS87" i="23"/>
  <c r="JT87" i="23"/>
  <c r="JU87" i="23"/>
  <c r="JV87" i="23"/>
  <c r="JW87" i="23"/>
  <c r="JX87" i="23"/>
  <c r="JY87" i="23"/>
  <c r="JZ87" i="23"/>
  <c r="KA87" i="23"/>
  <c r="KB87" i="23"/>
  <c r="KC87" i="23"/>
  <c r="KD87" i="23"/>
  <c r="KE87" i="23"/>
  <c r="KF87" i="23"/>
  <c r="KG87" i="23"/>
  <c r="KH87" i="23"/>
  <c r="KI87" i="23"/>
  <c r="KJ87" i="23"/>
  <c r="KK87" i="23"/>
  <c r="KL87" i="23"/>
  <c r="KM87" i="23"/>
  <c r="KN87" i="23"/>
  <c r="KO87" i="23"/>
  <c r="KP87" i="23"/>
  <c r="KQ87" i="23"/>
  <c r="KR87" i="23"/>
  <c r="KS87" i="23"/>
  <c r="KT87" i="23"/>
  <c r="KU87" i="23"/>
  <c r="KV87" i="23"/>
  <c r="KW87" i="23"/>
  <c r="KX87" i="23"/>
  <c r="KY87" i="23"/>
  <c r="KZ87" i="23"/>
  <c r="LA87" i="23"/>
  <c r="LB87" i="23"/>
  <c r="LC87" i="23"/>
  <c r="LD87" i="23"/>
  <c r="LE87" i="23"/>
  <c r="LF87" i="23"/>
  <c r="LG87" i="23"/>
  <c r="LH87" i="23"/>
  <c r="LI87" i="23"/>
  <c r="LJ87" i="23"/>
  <c r="LK87" i="23"/>
  <c r="LL87" i="23"/>
  <c r="LM87" i="23"/>
  <c r="LN87" i="23"/>
  <c r="LO87" i="23"/>
  <c r="LP87" i="23"/>
  <c r="LQ87" i="23"/>
  <c r="LR87" i="23"/>
  <c r="LS87" i="23"/>
  <c r="LT87" i="23"/>
  <c r="LU87" i="23"/>
  <c r="LV87" i="23"/>
  <c r="LW87" i="23"/>
  <c r="LX87" i="23"/>
  <c r="LY87" i="23"/>
  <c r="LZ87" i="23"/>
  <c r="MA87" i="23"/>
  <c r="MB87" i="23"/>
  <c r="MC87" i="23"/>
  <c r="MD87" i="23"/>
  <c r="ME87" i="23"/>
  <c r="MF87" i="23"/>
  <c r="MG87" i="23"/>
  <c r="MH87" i="23"/>
  <c r="MI87" i="23"/>
  <c r="MJ87" i="23"/>
  <c r="IO88" i="23"/>
  <c r="IP88" i="23"/>
  <c r="IQ88" i="23"/>
  <c r="IR88" i="23"/>
  <c r="IS88" i="23"/>
  <c r="IT88" i="23"/>
  <c r="IU88" i="23"/>
  <c r="IV88" i="23"/>
  <c r="IW88" i="23"/>
  <c r="IX88" i="23"/>
  <c r="IY88" i="23"/>
  <c r="IZ88" i="23"/>
  <c r="JA88" i="23"/>
  <c r="JB88" i="23"/>
  <c r="JC88" i="23"/>
  <c r="JD88" i="23"/>
  <c r="JE88" i="23"/>
  <c r="JF88" i="23"/>
  <c r="JG88" i="23"/>
  <c r="JH88" i="23"/>
  <c r="JI88" i="23"/>
  <c r="JJ88" i="23"/>
  <c r="JK88" i="23"/>
  <c r="JL88" i="23"/>
  <c r="JM88" i="23"/>
  <c r="JN88" i="23"/>
  <c r="JO88" i="23"/>
  <c r="JP88" i="23"/>
  <c r="JQ88" i="23"/>
  <c r="JR88" i="23"/>
  <c r="JS88" i="23"/>
  <c r="JT88" i="23"/>
  <c r="JU88" i="23"/>
  <c r="JV88" i="23"/>
  <c r="JW88" i="23"/>
  <c r="JX88" i="23"/>
  <c r="JY88" i="23"/>
  <c r="JZ88" i="23"/>
  <c r="KA88" i="23"/>
  <c r="KB88" i="23"/>
  <c r="KC88" i="23"/>
  <c r="KD88" i="23"/>
  <c r="KE88" i="23"/>
  <c r="KF88" i="23"/>
  <c r="KG88" i="23"/>
  <c r="KH88" i="23"/>
  <c r="KI88" i="23"/>
  <c r="KJ88" i="23"/>
  <c r="KK88" i="23"/>
  <c r="KL88" i="23"/>
  <c r="KM88" i="23"/>
  <c r="KN88" i="23"/>
  <c r="KO88" i="23"/>
  <c r="KP88" i="23"/>
  <c r="KQ88" i="23"/>
  <c r="KR88" i="23"/>
  <c r="KS88" i="23"/>
  <c r="KT88" i="23"/>
  <c r="KU88" i="23"/>
  <c r="KV88" i="23"/>
  <c r="KW88" i="23"/>
  <c r="KX88" i="23"/>
  <c r="KY88" i="23"/>
  <c r="KZ88" i="23"/>
  <c r="LA88" i="23"/>
  <c r="LB88" i="23"/>
  <c r="LC88" i="23"/>
  <c r="LD88" i="23"/>
  <c r="LE88" i="23"/>
  <c r="LF88" i="23"/>
  <c r="LG88" i="23"/>
  <c r="LH88" i="23"/>
  <c r="LI88" i="23"/>
  <c r="LJ88" i="23"/>
  <c r="LK88" i="23"/>
  <c r="LL88" i="23"/>
  <c r="LM88" i="23"/>
  <c r="LN88" i="23"/>
  <c r="LO88" i="23"/>
  <c r="LP88" i="23"/>
  <c r="LQ88" i="23"/>
  <c r="LR88" i="23"/>
  <c r="LS88" i="23"/>
  <c r="LT88" i="23"/>
  <c r="LU88" i="23"/>
  <c r="LV88" i="23"/>
  <c r="LW88" i="23"/>
  <c r="LX88" i="23"/>
  <c r="LY88" i="23"/>
  <c r="LZ88" i="23"/>
  <c r="MA88" i="23"/>
  <c r="MB88" i="23"/>
  <c r="MC88" i="23"/>
  <c r="MD88" i="23"/>
  <c r="ME88" i="23"/>
  <c r="MF88" i="23"/>
  <c r="MG88" i="23"/>
  <c r="MH88" i="23"/>
  <c r="MI88" i="23"/>
  <c r="MJ88" i="23"/>
  <c r="IO89" i="23"/>
  <c r="IP89" i="23"/>
  <c r="IQ89" i="23"/>
  <c r="IR89" i="23"/>
  <c r="IS89" i="23"/>
  <c r="IT89" i="23"/>
  <c r="IU89" i="23"/>
  <c r="IV89" i="23"/>
  <c r="IW89" i="23"/>
  <c r="IX89" i="23"/>
  <c r="IY89" i="23"/>
  <c r="IZ89" i="23"/>
  <c r="JA89" i="23"/>
  <c r="JB89" i="23"/>
  <c r="JC89" i="23"/>
  <c r="JD89" i="23"/>
  <c r="JE89" i="23"/>
  <c r="JF89" i="23"/>
  <c r="JG89" i="23"/>
  <c r="JH89" i="23"/>
  <c r="JI89" i="23"/>
  <c r="JJ89" i="23"/>
  <c r="JK89" i="23"/>
  <c r="JL89" i="23"/>
  <c r="JM89" i="23"/>
  <c r="JN89" i="23"/>
  <c r="JO89" i="23"/>
  <c r="JP89" i="23"/>
  <c r="JQ89" i="23"/>
  <c r="JR89" i="23"/>
  <c r="JS89" i="23"/>
  <c r="JT89" i="23"/>
  <c r="JU89" i="23"/>
  <c r="JV89" i="23"/>
  <c r="JW89" i="23"/>
  <c r="JX89" i="23"/>
  <c r="JY89" i="23"/>
  <c r="JZ89" i="23"/>
  <c r="KA89" i="23"/>
  <c r="KB89" i="23"/>
  <c r="KC89" i="23"/>
  <c r="KD89" i="23"/>
  <c r="KE89" i="23"/>
  <c r="KF89" i="23"/>
  <c r="KG89" i="23"/>
  <c r="KH89" i="23"/>
  <c r="KI89" i="23"/>
  <c r="KJ89" i="23"/>
  <c r="KK89" i="23"/>
  <c r="KL89" i="23"/>
  <c r="KM89" i="23"/>
  <c r="KN89" i="23"/>
  <c r="KO89" i="23"/>
  <c r="KP89" i="23"/>
  <c r="KQ89" i="23"/>
  <c r="KR89" i="23"/>
  <c r="KS89" i="23"/>
  <c r="KT89" i="23"/>
  <c r="KU89" i="23"/>
  <c r="KV89" i="23"/>
  <c r="KW89" i="23"/>
  <c r="KX89" i="23"/>
  <c r="KY89" i="23"/>
  <c r="KZ89" i="23"/>
  <c r="LA89" i="23"/>
  <c r="LB89" i="23"/>
  <c r="LC89" i="23"/>
  <c r="LD89" i="23"/>
  <c r="LE89" i="23"/>
  <c r="LF89" i="23"/>
  <c r="LG89" i="23"/>
  <c r="LH89" i="23"/>
  <c r="LI89" i="23"/>
  <c r="LJ89" i="23"/>
  <c r="LK89" i="23"/>
  <c r="LL89" i="23"/>
  <c r="LM89" i="23"/>
  <c r="LN89" i="23"/>
  <c r="LO89" i="23"/>
  <c r="LP89" i="23"/>
  <c r="LQ89" i="23"/>
  <c r="LR89" i="23"/>
  <c r="LS89" i="23"/>
  <c r="LT89" i="23"/>
  <c r="LU89" i="23"/>
  <c r="LV89" i="23"/>
  <c r="LW89" i="23"/>
  <c r="LX89" i="23"/>
  <c r="LY89" i="23"/>
  <c r="LZ89" i="23"/>
  <c r="MA89" i="23"/>
  <c r="MB89" i="23"/>
  <c r="MC89" i="23"/>
  <c r="MD89" i="23"/>
  <c r="ME89" i="23"/>
  <c r="MF89" i="23"/>
  <c r="MG89" i="23"/>
  <c r="MH89" i="23"/>
  <c r="MI89" i="23"/>
  <c r="MJ89" i="23"/>
  <c r="IO90" i="23"/>
  <c r="IP90" i="23"/>
  <c r="IQ90" i="23"/>
  <c r="IR90" i="23"/>
  <c r="IS90" i="23"/>
  <c r="IT90" i="23"/>
  <c r="IU90" i="23"/>
  <c r="IV90" i="23"/>
  <c r="IW90" i="23"/>
  <c r="IX90" i="23"/>
  <c r="IY90" i="23"/>
  <c r="IZ90" i="23"/>
  <c r="JA90" i="23"/>
  <c r="JB90" i="23"/>
  <c r="JC90" i="23"/>
  <c r="JD90" i="23"/>
  <c r="JE90" i="23"/>
  <c r="JF90" i="23"/>
  <c r="JG90" i="23"/>
  <c r="JH90" i="23"/>
  <c r="JI90" i="23"/>
  <c r="JJ90" i="23"/>
  <c r="JK90" i="23"/>
  <c r="JL90" i="23"/>
  <c r="JM90" i="23"/>
  <c r="JN90" i="23"/>
  <c r="JO90" i="23"/>
  <c r="JP90" i="23"/>
  <c r="JQ90" i="23"/>
  <c r="JR90" i="23"/>
  <c r="JS90" i="23"/>
  <c r="JT90" i="23"/>
  <c r="JU90" i="23"/>
  <c r="JV90" i="23"/>
  <c r="JW90" i="23"/>
  <c r="JX90" i="23"/>
  <c r="JY90" i="23"/>
  <c r="JZ90" i="23"/>
  <c r="KA90" i="23"/>
  <c r="KB90" i="23"/>
  <c r="KC90" i="23"/>
  <c r="KD90" i="23"/>
  <c r="KE90" i="23"/>
  <c r="KF90" i="23"/>
  <c r="KG90" i="23"/>
  <c r="KH90" i="23"/>
  <c r="KI90" i="23"/>
  <c r="KJ90" i="23"/>
  <c r="KK90" i="23"/>
  <c r="KL90" i="23"/>
  <c r="KM90" i="23"/>
  <c r="KN90" i="23"/>
  <c r="KO90" i="23"/>
  <c r="KP90" i="23"/>
  <c r="KQ90" i="23"/>
  <c r="KR90" i="23"/>
  <c r="KS90" i="23"/>
  <c r="KT90" i="23"/>
  <c r="KU90" i="23"/>
  <c r="KV90" i="23"/>
  <c r="KW90" i="23"/>
  <c r="KX90" i="23"/>
  <c r="KY90" i="23"/>
  <c r="KZ90" i="23"/>
  <c r="LA90" i="23"/>
  <c r="LB90" i="23"/>
  <c r="LC90" i="23"/>
  <c r="LD90" i="23"/>
  <c r="LE90" i="23"/>
  <c r="LF90" i="23"/>
  <c r="LG90" i="23"/>
  <c r="LH90" i="23"/>
  <c r="LI90" i="23"/>
  <c r="LJ90" i="23"/>
  <c r="LK90" i="23"/>
  <c r="LL90" i="23"/>
  <c r="LM90" i="23"/>
  <c r="LN90" i="23"/>
  <c r="LO90" i="23"/>
  <c r="LP90" i="23"/>
  <c r="LQ90" i="23"/>
  <c r="LR90" i="23"/>
  <c r="LS90" i="23"/>
  <c r="LT90" i="23"/>
  <c r="LU90" i="23"/>
  <c r="LV90" i="23"/>
  <c r="LW90" i="23"/>
  <c r="LX90" i="23"/>
  <c r="LY90" i="23"/>
  <c r="LZ90" i="23"/>
  <c r="MA90" i="23"/>
  <c r="MB90" i="23"/>
  <c r="MC90" i="23"/>
  <c r="MD90" i="23"/>
  <c r="ME90" i="23"/>
  <c r="MF90" i="23"/>
  <c r="MG90" i="23"/>
  <c r="MH90" i="23"/>
  <c r="MI90" i="23"/>
  <c r="MJ90" i="23"/>
  <c r="IO91" i="23"/>
  <c r="IP91" i="23"/>
  <c r="IQ91" i="23"/>
  <c r="IR91" i="23"/>
  <c r="IS91" i="23"/>
  <c r="IT91" i="23"/>
  <c r="IU91" i="23"/>
  <c r="IV91" i="23"/>
  <c r="IW91" i="23"/>
  <c r="IX91" i="23"/>
  <c r="IY91" i="23"/>
  <c r="IZ91" i="23"/>
  <c r="JA91" i="23"/>
  <c r="JB91" i="23"/>
  <c r="JC91" i="23"/>
  <c r="JD91" i="23"/>
  <c r="JE91" i="23"/>
  <c r="JF91" i="23"/>
  <c r="JG91" i="23"/>
  <c r="JH91" i="23"/>
  <c r="JI91" i="23"/>
  <c r="JJ91" i="23"/>
  <c r="JK91" i="23"/>
  <c r="JL91" i="23"/>
  <c r="JM91" i="23"/>
  <c r="JN91" i="23"/>
  <c r="JO91" i="23"/>
  <c r="JP91" i="23"/>
  <c r="JQ91" i="23"/>
  <c r="JR91" i="23"/>
  <c r="JS91" i="23"/>
  <c r="JT91" i="23"/>
  <c r="JU91" i="23"/>
  <c r="JV91" i="23"/>
  <c r="JW91" i="23"/>
  <c r="JX91" i="23"/>
  <c r="JY91" i="23"/>
  <c r="JZ91" i="23"/>
  <c r="KA91" i="23"/>
  <c r="KB91" i="23"/>
  <c r="KC91" i="23"/>
  <c r="KD91" i="23"/>
  <c r="KE91" i="23"/>
  <c r="KF91" i="23"/>
  <c r="KG91" i="23"/>
  <c r="KH91" i="23"/>
  <c r="KI91" i="23"/>
  <c r="KJ91" i="23"/>
  <c r="KK91" i="23"/>
  <c r="KL91" i="23"/>
  <c r="KM91" i="23"/>
  <c r="KN91" i="23"/>
  <c r="KO91" i="23"/>
  <c r="KP91" i="23"/>
  <c r="KQ91" i="23"/>
  <c r="KR91" i="23"/>
  <c r="KS91" i="23"/>
  <c r="KT91" i="23"/>
  <c r="KU91" i="23"/>
  <c r="KV91" i="23"/>
  <c r="KW91" i="23"/>
  <c r="KX91" i="23"/>
  <c r="KY91" i="23"/>
  <c r="KZ91" i="23"/>
  <c r="LA91" i="23"/>
  <c r="LB91" i="23"/>
  <c r="LC91" i="23"/>
  <c r="LD91" i="23"/>
  <c r="LE91" i="23"/>
  <c r="LF91" i="23"/>
  <c r="LG91" i="23"/>
  <c r="LH91" i="23"/>
  <c r="LI91" i="23"/>
  <c r="LJ91" i="23"/>
  <c r="LK91" i="23"/>
  <c r="LL91" i="23"/>
  <c r="LM91" i="23"/>
  <c r="LN91" i="23"/>
  <c r="LO91" i="23"/>
  <c r="LP91" i="23"/>
  <c r="LQ91" i="23"/>
  <c r="LR91" i="23"/>
  <c r="LS91" i="23"/>
  <c r="LT91" i="23"/>
  <c r="LU91" i="23"/>
  <c r="LV91" i="23"/>
  <c r="LW91" i="23"/>
  <c r="LX91" i="23"/>
  <c r="LY91" i="23"/>
  <c r="LZ91" i="23"/>
  <c r="MA91" i="23"/>
  <c r="MB91" i="23"/>
  <c r="MC91" i="23"/>
  <c r="MD91" i="23"/>
  <c r="ME91" i="23"/>
  <c r="MF91" i="23"/>
  <c r="MG91" i="23"/>
  <c r="MH91" i="23"/>
  <c r="MI91" i="23"/>
  <c r="MJ91" i="23"/>
  <c r="IO92" i="23"/>
  <c r="IP92" i="23"/>
  <c r="IQ92" i="23"/>
  <c r="IR92" i="23"/>
  <c r="IS92" i="23"/>
  <c r="IT92" i="23"/>
  <c r="IU92" i="23"/>
  <c r="IV92" i="23"/>
  <c r="IW92" i="23"/>
  <c r="IX92" i="23"/>
  <c r="IY92" i="23"/>
  <c r="IZ92" i="23"/>
  <c r="JA92" i="23"/>
  <c r="JB92" i="23"/>
  <c r="JC92" i="23"/>
  <c r="JD92" i="23"/>
  <c r="JE92" i="23"/>
  <c r="JF92" i="23"/>
  <c r="JG92" i="23"/>
  <c r="JH92" i="23"/>
  <c r="JI92" i="23"/>
  <c r="JJ92" i="23"/>
  <c r="JK92" i="23"/>
  <c r="JL92" i="23"/>
  <c r="JM92" i="23"/>
  <c r="JN92" i="23"/>
  <c r="JO92" i="23"/>
  <c r="JP92" i="23"/>
  <c r="JQ92" i="23"/>
  <c r="JR92" i="23"/>
  <c r="JS92" i="23"/>
  <c r="JT92" i="23"/>
  <c r="JU92" i="23"/>
  <c r="JV92" i="23"/>
  <c r="JW92" i="23"/>
  <c r="JX92" i="23"/>
  <c r="JY92" i="23"/>
  <c r="JZ92" i="23"/>
  <c r="KA92" i="23"/>
  <c r="KB92" i="23"/>
  <c r="KC92" i="23"/>
  <c r="KD92" i="23"/>
  <c r="KE92" i="23"/>
  <c r="KF92" i="23"/>
  <c r="KG92" i="23"/>
  <c r="KH92" i="23"/>
  <c r="KI92" i="23"/>
  <c r="KJ92" i="23"/>
  <c r="KK92" i="23"/>
  <c r="KL92" i="23"/>
  <c r="KM92" i="23"/>
  <c r="KN92" i="23"/>
  <c r="KO92" i="23"/>
  <c r="KP92" i="23"/>
  <c r="KQ92" i="23"/>
  <c r="KR92" i="23"/>
  <c r="KS92" i="23"/>
  <c r="KT92" i="23"/>
  <c r="KU92" i="23"/>
  <c r="KV92" i="23"/>
  <c r="KW92" i="23"/>
  <c r="KX92" i="23"/>
  <c r="KY92" i="23"/>
  <c r="KZ92" i="23"/>
  <c r="LA92" i="23"/>
  <c r="LB92" i="23"/>
  <c r="LC92" i="23"/>
  <c r="LD92" i="23"/>
  <c r="LE92" i="23"/>
  <c r="LF92" i="23"/>
  <c r="LG92" i="23"/>
  <c r="LH92" i="23"/>
  <c r="LI92" i="23"/>
  <c r="LJ92" i="23"/>
  <c r="LK92" i="23"/>
  <c r="LL92" i="23"/>
  <c r="LM92" i="23"/>
  <c r="LN92" i="23"/>
  <c r="LO92" i="23"/>
  <c r="LP92" i="23"/>
  <c r="LQ92" i="23"/>
  <c r="LR92" i="23"/>
  <c r="LS92" i="23"/>
  <c r="LT92" i="23"/>
  <c r="LU92" i="23"/>
  <c r="LV92" i="23"/>
  <c r="LW92" i="23"/>
  <c r="LX92" i="23"/>
  <c r="LY92" i="23"/>
  <c r="LZ92" i="23"/>
  <c r="MA92" i="23"/>
  <c r="MB92" i="23"/>
  <c r="MC92" i="23"/>
  <c r="MD92" i="23"/>
  <c r="ME92" i="23"/>
  <c r="MF92" i="23"/>
  <c r="MG92" i="23"/>
  <c r="MH92" i="23"/>
  <c r="MI92" i="23"/>
  <c r="MJ92" i="23"/>
  <c r="IO93" i="23"/>
  <c r="IP93" i="23"/>
  <c r="IQ93" i="23"/>
  <c r="IR93" i="23"/>
  <c r="IS93" i="23"/>
  <c r="IT93" i="23"/>
  <c r="IU93" i="23"/>
  <c r="IV93" i="23"/>
  <c r="IW93" i="23"/>
  <c r="IX93" i="23"/>
  <c r="IY93" i="23"/>
  <c r="IZ93" i="23"/>
  <c r="JA93" i="23"/>
  <c r="JB93" i="23"/>
  <c r="JC93" i="23"/>
  <c r="JD93" i="23"/>
  <c r="JE93" i="23"/>
  <c r="JF93" i="23"/>
  <c r="JG93" i="23"/>
  <c r="JH93" i="23"/>
  <c r="JI93" i="23"/>
  <c r="JJ93" i="23"/>
  <c r="JK93" i="23"/>
  <c r="JL93" i="23"/>
  <c r="JM93" i="23"/>
  <c r="JN93" i="23"/>
  <c r="JO93" i="23"/>
  <c r="JP93" i="23"/>
  <c r="JQ93" i="23"/>
  <c r="JR93" i="23"/>
  <c r="JS93" i="23"/>
  <c r="JT93" i="23"/>
  <c r="JU93" i="23"/>
  <c r="JV93" i="23"/>
  <c r="JW93" i="23"/>
  <c r="JX93" i="23"/>
  <c r="JY93" i="23"/>
  <c r="JZ93" i="23"/>
  <c r="KA93" i="23"/>
  <c r="KB93" i="23"/>
  <c r="KC93" i="23"/>
  <c r="KD93" i="23"/>
  <c r="KE93" i="23"/>
  <c r="KF93" i="23"/>
  <c r="KG93" i="23"/>
  <c r="KH93" i="23"/>
  <c r="KI93" i="23"/>
  <c r="KJ93" i="23"/>
  <c r="KK93" i="23"/>
  <c r="KL93" i="23"/>
  <c r="KM93" i="23"/>
  <c r="KN93" i="23"/>
  <c r="KO93" i="23"/>
  <c r="KP93" i="23"/>
  <c r="KQ93" i="23"/>
  <c r="KR93" i="23"/>
  <c r="KS93" i="23"/>
  <c r="KT93" i="23"/>
  <c r="KU93" i="23"/>
  <c r="KV93" i="23"/>
  <c r="KW93" i="23"/>
  <c r="KX93" i="23"/>
  <c r="KY93" i="23"/>
  <c r="KZ93" i="23"/>
  <c r="LA93" i="23"/>
  <c r="LB93" i="23"/>
  <c r="LC93" i="23"/>
  <c r="LD93" i="23"/>
  <c r="LE93" i="23"/>
  <c r="LF93" i="23"/>
  <c r="LG93" i="23"/>
  <c r="LH93" i="23"/>
  <c r="LI93" i="23"/>
  <c r="LJ93" i="23"/>
  <c r="LK93" i="23"/>
  <c r="LL93" i="23"/>
  <c r="LM93" i="23"/>
  <c r="LN93" i="23"/>
  <c r="LO93" i="23"/>
  <c r="LP93" i="23"/>
  <c r="LQ93" i="23"/>
  <c r="LR93" i="23"/>
  <c r="LS93" i="23"/>
  <c r="LT93" i="23"/>
  <c r="LU93" i="23"/>
  <c r="LV93" i="23"/>
  <c r="LW93" i="23"/>
  <c r="LX93" i="23"/>
  <c r="LY93" i="23"/>
  <c r="LZ93" i="23"/>
  <c r="MA93" i="23"/>
  <c r="MB93" i="23"/>
  <c r="MC93" i="23"/>
  <c r="MD93" i="23"/>
  <c r="ME93" i="23"/>
  <c r="MF93" i="23"/>
  <c r="MG93" i="23"/>
  <c r="MH93" i="23"/>
  <c r="MI93" i="23"/>
  <c r="MJ93" i="23"/>
  <c r="IO94" i="23"/>
  <c r="IP94" i="23"/>
  <c r="IQ94" i="23"/>
  <c r="IR94" i="23"/>
  <c r="IS94" i="23"/>
  <c r="IT94" i="23"/>
  <c r="IU94" i="23"/>
  <c r="IV94" i="23"/>
  <c r="IW94" i="23"/>
  <c r="IX94" i="23"/>
  <c r="IY94" i="23"/>
  <c r="IZ94" i="23"/>
  <c r="JA94" i="23"/>
  <c r="JB94" i="23"/>
  <c r="JC94" i="23"/>
  <c r="JD94" i="23"/>
  <c r="JE94" i="23"/>
  <c r="JF94" i="23"/>
  <c r="JG94" i="23"/>
  <c r="JH94" i="23"/>
  <c r="JI94" i="23"/>
  <c r="JJ94" i="23"/>
  <c r="JK94" i="23"/>
  <c r="JL94" i="23"/>
  <c r="JM94" i="23"/>
  <c r="JN94" i="23"/>
  <c r="JO94" i="23"/>
  <c r="JP94" i="23"/>
  <c r="JQ94" i="23"/>
  <c r="JR94" i="23"/>
  <c r="JS94" i="23"/>
  <c r="JT94" i="23"/>
  <c r="JU94" i="23"/>
  <c r="JV94" i="23"/>
  <c r="JW94" i="23"/>
  <c r="JX94" i="23"/>
  <c r="JY94" i="23"/>
  <c r="JZ94" i="23"/>
  <c r="KA94" i="23"/>
  <c r="KB94" i="23"/>
  <c r="KC94" i="23"/>
  <c r="KD94" i="23"/>
  <c r="KE94" i="23"/>
  <c r="KF94" i="23"/>
  <c r="KG94" i="23"/>
  <c r="KH94" i="23"/>
  <c r="KI94" i="23"/>
  <c r="KJ94" i="23"/>
  <c r="KK94" i="23"/>
  <c r="KL94" i="23"/>
  <c r="KM94" i="23"/>
  <c r="KN94" i="23"/>
  <c r="KO94" i="23"/>
  <c r="KP94" i="23"/>
  <c r="KQ94" i="23"/>
  <c r="KR94" i="23"/>
  <c r="KS94" i="23"/>
  <c r="KT94" i="23"/>
  <c r="KU94" i="23"/>
  <c r="KV94" i="23"/>
  <c r="KW94" i="23"/>
  <c r="KX94" i="23"/>
  <c r="KY94" i="23"/>
  <c r="KZ94" i="23"/>
  <c r="LA94" i="23"/>
  <c r="LB94" i="23"/>
  <c r="LC94" i="23"/>
  <c r="LD94" i="23"/>
  <c r="LE94" i="23"/>
  <c r="LF94" i="23"/>
  <c r="LG94" i="23"/>
  <c r="LH94" i="23"/>
  <c r="LI94" i="23"/>
  <c r="LJ94" i="23"/>
  <c r="LK94" i="23"/>
  <c r="LL94" i="23"/>
  <c r="LM94" i="23"/>
  <c r="LN94" i="23"/>
  <c r="LO94" i="23"/>
  <c r="LP94" i="23"/>
  <c r="LQ94" i="23"/>
  <c r="LR94" i="23"/>
  <c r="LS94" i="23"/>
  <c r="LT94" i="23"/>
  <c r="LU94" i="23"/>
  <c r="LV94" i="23"/>
  <c r="LW94" i="23"/>
  <c r="LX94" i="23"/>
  <c r="LY94" i="23"/>
  <c r="LZ94" i="23"/>
  <c r="MA94" i="23"/>
  <c r="MB94" i="23"/>
  <c r="MC94" i="23"/>
  <c r="MD94" i="23"/>
  <c r="ME94" i="23"/>
  <c r="MF94" i="23"/>
  <c r="MG94" i="23"/>
  <c r="MH94" i="23"/>
  <c r="MI94" i="23"/>
  <c r="MJ94" i="23"/>
  <c r="IO95" i="23"/>
  <c r="IP95" i="23"/>
  <c r="IQ95" i="23"/>
  <c r="IR95" i="23"/>
  <c r="IS95" i="23"/>
  <c r="IT95" i="23"/>
  <c r="IU95" i="23"/>
  <c r="IV95" i="23"/>
  <c r="IW95" i="23"/>
  <c r="IX95" i="23"/>
  <c r="IY95" i="23"/>
  <c r="IZ95" i="23"/>
  <c r="JA95" i="23"/>
  <c r="JB95" i="23"/>
  <c r="JC95" i="23"/>
  <c r="JD95" i="23"/>
  <c r="JE95" i="23"/>
  <c r="JF95" i="23"/>
  <c r="JG95" i="23"/>
  <c r="JH95" i="23"/>
  <c r="JI95" i="23"/>
  <c r="JJ95" i="23"/>
  <c r="JK95" i="23"/>
  <c r="JL95" i="23"/>
  <c r="JM95" i="23"/>
  <c r="JN95" i="23"/>
  <c r="JO95" i="23"/>
  <c r="JP95" i="23"/>
  <c r="JQ95" i="23"/>
  <c r="JR95" i="23"/>
  <c r="JS95" i="23"/>
  <c r="JT95" i="23"/>
  <c r="JU95" i="23"/>
  <c r="JV95" i="23"/>
  <c r="JW95" i="23"/>
  <c r="JX95" i="23"/>
  <c r="JY95" i="23"/>
  <c r="JZ95" i="23"/>
  <c r="KA95" i="23"/>
  <c r="KB95" i="23"/>
  <c r="KC95" i="23"/>
  <c r="KD95" i="23"/>
  <c r="KE95" i="23"/>
  <c r="KF95" i="23"/>
  <c r="KG95" i="23"/>
  <c r="KH95" i="23"/>
  <c r="KI95" i="23"/>
  <c r="KJ95" i="23"/>
  <c r="KK95" i="23"/>
  <c r="KL95" i="23"/>
  <c r="KM95" i="23"/>
  <c r="KN95" i="23"/>
  <c r="KO95" i="23"/>
  <c r="KP95" i="23"/>
  <c r="KQ95" i="23"/>
  <c r="KR95" i="23"/>
  <c r="KS95" i="23"/>
  <c r="KT95" i="23"/>
  <c r="KU95" i="23"/>
  <c r="KV95" i="23"/>
  <c r="KW95" i="23"/>
  <c r="KX95" i="23"/>
  <c r="KY95" i="23"/>
  <c r="KZ95" i="23"/>
  <c r="LA95" i="23"/>
  <c r="LB95" i="23"/>
  <c r="LC95" i="23"/>
  <c r="LD95" i="23"/>
  <c r="LE95" i="23"/>
  <c r="LF95" i="23"/>
  <c r="LG95" i="23"/>
  <c r="LH95" i="23"/>
  <c r="LI95" i="23"/>
  <c r="LJ95" i="23"/>
  <c r="LK95" i="23"/>
  <c r="LL95" i="23"/>
  <c r="LM95" i="23"/>
  <c r="LN95" i="23"/>
  <c r="LO95" i="23"/>
  <c r="LP95" i="23"/>
  <c r="LQ95" i="23"/>
  <c r="LR95" i="23"/>
  <c r="LS95" i="23"/>
  <c r="LT95" i="23"/>
  <c r="LU95" i="23"/>
  <c r="LV95" i="23"/>
  <c r="LW95" i="23"/>
  <c r="LX95" i="23"/>
  <c r="LY95" i="23"/>
  <c r="LZ95" i="23"/>
  <c r="MA95" i="23"/>
  <c r="MB95" i="23"/>
  <c r="MC95" i="23"/>
  <c r="MD95" i="23"/>
  <c r="ME95" i="23"/>
  <c r="MF95" i="23"/>
  <c r="MG95" i="23"/>
  <c r="MH95" i="23"/>
  <c r="MI95" i="23"/>
  <c r="MJ95" i="23"/>
  <c r="IO96" i="23"/>
  <c r="IP96" i="23"/>
  <c r="IQ96" i="23"/>
  <c r="IR96" i="23"/>
  <c r="IS96" i="23"/>
  <c r="IT96" i="23"/>
  <c r="IU96" i="23"/>
  <c r="IV96" i="23"/>
  <c r="IW96" i="23"/>
  <c r="IX96" i="23"/>
  <c r="IY96" i="23"/>
  <c r="IZ96" i="23"/>
  <c r="JA96" i="23"/>
  <c r="JB96" i="23"/>
  <c r="JC96" i="23"/>
  <c r="JD96" i="23"/>
  <c r="JE96" i="23"/>
  <c r="JF96" i="23"/>
  <c r="JG96" i="23"/>
  <c r="JH96" i="23"/>
  <c r="JI96" i="23"/>
  <c r="JJ96" i="23"/>
  <c r="JK96" i="23"/>
  <c r="JL96" i="23"/>
  <c r="JM96" i="23"/>
  <c r="JN96" i="23"/>
  <c r="JO96" i="23"/>
  <c r="JP96" i="23"/>
  <c r="JQ96" i="23"/>
  <c r="JR96" i="23"/>
  <c r="JS96" i="23"/>
  <c r="JT96" i="23"/>
  <c r="JU96" i="23"/>
  <c r="JV96" i="23"/>
  <c r="JW96" i="23"/>
  <c r="JX96" i="23"/>
  <c r="JY96" i="23"/>
  <c r="JZ96" i="23"/>
  <c r="KA96" i="23"/>
  <c r="KB96" i="23"/>
  <c r="KC96" i="23"/>
  <c r="KD96" i="23"/>
  <c r="KE96" i="23"/>
  <c r="KF96" i="23"/>
  <c r="KG96" i="23"/>
  <c r="KH96" i="23"/>
  <c r="KI96" i="23"/>
  <c r="KJ96" i="23"/>
  <c r="KK96" i="23"/>
  <c r="KL96" i="23"/>
  <c r="KM96" i="23"/>
  <c r="KN96" i="23"/>
  <c r="KO96" i="23"/>
  <c r="KP96" i="23"/>
  <c r="KQ96" i="23"/>
  <c r="KR96" i="23"/>
  <c r="KS96" i="23"/>
  <c r="KT96" i="23"/>
  <c r="KU96" i="23"/>
  <c r="KV96" i="23"/>
  <c r="KW96" i="23"/>
  <c r="KX96" i="23"/>
  <c r="KY96" i="23"/>
  <c r="KZ96" i="23"/>
  <c r="LA96" i="23"/>
  <c r="LB96" i="23"/>
  <c r="LC96" i="23"/>
  <c r="LD96" i="23"/>
  <c r="LE96" i="23"/>
  <c r="LF96" i="23"/>
  <c r="LG96" i="23"/>
  <c r="LH96" i="23"/>
  <c r="LI96" i="23"/>
  <c r="LJ96" i="23"/>
  <c r="LK96" i="23"/>
  <c r="LL96" i="23"/>
  <c r="LM96" i="23"/>
  <c r="LN96" i="23"/>
  <c r="LO96" i="23"/>
  <c r="LP96" i="23"/>
  <c r="LQ96" i="23"/>
  <c r="LR96" i="23"/>
  <c r="LS96" i="23"/>
  <c r="LT96" i="23"/>
  <c r="LU96" i="23"/>
  <c r="LV96" i="23"/>
  <c r="LW96" i="23"/>
  <c r="LX96" i="23"/>
  <c r="LY96" i="23"/>
  <c r="LZ96" i="23"/>
  <c r="MA96" i="23"/>
  <c r="MB96" i="23"/>
  <c r="MC96" i="23"/>
  <c r="MD96" i="23"/>
  <c r="ME96" i="23"/>
  <c r="MF96" i="23"/>
  <c r="MG96" i="23"/>
  <c r="MH96" i="23"/>
  <c r="MI96" i="23"/>
  <c r="MJ96" i="23"/>
  <c r="IO97" i="23"/>
  <c r="IP97" i="23"/>
  <c r="IQ97" i="23"/>
  <c r="IR97" i="23"/>
  <c r="IS97" i="23"/>
  <c r="IT97" i="23"/>
  <c r="IU97" i="23"/>
  <c r="IV97" i="23"/>
  <c r="IW97" i="23"/>
  <c r="IX97" i="23"/>
  <c r="IY97" i="23"/>
  <c r="IZ97" i="23"/>
  <c r="JA97" i="23"/>
  <c r="JB97" i="23"/>
  <c r="JC97" i="23"/>
  <c r="JD97" i="23"/>
  <c r="JE97" i="23"/>
  <c r="JF97" i="23"/>
  <c r="JG97" i="23"/>
  <c r="JH97" i="23"/>
  <c r="JI97" i="23"/>
  <c r="JJ97" i="23"/>
  <c r="JK97" i="23"/>
  <c r="JL97" i="23"/>
  <c r="JM97" i="23"/>
  <c r="JN97" i="23"/>
  <c r="JO97" i="23"/>
  <c r="JP97" i="23"/>
  <c r="JQ97" i="23"/>
  <c r="JR97" i="23"/>
  <c r="JS97" i="23"/>
  <c r="JT97" i="23"/>
  <c r="JU97" i="23"/>
  <c r="JV97" i="23"/>
  <c r="JW97" i="23"/>
  <c r="JX97" i="23"/>
  <c r="JY97" i="23"/>
  <c r="JZ97" i="23"/>
  <c r="KA97" i="23"/>
  <c r="KB97" i="23"/>
  <c r="KC97" i="23"/>
  <c r="KD97" i="23"/>
  <c r="KE97" i="23"/>
  <c r="KF97" i="23"/>
  <c r="KG97" i="23"/>
  <c r="KH97" i="23"/>
  <c r="KI97" i="23"/>
  <c r="KJ97" i="23"/>
  <c r="KK97" i="23"/>
  <c r="KL97" i="23"/>
  <c r="KM97" i="23"/>
  <c r="KN97" i="23"/>
  <c r="KO97" i="23"/>
  <c r="KP97" i="23"/>
  <c r="KQ97" i="23"/>
  <c r="KR97" i="23"/>
  <c r="KS97" i="23"/>
  <c r="KT97" i="23"/>
  <c r="KU97" i="23"/>
  <c r="KV97" i="23"/>
  <c r="KW97" i="23"/>
  <c r="KX97" i="23"/>
  <c r="KY97" i="23"/>
  <c r="KZ97" i="23"/>
  <c r="LA97" i="23"/>
  <c r="LB97" i="23"/>
  <c r="LC97" i="23"/>
  <c r="LD97" i="23"/>
  <c r="LE97" i="23"/>
  <c r="LF97" i="23"/>
  <c r="LG97" i="23"/>
  <c r="LH97" i="23"/>
  <c r="LI97" i="23"/>
  <c r="LJ97" i="23"/>
  <c r="LK97" i="23"/>
  <c r="LL97" i="23"/>
  <c r="LM97" i="23"/>
  <c r="LN97" i="23"/>
  <c r="LO97" i="23"/>
  <c r="LP97" i="23"/>
  <c r="LQ97" i="23"/>
  <c r="LR97" i="23"/>
  <c r="LS97" i="23"/>
  <c r="LT97" i="23"/>
  <c r="LU97" i="23"/>
  <c r="LV97" i="23"/>
  <c r="LW97" i="23"/>
  <c r="LX97" i="23"/>
  <c r="LY97" i="23"/>
  <c r="LZ97" i="23"/>
  <c r="MA97" i="23"/>
  <c r="MB97" i="23"/>
  <c r="MC97" i="23"/>
  <c r="MD97" i="23"/>
  <c r="ME97" i="23"/>
  <c r="MF97" i="23"/>
  <c r="MG97" i="23"/>
  <c r="MH97" i="23"/>
  <c r="MI97" i="23"/>
  <c r="MJ97" i="23"/>
  <c r="IO98" i="23"/>
  <c r="IP98" i="23"/>
  <c r="IQ98" i="23"/>
  <c r="IR98" i="23"/>
  <c r="IS98" i="23"/>
  <c r="IT98" i="23"/>
  <c r="IU98" i="23"/>
  <c r="IV98" i="23"/>
  <c r="IW98" i="23"/>
  <c r="IX98" i="23"/>
  <c r="IY98" i="23"/>
  <c r="IZ98" i="23"/>
  <c r="JA98" i="23"/>
  <c r="JB98" i="23"/>
  <c r="JC98" i="23"/>
  <c r="JD98" i="23"/>
  <c r="JE98" i="23"/>
  <c r="JF98" i="23"/>
  <c r="JG98" i="23"/>
  <c r="JH98" i="23"/>
  <c r="JI98" i="23"/>
  <c r="JJ98" i="23"/>
  <c r="JK98" i="23"/>
  <c r="JL98" i="23"/>
  <c r="JM98" i="23"/>
  <c r="JN98" i="23"/>
  <c r="JO98" i="23"/>
  <c r="JP98" i="23"/>
  <c r="JQ98" i="23"/>
  <c r="JR98" i="23"/>
  <c r="JS98" i="23"/>
  <c r="JT98" i="23"/>
  <c r="JU98" i="23"/>
  <c r="JV98" i="23"/>
  <c r="JW98" i="23"/>
  <c r="JX98" i="23"/>
  <c r="JY98" i="23"/>
  <c r="JZ98" i="23"/>
  <c r="KA98" i="23"/>
  <c r="KB98" i="23"/>
  <c r="KC98" i="23"/>
  <c r="KD98" i="23"/>
  <c r="KE98" i="23"/>
  <c r="KF98" i="23"/>
  <c r="KG98" i="23"/>
  <c r="KH98" i="23"/>
  <c r="KI98" i="23"/>
  <c r="KJ98" i="23"/>
  <c r="KK98" i="23"/>
  <c r="KL98" i="23"/>
  <c r="KM98" i="23"/>
  <c r="KN98" i="23"/>
  <c r="KO98" i="23"/>
  <c r="KP98" i="23"/>
  <c r="KQ98" i="23"/>
  <c r="KR98" i="23"/>
  <c r="KS98" i="23"/>
  <c r="KT98" i="23"/>
  <c r="KU98" i="23"/>
  <c r="KV98" i="23"/>
  <c r="KW98" i="23"/>
  <c r="KX98" i="23"/>
  <c r="KY98" i="23"/>
  <c r="KZ98" i="23"/>
  <c r="LA98" i="23"/>
  <c r="LB98" i="23"/>
  <c r="LC98" i="23"/>
  <c r="LD98" i="23"/>
  <c r="LE98" i="23"/>
  <c r="LF98" i="23"/>
  <c r="LG98" i="23"/>
  <c r="LH98" i="23"/>
  <c r="LI98" i="23"/>
  <c r="LJ98" i="23"/>
  <c r="LK98" i="23"/>
  <c r="LL98" i="23"/>
  <c r="LM98" i="23"/>
  <c r="LN98" i="23"/>
  <c r="LO98" i="23"/>
  <c r="LP98" i="23"/>
  <c r="LQ98" i="23"/>
  <c r="LR98" i="23"/>
  <c r="LS98" i="23"/>
  <c r="LT98" i="23"/>
  <c r="LU98" i="23"/>
  <c r="LV98" i="23"/>
  <c r="LW98" i="23"/>
  <c r="LX98" i="23"/>
  <c r="LY98" i="23"/>
  <c r="LZ98" i="23"/>
  <c r="MA98" i="23"/>
  <c r="MB98" i="23"/>
  <c r="MC98" i="23"/>
  <c r="MD98" i="23"/>
  <c r="ME98" i="23"/>
  <c r="MF98" i="23"/>
  <c r="MG98" i="23"/>
  <c r="MH98" i="23"/>
  <c r="MI98" i="23"/>
  <c r="MJ98" i="23"/>
  <c r="IO99" i="23"/>
  <c r="IP99" i="23"/>
  <c r="IQ99" i="23"/>
  <c r="IR99" i="23"/>
  <c r="IS99" i="23"/>
  <c r="IT99" i="23"/>
  <c r="IU99" i="23"/>
  <c r="IV99" i="23"/>
  <c r="IW99" i="23"/>
  <c r="IX99" i="23"/>
  <c r="IY99" i="23"/>
  <c r="IZ99" i="23"/>
  <c r="JA99" i="23"/>
  <c r="JB99" i="23"/>
  <c r="JC99" i="23"/>
  <c r="JD99" i="23"/>
  <c r="JE99" i="23"/>
  <c r="JF99" i="23"/>
  <c r="JG99" i="23"/>
  <c r="JH99" i="23"/>
  <c r="JI99" i="23"/>
  <c r="JJ99" i="23"/>
  <c r="JK99" i="23"/>
  <c r="JL99" i="23"/>
  <c r="JM99" i="23"/>
  <c r="JN99" i="23"/>
  <c r="JO99" i="23"/>
  <c r="JP99" i="23"/>
  <c r="JQ99" i="23"/>
  <c r="JR99" i="23"/>
  <c r="JS99" i="23"/>
  <c r="JT99" i="23"/>
  <c r="JU99" i="23"/>
  <c r="JV99" i="23"/>
  <c r="JW99" i="23"/>
  <c r="JX99" i="23"/>
  <c r="JY99" i="23"/>
  <c r="JZ99" i="23"/>
  <c r="KA99" i="23"/>
  <c r="KB99" i="23"/>
  <c r="KC99" i="23"/>
  <c r="KD99" i="23"/>
  <c r="KE99" i="23"/>
  <c r="KF99" i="23"/>
  <c r="KG99" i="23"/>
  <c r="KH99" i="23"/>
  <c r="KI99" i="23"/>
  <c r="KJ99" i="23"/>
  <c r="KK99" i="23"/>
  <c r="KL99" i="23"/>
  <c r="KM99" i="23"/>
  <c r="KN99" i="23"/>
  <c r="KO99" i="23"/>
  <c r="KP99" i="23"/>
  <c r="KQ99" i="23"/>
  <c r="KR99" i="23"/>
  <c r="KS99" i="23"/>
  <c r="KT99" i="23"/>
  <c r="KU99" i="23"/>
  <c r="KV99" i="23"/>
  <c r="KW99" i="23"/>
  <c r="KX99" i="23"/>
  <c r="KY99" i="23"/>
  <c r="KZ99" i="23"/>
  <c r="LA99" i="23"/>
  <c r="LB99" i="23"/>
  <c r="LC99" i="23"/>
  <c r="LD99" i="23"/>
  <c r="LE99" i="23"/>
  <c r="LF99" i="23"/>
  <c r="LG99" i="23"/>
  <c r="LH99" i="23"/>
  <c r="LI99" i="23"/>
  <c r="LJ99" i="23"/>
  <c r="LK99" i="23"/>
  <c r="LL99" i="23"/>
  <c r="LM99" i="23"/>
  <c r="LN99" i="23"/>
  <c r="LO99" i="23"/>
  <c r="LP99" i="23"/>
  <c r="LQ99" i="23"/>
  <c r="LR99" i="23"/>
  <c r="LS99" i="23"/>
  <c r="LT99" i="23"/>
  <c r="LU99" i="23"/>
  <c r="LV99" i="23"/>
  <c r="LW99" i="23"/>
  <c r="LX99" i="23"/>
  <c r="LY99" i="23"/>
  <c r="LZ99" i="23"/>
  <c r="MA99" i="23"/>
  <c r="MB99" i="23"/>
  <c r="MC99" i="23"/>
  <c r="MD99" i="23"/>
  <c r="ME99" i="23"/>
  <c r="MF99" i="23"/>
  <c r="MG99" i="23"/>
  <c r="MH99" i="23"/>
  <c r="MI99" i="23"/>
  <c r="MJ99" i="23"/>
  <c r="IO100" i="23"/>
  <c r="IP100" i="23"/>
  <c r="IQ100" i="23"/>
  <c r="IR100" i="23"/>
  <c r="IS100" i="23"/>
  <c r="IT100" i="23"/>
  <c r="IU100" i="23"/>
  <c r="IV100" i="23"/>
  <c r="IW100" i="23"/>
  <c r="IX100" i="23"/>
  <c r="IY100" i="23"/>
  <c r="IZ100" i="23"/>
  <c r="JA100" i="23"/>
  <c r="JB100" i="23"/>
  <c r="JC100" i="23"/>
  <c r="JD100" i="23"/>
  <c r="JE100" i="23"/>
  <c r="JF100" i="23"/>
  <c r="JG100" i="23"/>
  <c r="JH100" i="23"/>
  <c r="JI100" i="23"/>
  <c r="JJ100" i="23"/>
  <c r="JK100" i="23"/>
  <c r="JL100" i="23"/>
  <c r="JM100" i="23"/>
  <c r="JN100" i="23"/>
  <c r="JO100" i="23"/>
  <c r="JP100" i="23"/>
  <c r="JQ100" i="23"/>
  <c r="JR100" i="23"/>
  <c r="JS100" i="23"/>
  <c r="JT100" i="23"/>
  <c r="JU100" i="23"/>
  <c r="JV100" i="23"/>
  <c r="JW100" i="23"/>
  <c r="JX100" i="23"/>
  <c r="JY100" i="23"/>
  <c r="JZ100" i="23"/>
  <c r="KA100" i="23"/>
  <c r="KB100" i="23"/>
  <c r="KC100" i="23"/>
  <c r="KD100" i="23"/>
  <c r="KE100" i="23"/>
  <c r="KF100" i="23"/>
  <c r="KG100" i="23"/>
  <c r="KH100" i="23"/>
  <c r="KI100" i="23"/>
  <c r="KJ100" i="23"/>
  <c r="KK100" i="23"/>
  <c r="KL100" i="23"/>
  <c r="KM100" i="23"/>
  <c r="KN100" i="23"/>
  <c r="KO100" i="23"/>
  <c r="KP100" i="23"/>
  <c r="KQ100" i="23"/>
  <c r="KR100" i="23"/>
  <c r="KS100" i="23"/>
  <c r="KT100" i="23"/>
  <c r="KU100" i="23"/>
  <c r="KV100" i="23"/>
  <c r="KW100" i="23"/>
  <c r="KX100" i="23"/>
  <c r="KY100" i="23"/>
  <c r="KZ100" i="23"/>
  <c r="LA100" i="23"/>
  <c r="LB100" i="23"/>
  <c r="LC100" i="23"/>
  <c r="LD100" i="23"/>
  <c r="LE100" i="23"/>
  <c r="LF100" i="23"/>
  <c r="LG100" i="23"/>
  <c r="LH100" i="23"/>
  <c r="LI100" i="23"/>
  <c r="LJ100" i="23"/>
  <c r="LK100" i="23"/>
  <c r="LL100" i="23"/>
  <c r="LM100" i="23"/>
  <c r="LN100" i="23"/>
  <c r="LO100" i="23"/>
  <c r="LP100" i="23"/>
  <c r="LQ100" i="23"/>
  <c r="LR100" i="23"/>
  <c r="LS100" i="23"/>
  <c r="LT100" i="23"/>
  <c r="LU100" i="23"/>
  <c r="LV100" i="23"/>
  <c r="LW100" i="23"/>
  <c r="LX100" i="23"/>
  <c r="LY100" i="23"/>
  <c r="LZ100" i="23"/>
  <c r="MA100" i="23"/>
  <c r="MB100" i="23"/>
  <c r="MC100" i="23"/>
  <c r="MD100" i="23"/>
  <c r="ME100" i="23"/>
  <c r="MF100" i="23"/>
  <c r="MG100" i="23"/>
  <c r="MH100" i="23"/>
  <c r="MI100" i="23"/>
  <c r="MJ100" i="23"/>
  <c r="IO101" i="23"/>
  <c r="IP101" i="23"/>
  <c r="IQ101" i="23"/>
  <c r="IR101" i="23"/>
  <c r="IS101" i="23"/>
  <c r="IT101" i="23"/>
  <c r="IU101" i="23"/>
  <c r="IV101" i="23"/>
  <c r="IW101" i="23"/>
  <c r="IX101" i="23"/>
  <c r="IY101" i="23"/>
  <c r="IZ101" i="23"/>
  <c r="JA101" i="23"/>
  <c r="JB101" i="23"/>
  <c r="JC101" i="23"/>
  <c r="JD101" i="23"/>
  <c r="JE101" i="23"/>
  <c r="JF101" i="23"/>
  <c r="JG101" i="23"/>
  <c r="JH101" i="23"/>
  <c r="JI101" i="23"/>
  <c r="JJ101" i="23"/>
  <c r="JK101" i="23"/>
  <c r="JL101" i="23"/>
  <c r="JM101" i="23"/>
  <c r="JN101" i="23"/>
  <c r="JO101" i="23"/>
  <c r="JP101" i="23"/>
  <c r="JQ101" i="23"/>
  <c r="JR101" i="23"/>
  <c r="JS101" i="23"/>
  <c r="JT101" i="23"/>
  <c r="JU101" i="23"/>
  <c r="JV101" i="23"/>
  <c r="JW101" i="23"/>
  <c r="JX101" i="23"/>
  <c r="JY101" i="23"/>
  <c r="JZ101" i="23"/>
  <c r="KA101" i="23"/>
  <c r="KB101" i="23"/>
  <c r="KC101" i="23"/>
  <c r="KD101" i="23"/>
  <c r="KE101" i="23"/>
  <c r="KF101" i="23"/>
  <c r="KG101" i="23"/>
  <c r="KH101" i="23"/>
  <c r="KI101" i="23"/>
  <c r="KJ101" i="23"/>
  <c r="KK101" i="23"/>
  <c r="KL101" i="23"/>
  <c r="KM101" i="23"/>
  <c r="KN101" i="23"/>
  <c r="KO101" i="23"/>
  <c r="KP101" i="23"/>
  <c r="KQ101" i="23"/>
  <c r="KR101" i="23"/>
  <c r="KS101" i="23"/>
  <c r="KT101" i="23"/>
  <c r="KU101" i="23"/>
  <c r="KV101" i="23"/>
  <c r="KW101" i="23"/>
  <c r="KX101" i="23"/>
  <c r="KY101" i="23"/>
  <c r="KZ101" i="23"/>
  <c r="LA101" i="23"/>
  <c r="LB101" i="23"/>
  <c r="LC101" i="23"/>
  <c r="LD101" i="23"/>
  <c r="LE101" i="23"/>
  <c r="LF101" i="23"/>
  <c r="LG101" i="23"/>
  <c r="LH101" i="23"/>
  <c r="LI101" i="23"/>
  <c r="LJ101" i="23"/>
  <c r="LK101" i="23"/>
  <c r="LL101" i="23"/>
  <c r="LM101" i="23"/>
  <c r="LN101" i="23"/>
  <c r="LO101" i="23"/>
  <c r="LP101" i="23"/>
  <c r="LQ101" i="23"/>
  <c r="LR101" i="23"/>
  <c r="LS101" i="23"/>
  <c r="LT101" i="23"/>
  <c r="LU101" i="23"/>
  <c r="LV101" i="23"/>
  <c r="LW101" i="23"/>
  <c r="LX101" i="23"/>
  <c r="LY101" i="23"/>
  <c r="LZ101" i="23"/>
  <c r="MA101" i="23"/>
  <c r="MB101" i="23"/>
  <c r="MC101" i="23"/>
  <c r="MD101" i="23"/>
  <c r="ME101" i="23"/>
  <c r="MF101" i="23"/>
  <c r="MG101" i="23"/>
  <c r="MH101" i="23"/>
  <c r="MI101" i="23"/>
  <c r="MJ101" i="23"/>
  <c r="IO102" i="23"/>
  <c r="IP102" i="23"/>
  <c r="IQ102" i="23"/>
  <c r="IR102" i="23"/>
  <c r="IS102" i="23"/>
  <c r="IT102" i="23"/>
  <c r="IU102" i="23"/>
  <c r="IV102" i="23"/>
  <c r="IW102" i="23"/>
  <c r="IX102" i="23"/>
  <c r="IY102" i="23"/>
  <c r="IZ102" i="23"/>
  <c r="JA102" i="23"/>
  <c r="JB102" i="23"/>
  <c r="JC102" i="23"/>
  <c r="JD102" i="23"/>
  <c r="JE102" i="23"/>
  <c r="JF102" i="23"/>
  <c r="JG102" i="23"/>
  <c r="JH102" i="23"/>
  <c r="JI102" i="23"/>
  <c r="JJ102" i="23"/>
  <c r="JK102" i="23"/>
  <c r="JL102" i="23"/>
  <c r="JM102" i="23"/>
  <c r="JN102" i="23"/>
  <c r="JO102" i="23"/>
  <c r="JP102" i="23"/>
  <c r="JQ102" i="23"/>
  <c r="JR102" i="23"/>
  <c r="JS102" i="23"/>
  <c r="JT102" i="23"/>
  <c r="JU102" i="23"/>
  <c r="JV102" i="23"/>
  <c r="JW102" i="23"/>
  <c r="JX102" i="23"/>
  <c r="JY102" i="23"/>
  <c r="JZ102" i="23"/>
  <c r="KA102" i="23"/>
  <c r="KB102" i="23"/>
  <c r="KC102" i="23"/>
  <c r="KD102" i="23"/>
  <c r="KE102" i="23"/>
  <c r="KF102" i="23"/>
  <c r="KG102" i="23"/>
  <c r="KH102" i="23"/>
  <c r="KI102" i="23"/>
  <c r="KJ102" i="23"/>
  <c r="KK102" i="23"/>
  <c r="KL102" i="23"/>
  <c r="KM102" i="23"/>
  <c r="KN102" i="23"/>
  <c r="KO102" i="23"/>
  <c r="KP102" i="23"/>
  <c r="KQ102" i="23"/>
  <c r="KR102" i="23"/>
  <c r="KS102" i="23"/>
  <c r="KT102" i="23"/>
  <c r="KU102" i="23"/>
  <c r="KV102" i="23"/>
  <c r="KW102" i="23"/>
  <c r="KX102" i="23"/>
  <c r="KY102" i="23"/>
  <c r="KZ102" i="23"/>
  <c r="LA102" i="23"/>
  <c r="LB102" i="23"/>
  <c r="LC102" i="23"/>
  <c r="LD102" i="23"/>
  <c r="LE102" i="23"/>
  <c r="LF102" i="23"/>
  <c r="LG102" i="23"/>
  <c r="LH102" i="23"/>
  <c r="LI102" i="23"/>
  <c r="LJ102" i="23"/>
  <c r="LK102" i="23"/>
  <c r="LL102" i="23"/>
  <c r="LM102" i="23"/>
  <c r="LN102" i="23"/>
  <c r="LO102" i="23"/>
  <c r="LP102" i="23"/>
  <c r="LQ102" i="23"/>
  <c r="LR102" i="23"/>
  <c r="LS102" i="23"/>
  <c r="LT102" i="23"/>
  <c r="LU102" i="23"/>
  <c r="LV102" i="23"/>
  <c r="LW102" i="23"/>
  <c r="LX102" i="23"/>
  <c r="LY102" i="23"/>
  <c r="LZ102" i="23"/>
  <c r="MA102" i="23"/>
  <c r="MB102" i="23"/>
  <c r="MC102" i="23"/>
  <c r="MD102" i="23"/>
  <c r="ME102" i="23"/>
  <c r="MF102" i="23"/>
  <c r="MG102" i="23"/>
  <c r="MH102" i="23"/>
  <c r="MI102" i="23"/>
  <c r="MJ102" i="23"/>
  <c r="IO103" i="23"/>
  <c r="IP103" i="23"/>
  <c r="IQ103" i="23"/>
  <c r="IR103" i="23"/>
  <c r="IS103" i="23"/>
  <c r="IT103" i="23"/>
  <c r="IU103" i="23"/>
  <c r="IV103" i="23"/>
  <c r="IW103" i="23"/>
  <c r="IX103" i="23"/>
  <c r="IY103" i="23"/>
  <c r="IZ103" i="23"/>
  <c r="JA103" i="23"/>
  <c r="JB103" i="23"/>
  <c r="JC103" i="23"/>
  <c r="JD103" i="23"/>
  <c r="JE103" i="23"/>
  <c r="JF103" i="23"/>
  <c r="JG103" i="23"/>
  <c r="JH103" i="23"/>
  <c r="JI103" i="23"/>
  <c r="JJ103" i="23"/>
  <c r="JK103" i="23"/>
  <c r="JL103" i="23"/>
  <c r="JM103" i="23"/>
  <c r="JN103" i="23"/>
  <c r="JO103" i="23"/>
  <c r="JP103" i="23"/>
  <c r="JQ103" i="23"/>
  <c r="JR103" i="23"/>
  <c r="JS103" i="23"/>
  <c r="JT103" i="23"/>
  <c r="JU103" i="23"/>
  <c r="JV103" i="23"/>
  <c r="JW103" i="23"/>
  <c r="JX103" i="23"/>
  <c r="JY103" i="23"/>
  <c r="JZ103" i="23"/>
  <c r="KA103" i="23"/>
  <c r="KB103" i="23"/>
  <c r="KC103" i="23"/>
  <c r="KD103" i="23"/>
  <c r="KE103" i="23"/>
  <c r="KF103" i="23"/>
  <c r="KG103" i="23"/>
  <c r="KH103" i="23"/>
  <c r="KI103" i="23"/>
  <c r="KJ103" i="23"/>
  <c r="KK103" i="23"/>
  <c r="KL103" i="23"/>
  <c r="KM103" i="23"/>
  <c r="KN103" i="23"/>
  <c r="KO103" i="23"/>
  <c r="KP103" i="23"/>
  <c r="KQ103" i="23"/>
  <c r="KR103" i="23"/>
  <c r="KS103" i="23"/>
  <c r="KT103" i="23"/>
  <c r="KU103" i="23"/>
  <c r="KV103" i="23"/>
  <c r="KW103" i="23"/>
  <c r="KX103" i="23"/>
  <c r="KY103" i="23"/>
  <c r="KZ103" i="23"/>
  <c r="LA103" i="23"/>
  <c r="LB103" i="23"/>
  <c r="LC103" i="23"/>
  <c r="LD103" i="23"/>
  <c r="LE103" i="23"/>
  <c r="LF103" i="23"/>
  <c r="LG103" i="23"/>
  <c r="LH103" i="23"/>
  <c r="LI103" i="23"/>
  <c r="LJ103" i="23"/>
  <c r="LK103" i="23"/>
  <c r="LL103" i="23"/>
  <c r="LM103" i="23"/>
  <c r="LN103" i="23"/>
  <c r="LO103" i="23"/>
  <c r="LP103" i="23"/>
  <c r="LQ103" i="23"/>
  <c r="LR103" i="23"/>
  <c r="LS103" i="23"/>
  <c r="LT103" i="23"/>
  <c r="LU103" i="23"/>
  <c r="LV103" i="23"/>
  <c r="LW103" i="23"/>
  <c r="LX103" i="23"/>
  <c r="LY103" i="23"/>
  <c r="LZ103" i="23"/>
  <c r="MA103" i="23"/>
  <c r="MB103" i="23"/>
  <c r="MC103" i="23"/>
  <c r="MD103" i="23"/>
  <c r="ME103" i="23"/>
  <c r="MF103" i="23"/>
  <c r="MG103" i="23"/>
  <c r="MH103" i="23"/>
  <c r="MI103" i="23"/>
  <c r="MJ103" i="23"/>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K7606" i="27"/>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7" i="22"/>
  <c r="AO103" i="23" a="1"/>
  <c r="AO103" i="23" s="1"/>
  <c r="AN103" i="23" a="1"/>
  <c r="AN103" i="23" s="1"/>
  <c r="AM103" i="23" a="1"/>
  <c r="AM103" i="23" s="1"/>
  <c r="AL103" i="23" a="1"/>
  <c r="AL103" i="23" s="1"/>
  <c r="AK103" i="23" a="1"/>
  <c r="AK103" i="23" s="1"/>
  <c r="AJ103" i="23" a="1"/>
  <c r="AJ103" i="23" s="1"/>
  <c r="AI103" i="23" a="1"/>
  <c r="AI103" i="23" s="1"/>
  <c r="AH103" i="23" a="1"/>
  <c r="AH103" i="23" s="1"/>
  <c r="AG103" i="23" a="1"/>
  <c r="AG103" i="23" s="1"/>
  <c r="AF103" i="23" a="1"/>
  <c r="AF103" i="23" s="1"/>
  <c r="AE103" i="23" a="1"/>
  <c r="AE103" i="23" s="1"/>
  <c r="AD103" i="23" a="1"/>
  <c r="AD103" i="23" s="1"/>
  <c r="AO102" i="23" a="1"/>
  <c r="AO102" i="23" s="1"/>
  <c r="AN102" i="23" a="1"/>
  <c r="AN102" i="23" s="1"/>
  <c r="AM102" i="23" a="1"/>
  <c r="AM102" i="23" s="1"/>
  <c r="AL102" i="23" a="1"/>
  <c r="AL102" i="23" s="1"/>
  <c r="AK102" i="23" a="1"/>
  <c r="AK102" i="23" s="1"/>
  <c r="AJ102" i="23" a="1"/>
  <c r="AJ102" i="23" s="1"/>
  <c r="AI102" i="23" a="1"/>
  <c r="AI102" i="23" s="1"/>
  <c r="AH102" i="23" a="1"/>
  <c r="AH102" i="23" s="1"/>
  <c r="AG102" i="23" a="1"/>
  <c r="AG102" i="23" s="1"/>
  <c r="AF102" i="23" a="1"/>
  <c r="AF102" i="23" s="1"/>
  <c r="AE102" i="23" a="1"/>
  <c r="AE102" i="23" s="1"/>
  <c r="AD102" i="23" a="1"/>
  <c r="AD102" i="23" s="1"/>
  <c r="AO101" i="23" a="1"/>
  <c r="AO101" i="23" s="1"/>
  <c r="AN101" i="23" a="1"/>
  <c r="AN101" i="23" s="1"/>
  <c r="AM101" i="23" a="1"/>
  <c r="AM101" i="23" s="1"/>
  <c r="AL101" i="23" a="1"/>
  <c r="AL101" i="23" s="1"/>
  <c r="AK101" i="23" a="1"/>
  <c r="AK101" i="23" s="1"/>
  <c r="AJ101" i="23" a="1"/>
  <c r="AJ101" i="23" s="1"/>
  <c r="AI101" i="23" a="1"/>
  <c r="AI101" i="23" s="1"/>
  <c r="AH101" i="23" a="1"/>
  <c r="AH101" i="23" s="1"/>
  <c r="AG101" i="23" a="1"/>
  <c r="AG101" i="23" s="1"/>
  <c r="AF101" i="23" a="1"/>
  <c r="AF101" i="23" s="1"/>
  <c r="AE101" i="23" a="1"/>
  <c r="AE101" i="23" s="1"/>
  <c r="AD101" i="23" a="1"/>
  <c r="AD101" i="23" s="1"/>
  <c r="AO100" i="23" a="1"/>
  <c r="AO100" i="23" s="1"/>
  <c r="AN100" i="23" a="1"/>
  <c r="AN100" i="23" s="1"/>
  <c r="AM100" i="23" a="1"/>
  <c r="AM100" i="23" s="1"/>
  <c r="AL100" i="23" a="1"/>
  <c r="AL100" i="23" s="1"/>
  <c r="AK100" i="23" a="1"/>
  <c r="AK100" i="23" s="1"/>
  <c r="AJ100" i="23" a="1"/>
  <c r="AJ100" i="23" s="1"/>
  <c r="AI100" i="23" a="1"/>
  <c r="AI100" i="23" s="1"/>
  <c r="AH100" i="23"/>
  <c r="AH100" i="23" a="1"/>
  <c r="AG100" i="23" a="1"/>
  <c r="AG100" i="23" s="1"/>
  <c r="AF100" i="23" a="1"/>
  <c r="AF100" i="23" s="1"/>
  <c r="AE100" i="23" a="1"/>
  <c r="AE100" i="23" s="1"/>
  <c r="AD100" i="23" a="1"/>
  <c r="AD100" i="23" s="1"/>
  <c r="AO99" i="23" a="1"/>
  <c r="AO99" i="23" s="1"/>
  <c r="AN99" i="23" a="1"/>
  <c r="AN99" i="23" s="1"/>
  <c r="AM99" i="23" a="1"/>
  <c r="AM99" i="23" s="1"/>
  <c r="AL99" i="23"/>
  <c r="AL99" i="23" a="1"/>
  <c r="AK99" i="23" a="1"/>
  <c r="AK99" i="23" s="1"/>
  <c r="AJ99" i="23" a="1"/>
  <c r="AJ99" i="23" s="1"/>
  <c r="AI99" i="23" a="1"/>
  <c r="AI99" i="23" s="1"/>
  <c r="AH99" i="23" a="1"/>
  <c r="AH99" i="23" s="1"/>
  <c r="AG99" i="23" a="1"/>
  <c r="AG99" i="23" s="1"/>
  <c r="AF99" i="23" a="1"/>
  <c r="AF99" i="23" s="1"/>
  <c r="AE99" i="23" a="1"/>
  <c r="AE99" i="23" s="1"/>
  <c r="AD99" i="23" a="1"/>
  <c r="AD99" i="23" s="1"/>
  <c r="AO98" i="23" a="1"/>
  <c r="AO98" i="23" s="1"/>
  <c r="AN98" i="23" a="1"/>
  <c r="AN98" i="23" s="1"/>
  <c r="AM98" i="23" a="1"/>
  <c r="AM98" i="23" s="1"/>
  <c r="AL98" i="23" a="1"/>
  <c r="AL98" i="23" s="1"/>
  <c r="AK98" i="23" a="1"/>
  <c r="AK98" i="23" s="1"/>
  <c r="AJ98" i="23" a="1"/>
  <c r="AJ98" i="23" s="1"/>
  <c r="AI98" i="23" a="1"/>
  <c r="AI98" i="23" s="1"/>
  <c r="AH98" i="23" a="1"/>
  <c r="AH98" i="23" s="1"/>
  <c r="AG98" i="23" a="1"/>
  <c r="AG98" i="23" s="1"/>
  <c r="AF98" i="23" a="1"/>
  <c r="AF98" i="23" s="1"/>
  <c r="AE98" i="23" a="1"/>
  <c r="AE98" i="23" s="1"/>
  <c r="AD98" i="23" a="1"/>
  <c r="AD98" i="23" s="1"/>
  <c r="AO97" i="23" a="1"/>
  <c r="AO97" i="23" s="1"/>
  <c r="AN97" i="23" a="1"/>
  <c r="AN97" i="23" s="1"/>
  <c r="AM97" i="23" a="1"/>
  <c r="AM97" i="23" s="1"/>
  <c r="AL97" i="23"/>
  <c r="AL97" i="23" a="1"/>
  <c r="AK97" i="23" a="1"/>
  <c r="AK97" i="23" s="1"/>
  <c r="AJ97" i="23" a="1"/>
  <c r="AJ97" i="23" s="1"/>
  <c r="AI97" i="23" a="1"/>
  <c r="AI97" i="23" s="1"/>
  <c r="AH97" i="23" a="1"/>
  <c r="AH97" i="23" s="1"/>
  <c r="AG97" i="23" a="1"/>
  <c r="AG97" i="23" s="1"/>
  <c r="AF97" i="23" a="1"/>
  <c r="AF97" i="23" s="1"/>
  <c r="AE97" i="23" a="1"/>
  <c r="AE97" i="23" s="1"/>
  <c r="AD97" i="23" a="1"/>
  <c r="AD97" i="23" s="1"/>
  <c r="AO96" i="23" a="1"/>
  <c r="AO96" i="23" s="1"/>
  <c r="AN96" i="23" a="1"/>
  <c r="AN96" i="23" s="1"/>
  <c r="AM96" i="23" a="1"/>
  <c r="AM96" i="23" s="1"/>
  <c r="AL96" i="23" a="1"/>
  <c r="AL96" i="23" s="1"/>
  <c r="AK96" i="23" a="1"/>
  <c r="AK96" i="23" s="1"/>
  <c r="AJ96" i="23" a="1"/>
  <c r="AJ96" i="23" s="1"/>
  <c r="AI96" i="23" a="1"/>
  <c r="AI96" i="23" s="1"/>
  <c r="AH96" i="23" a="1"/>
  <c r="AH96" i="23" s="1"/>
  <c r="AG96" i="23" a="1"/>
  <c r="AG96" i="23" s="1"/>
  <c r="AF96" i="23" a="1"/>
  <c r="AF96" i="23" s="1"/>
  <c r="AE96" i="23" a="1"/>
  <c r="AE96" i="23" s="1"/>
  <c r="AD96" i="23" a="1"/>
  <c r="AD96" i="23" s="1"/>
  <c r="AO95" i="23" a="1"/>
  <c r="AO95" i="23" s="1"/>
  <c r="AN95" i="23" a="1"/>
  <c r="AN95" i="23" s="1"/>
  <c r="AM95" i="23" a="1"/>
  <c r="AM95" i="23" s="1"/>
  <c r="AL95" i="23" a="1"/>
  <c r="AL95" i="23" s="1"/>
  <c r="AK95" i="23" a="1"/>
  <c r="AK95" i="23" s="1"/>
  <c r="AJ95" i="23" a="1"/>
  <c r="AJ95" i="23" s="1"/>
  <c r="AI95" i="23" a="1"/>
  <c r="AI95" i="23" s="1"/>
  <c r="AH95" i="23" a="1"/>
  <c r="AH95" i="23" s="1"/>
  <c r="AG95" i="23" a="1"/>
  <c r="AG95" i="23" s="1"/>
  <c r="AF95" i="23" a="1"/>
  <c r="AF95" i="23" s="1"/>
  <c r="AE95" i="23" a="1"/>
  <c r="AE95" i="23" s="1"/>
  <c r="AD95" i="23"/>
  <c r="AD95" i="23" a="1"/>
  <c r="AO94" i="23" a="1"/>
  <c r="AO94" i="23" s="1"/>
  <c r="AN94" i="23" a="1"/>
  <c r="AN94" i="23" s="1"/>
  <c r="AM94" i="23" a="1"/>
  <c r="AM94" i="23" s="1"/>
  <c r="AL94" i="23" a="1"/>
  <c r="AL94" i="23" s="1"/>
  <c r="AK94" i="23" a="1"/>
  <c r="AK94" i="23" s="1"/>
  <c r="AJ94" i="23" a="1"/>
  <c r="AJ94" i="23" s="1"/>
  <c r="AI94" i="23" a="1"/>
  <c r="AI94" i="23" s="1"/>
  <c r="AH94" i="23"/>
  <c r="AH94" i="23" a="1"/>
  <c r="AG94" i="23" a="1"/>
  <c r="AG94" i="23" s="1"/>
  <c r="AF94" i="23" a="1"/>
  <c r="AF94" i="23" s="1"/>
  <c r="AE94" i="23" a="1"/>
  <c r="AE94" i="23" s="1"/>
  <c r="AD94" i="23" a="1"/>
  <c r="AD94" i="23" s="1"/>
  <c r="AO93" i="23" a="1"/>
  <c r="AO93" i="23" s="1"/>
  <c r="AN93" i="23" a="1"/>
  <c r="AN93" i="23" s="1"/>
  <c r="AM93" i="23" a="1"/>
  <c r="AM93" i="23" s="1"/>
  <c r="AL93" i="23" a="1"/>
  <c r="AL93" i="23" s="1"/>
  <c r="AK93" i="23" a="1"/>
  <c r="AK93" i="23" s="1"/>
  <c r="AJ93" i="23" a="1"/>
  <c r="AJ93" i="23" s="1"/>
  <c r="AI93" i="23" a="1"/>
  <c r="AI93" i="23" s="1"/>
  <c r="AH93" i="23" a="1"/>
  <c r="AH93" i="23" s="1"/>
  <c r="AG93" i="23" a="1"/>
  <c r="AG93" i="23" s="1"/>
  <c r="AF93" i="23" a="1"/>
  <c r="AF93" i="23" s="1"/>
  <c r="AE93" i="23" a="1"/>
  <c r="AE93" i="23" s="1"/>
  <c r="AD93" i="23" a="1"/>
  <c r="AD93" i="23" s="1"/>
  <c r="AO92" i="23" a="1"/>
  <c r="AO92" i="23" s="1"/>
  <c r="AN92" i="23" a="1"/>
  <c r="AN92" i="23" s="1"/>
  <c r="AM92" i="23" a="1"/>
  <c r="AM92" i="23" s="1"/>
  <c r="AL92" i="23" a="1"/>
  <c r="AL92" i="23" s="1"/>
  <c r="AK92" i="23" a="1"/>
  <c r="AK92" i="23" s="1"/>
  <c r="AJ92" i="23" a="1"/>
  <c r="AJ92" i="23" s="1"/>
  <c r="AI92" i="23" a="1"/>
  <c r="AI92" i="23" s="1"/>
  <c r="AH92" i="23"/>
  <c r="AH92" i="23" a="1"/>
  <c r="AG92" i="23" a="1"/>
  <c r="AG92" i="23" s="1"/>
  <c r="AF92" i="23" a="1"/>
  <c r="AF92" i="23" s="1"/>
  <c r="AE92" i="23" a="1"/>
  <c r="AE92" i="23" s="1"/>
  <c r="AD92" i="23" a="1"/>
  <c r="AD92" i="23" s="1"/>
  <c r="AO91" i="23" a="1"/>
  <c r="AO91" i="23" s="1"/>
  <c r="AN91" i="23" a="1"/>
  <c r="AN91" i="23" s="1"/>
  <c r="AM91" i="23" a="1"/>
  <c r="AM91" i="23" s="1"/>
  <c r="AL91" i="23" a="1"/>
  <c r="AL91" i="23" s="1"/>
  <c r="AK91" i="23" a="1"/>
  <c r="AK91" i="23" s="1"/>
  <c r="AJ91" i="23" a="1"/>
  <c r="AJ91" i="23" s="1"/>
  <c r="AI91" i="23" a="1"/>
  <c r="AI91" i="23" s="1"/>
  <c r="AH91" i="23" a="1"/>
  <c r="AH91" i="23" s="1"/>
  <c r="AG91" i="23" a="1"/>
  <c r="AG91" i="23" s="1"/>
  <c r="AF91" i="23" a="1"/>
  <c r="AF91" i="23" s="1"/>
  <c r="AE91" i="23" a="1"/>
  <c r="AE91" i="23" s="1"/>
  <c r="AD91" i="23" a="1"/>
  <c r="AD91" i="23" s="1"/>
  <c r="AO90" i="23" a="1"/>
  <c r="AO90" i="23" s="1"/>
  <c r="AN90" i="23" a="1"/>
  <c r="AN90" i="23" s="1"/>
  <c r="AM90" i="23" a="1"/>
  <c r="AM90" i="23" s="1"/>
  <c r="AL90" i="23" a="1"/>
  <c r="AL90" i="23" s="1"/>
  <c r="AK90" i="23" a="1"/>
  <c r="AK90" i="23" s="1"/>
  <c r="AJ90" i="23" a="1"/>
  <c r="AJ90" i="23" s="1"/>
  <c r="AI90" i="23" a="1"/>
  <c r="AI90" i="23" s="1"/>
  <c r="AH90" i="23"/>
  <c r="AH90" i="23" a="1"/>
  <c r="AG90" i="23" a="1"/>
  <c r="AG90" i="23" s="1"/>
  <c r="AF90" i="23" a="1"/>
  <c r="AF90" i="23" s="1"/>
  <c r="AE90" i="23" a="1"/>
  <c r="AE90" i="23" s="1"/>
  <c r="AD90" i="23" a="1"/>
  <c r="AD90" i="23" s="1"/>
  <c r="AO89" i="23" a="1"/>
  <c r="AO89" i="23" s="1"/>
  <c r="AN89" i="23" a="1"/>
  <c r="AN89" i="23" s="1"/>
  <c r="AM89" i="23" a="1"/>
  <c r="AM89" i="23" s="1"/>
  <c r="AL89" i="23"/>
  <c r="AL89" i="23" a="1"/>
  <c r="AK89" i="23" a="1"/>
  <c r="AK89" i="23" s="1"/>
  <c r="AJ89" i="23" a="1"/>
  <c r="AJ89" i="23" s="1"/>
  <c r="AI89" i="23" a="1"/>
  <c r="AI89" i="23" s="1"/>
  <c r="AH89" i="23" a="1"/>
  <c r="AH89" i="23" s="1"/>
  <c r="AG89" i="23" a="1"/>
  <c r="AG89" i="23" s="1"/>
  <c r="AF89" i="23" a="1"/>
  <c r="AF89" i="23" s="1"/>
  <c r="AE89" i="23" a="1"/>
  <c r="AE89" i="23" s="1"/>
  <c r="AD89" i="23"/>
  <c r="AD89" i="23" a="1"/>
  <c r="AO88" i="23" a="1"/>
  <c r="AO88" i="23" s="1"/>
  <c r="AN88" i="23" a="1"/>
  <c r="AN88" i="23" s="1"/>
  <c r="AM88" i="23" a="1"/>
  <c r="AM88" i="23" s="1"/>
  <c r="AL88" i="23" a="1"/>
  <c r="AL88" i="23" s="1"/>
  <c r="AK88" i="23" a="1"/>
  <c r="AK88" i="23" s="1"/>
  <c r="AJ88" i="23" a="1"/>
  <c r="AJ88" i="23" s="1"/>
  <c r="AI88" i="23" a="1"/>
  <c r="AI88" i="23" s="1"/>
  <c r="AH88" i="23" a="1"/>
  <c r="AH88" i="23" s="1"/>
  <c r="AG88" i="23" a="1"/>
  <c r="AG88" i="23" s="1"/>
  <c r="AF88" i="23" a="1"/>
  <c r="AF88" i="23" s="1"/>
  <c r="AE88" i="23" a="1"/>
  <c r="AE88" i="23" s="1"/>
  <c r="AD88" i="23" a="1"/>
  <c r="AD88" i="23" s="1"/>
  <c r="AO87" i="23" a="1"/>
  <c r="AO87" i="23" s="1"/>
  <c r="AN87" i="23" a="1"/>
  <c r="AN87" i="23" s="1"/>
  <c r="AM87" i="23" a="1"/>
  <c r="AM87" i="23" s="1"/>
  <c r="AL87" i="23" a="1"/>
  <c r="AL87" i="23" s="1"/>
  <c r="AK87" i="23" a="1"/>
  <c r="AK87" i="23" s="1"/>
  <c r="AJ87" i="23" a="1"/>
  <c r="AJ87" i="23" s="1"/>
  <c r="AI87" i="23" a="1"/>
  <c r="AI87" i="23" s="1"/>
  <c r="AH87" i="23" a="1"/>
  <c r="AH87" i="23" s="1"/>
  <c r="AG87" i="23" a="1"/>
  <c r="AG87" i="23" s="1"/>
  <c r="AF87" i="23" a="1"/>
  <c r="AF87" i="23" s="1"/>
  <c r="AE87" i="23" a="1"/>
  <c r="AE87" i="23" s="1"/>
  <c r="AD87" i="23"/>
  <c r="AD87" i="23" a="1"/>
  <c r="AO86" i="23" a="1"/>
  <c r="AO86" i="23" s="1"/>
  <c r="AN86" i="23" a="1"/>
  <c r="AN86" i="23" s="1"/>
  <c r="AM86" i="23" a="1"/>
  <c r="AM86" i="23" s="1"/>
  <c r="AL86" i="23" a="1"/>
  <c r="AL86" i="23" s="1"/>
  <c r="AK86" i="23" a="1"/>
  <c r="AK86" i="23" s="1"/>
  <c r="AJ86" i="23" a="1"/>
  <c r="AJ86" i="23" s="1"/>
  <c r="AI86" i="23" a="1"/>
  <c r="AI86" i="23" s="1"/>
  <c r="AH86" i="23" a="1"/>
  <c r="AH86" i="23" s="1"/>
  <c r="AG86" i="23" a="1"/>
  <c r="AG86" i="23" s="1"/>
  <c r="AF86" i="23" a="1"/>
  <c r="AF86" i="23" s="1"/>
  <c r="AE86" i="23" a="1"/>
  <c r="AE86" i="23" s="1"/>
  <c r="AD86" i="23" a="1"/>
  <c r="AD86" i="23" s="1"/>
  <c r="AO85" i="23" a="1"/>
  <c r="AO85" i="23" s="1"/>
  <c r="AN85" i="23" a="1"/>
  <c r="AN85" i="23" s="1"/>
  <c r="AM85" i="23" a="1"/>
  <c r="AM85" i="23" s="1"/>
  <c r="AL85" i="23" a="1"/>
  <c r="AL85" i="23" s="1"/>
  <c r="AK85" i="23" a="1"/>
  <c r="AK85" i="23" s="1"/>
  <c r="AJ85" i="23" a="1"/>
  <c r="AJ85" i="23" s="1"/>
  <c r="AI85" i="23" a="1"/>
  <c r="AI85" i="23" s="1"/>
  <c r="AH85" i="23" a="1"/>
  <c r="AH85" i="23" s="1"/>
  <c r="AG85" i="23" a="1"/>
  <c r="AG85" i="23" s="1"/>
  <c r="AF85" i="23" a="1"/>
  <c r="AF85" i="23" s="1"/>
  <c r="AE85" i="23" a="1"/>
  <c r="AE85" i="23" s="1"/>
  <c r="AD85" i="23" a="1"/>
  <c r="AD85" i="23" s="1"/>
  <c r="AO84" i="23" a="1"/>
  <c r="AO84" i="23" s="1"/>
  <c r="AN84" i="23" a="1"/>
  <c r="AN84" i="23" s="1"/>
  <c r="AM84" i="23" a="1"/>
  <c r="AM84" i="23" s="1"/>
  <c r="AL84" i="23" a="1"/>
  <c r="AL84" i="23" s="1"/>
  <c r="AK84" i="23" a="1"/>
  <c r="AK84" i="23" s="1"/>
  <c r="AJ84" i="23" a="1"/>
  <c r="AJ84" i="23" s="1"/>
  <c r="AI84" i="23" a="1"/>
  <c r="AI84" i="23" s="1"/>
  <c r="AH84" i="23"/>
  <c r="AH84" i="23" a="1"/>
  <c r="AG84" i="23" a="1"/>
  <c r="AG84" i="23" s="1"/>
  <c r="AF84" i="23" a="1"/>
  <c r="AF84" i="23" s="1"/>
  <c r="AE84" i="23" a="1"/>
  <c r="AE84" i="23" s="1"/>
  <c r="AD84" i="23" a="1"/>
  <c r="AD84" i="23" s="1"/>
  <c r="AO83" i="23" a="1"/>
  <c r="AO83" i="23" s="1"/>
  <c r="AN83" i="23" a="1"/>
  <c r="AN83" i="23" s="1"/>
  <c r="AM83" i="23" a="1"/>
  <c r="AM83" i="23" s="1"/>
  <c r="AL83" i="23"/>
  <c r="AL83" i="23" a="1"/>
  <c r="AK83" i="23" a="1"/>
  <c r="AK83" i="23" s="1"/>
  <c r="AJ83" i="23" a="1"/>
  <c r="AJ83" i="23" s="1"/>
  <c r="AI83" i="23" a="1"/>
  <c r="AI83" i="23" s="1"/>
  <c r="AH83" i="23" a="1"/>
  <c r="AH83" i="23" s="1"/>
  <c r="AG83" i="23" a="1"/>
  <c r="AG83" i="23" s="1"/>
  <c r="AF83" i="23" a="1"/>
  <c r="AF83" i="23" s="1"/>
  <c r="AE83" i="23" a="1"/>
  <c r="AE83" i="23" s="1"/>
  <c r="AD83" i="23" a="1"/>
  <c r="AD83" i="23" s="1"/>
  <c r="AO82" i="23" a="1"/>
  <c r="AO82" i="23" s="1"/>
  <c r="AN82" i="23" a="1"/>
  <c r="AN82" i="23" s="1"/>
  <c r="AM82" i="23" a="1"/>
  <c r="AM82" i="23" s="1"/>
  <c r="AL82" i="23" a="1"/>
  <c r="AL82" i="23" s="1"/>
  <c r="AK82" i="23" a="1"/>
  <c r="AK82" i="23" s="1"/>
  <c r="AJ82" i="23" a="1"/>
  <c r="AJ82" i="23" s="1"/>
  <c r="AI82" i="23" a="1"/>
  <c r="AI82" i="23" s="1"/>
  <c r="AH82" i="23" a="1"/>
  <c r="AH82" i="23" s="1"/>
  <c r="AG82" i="23" a="1"/>
  <c r="AG82" i="23" s="1"/>
  <c r="AF82" i="23" a="1"/>
  <c r="AF82" i="23" s="1"/>
  <c r="AE82" i="23" a="1"/>
  <c r="AE82" i="23" s="1"/>
  <c r="AD82" i="23" a="1"/>
  <c r="AD82" i="23" s="1"/>
  <c r="AO81" i="23" a="1"/>
  <c r="AO81" i="23" s="1"/>
  <c r="AN81" i="23" a="1"/>
  <c r="AN81" i="23" s="1"/>
  <c r="AM81" i="23" a="1"/>
  <c r="AM81" i="23" s="1"/>
  <c r="AL81" i="23"/>
  <c r="AL81" i="23" a="1"/>
  <c r="AK81" i="23" a="1"/>
  <c r="AK81" i="23" s="1"/>
  <c r="AJ81" i="23" a="1"/>
  <c r="AJ81" i="23" s="1"/>
  <c r="AI81" i="23" a="1"/>
  <c r="AI81" i="23" s="1"/>
  <c r="AH81" i="23" a="1"/>
  <c r="AH81" i="23" s="1"/>
  <c r="AG81" i="23" a="1"/>
  <c r="AG81" i="23" s="1"/>
  <c r="AF81" i="23" a="1"/>
  <c r="AF81" i="23" s="1"/>
  <c r="AE81" i="23" a="1"/>
  <c r="AE81" i="23" s="1"/>
  <c r="AD81" i="23" a="1"/>
  <c r="AD81" i="23" s="1"/>
  <c r="AO80" i="23" a="1"/>
  <c r="AO80" i="23" s="1"/>
  <c r="AN80" i="23" a="1"/>
  <c r="AN80" i="23" s="1"/>
  <c r="AM80" i="23" a="1"/>
  <c r="AM80" i="23" s="1"/>
  <c r="AL80" i="23" a="1"/>
  <c r="AL80" i="23" s="1"/>
  <c r="AK80" i="23" a="1"/>
  <c r="AK80" i="23" s="1"/>
  <c r="AJ80" i="23" a="1"/>
  <c r="AJ80" i="23" s="1"/>
  <c r="AI80" i="23" a="1"/>
  <c r="AI80" i="23" s="1"/>
  <c r="AH80" i="23" a="1"/>
  <c r="AH80" i="23" s="1"/>
  <c r="AG80" i="23" a="1"/>
  <c r="AG80" i="23" s="1"/>
  <c r="AF80" i="23" a="1"/>
  <c r="AF80" i="23" s="1"/>
  <c r="AE80" i="23" a="1"/>
  <c r="AE80" i="23" s="1"/>
  <c r="AD80" i="23" a="1"/>
  <c r="AD80" i="23" s="1"/>
  <c r="AO79" i="23" a="1"/>
  <c r="AO79" i="23" s="1"/>
  <c r="AN79" i="23" a="1"/>
  <c r="AN79" i="23" s="1"/>
  <c r="AM79" i="23" a="1"/>
  <c r="AM79" i="23" s="1"/>
  <c r="AL79" i="23" a="1"/>
  <c r="AL79" i="23" s="1"/>
  <c r="AK79" i="23" a="1"/>
  <c r="AK79" i="23" s="1"/>
  <c r="AJ79" i="23" a="1"/>
  <c r="AJ79" i="23" s="1"/>
  <c r="AI79" i="23" a="1"/>
  <c r="AI79" i="23" s="1"/>
  <c r="AH79" i="23" a="1"/>
  <c r="AH79" i="23" s="1"/>
  <c r="AG79" i="23" a="1"/>
  <c r="AG79" i="23" s="1"/>
  <c r="AF79" i="23" a="1"/>
  <c r="AF79" i="23" s="1"/>
  <c r="AE79" i="23" a="1"/>
  <c r="AE79" i="23" s="1"/>
  <c r="AD79" i="23"/>
  <c r="AD79" i="23" a="1"/>
  <c r="AO78" i="23" a="1"/>
  <c r="AO78" i="23" s="1"/>
  <c r="AN78" i="23" a="1"/>
  <c r="AN78" i="23" s="1"/>
  <c r="AM78" i="23" a="1"/>
  <c r="AM78" i="23" s="1"/>
  <c r="AL78" i="23"/>
  <c r="AL78" i="23" a="1"/>
  <c r="AK78" i="23" a="1"/>
  <c r="AK78" i="23" s="1"/>
  <c r="AJ78" i="23" a="1"/>
  <c r="AJ78" i="23" s="1"/>
  <c r="AI78" i="23" a="1"/>
  <c r="AI78" i="23" s="1"/>
  <c r="AH78" i="23" a="1"/>
  <c r="AH78" i="23" s="1"/>
  <c r="AG78" i="23" a="1"/>
  <c r="AG78" i="23" s="1"/>
  <c r="AF78" i="23" a="1"/>
  <c r="AF78" i="23" s="1"/>
  <c r="AE78" i="23" a="1"/>
  <c r="AE78" i="23" s="1"/>
  <c r="AD78" i="23" a="1"/>
  <c r="AD78" i="23" s="1"/>
  <c r="AO77" i="23" a="1"/>
  <c r="AO77" i="23" s="1"/>
  <c r="AN77" i="23" a="1"/>
  <c r="AN77" i="23" s="1"/>
  <c r="AM77" i="23" a="1"/>
  <c r="AM77" i="23" s="1"/>
  <c r="AL77" i="23" a="1"/>
  <c r="AL77" i="23" s="1"/>
  <c r="AK77" i="23" a="1"/>
  <c r="AK77" i="23" s="1"/>
  <c r="AJ77" i="23" a="1"/>
  <c r="AJ77" i="23" s="1"/>
  <c r="AI77" i="23" a="1"/>
  <c r="AI77" i="23" s="1"/>
  <c r="AH77" i="23" a="1"/>
  <c r="AH77" i="23" s="1"/>
  <c r="AG77" i="23" a="1"/>
  <c r="AG77" i="23" s="1"/>
  <c r="AF77" i="23" a="1"/>
  <c r="AF77" i="23" s="1"/>
  <c r="AE77" i="23" a="1"/>
  <c r="AE77" i="23" s="1"/>
  <c r="AD77" i="23" a="1"/>
  <c r="AD77" i="23" s="1"/>
  <c r="AO76" i="23" a="1"/>
  <c r="AO76" i="23" s="1"/>
  <c r="AN76" i="23" a="1"/>
  <c r="AN76" i="23" s="1"/>
  <c r="AM76" i="23" a="1"/>
  <c r="AM76" i="23" s="1"/>
  <c r="AL76" i="23" a="1"/>
  <c r="AL76" i="23" s="1"/>
  <c r="AK76" i="23" a="1"/>
  <c r="AK76" i="23" s="1"/>
  <c r="AJ76" i="23" a="1"/>
  <c r="AJ76" i="23" s="1"/>
  <c r="AI76" i="23" a="1"/>
  <c r="AI76" i="23" s="1"/>
  <c r="AH76" i="23"/>
  <c r="AH76" i="23" a="1"/>
  <c r="AG76" i="23" a="1"/>
  <c r="AG76" i="23" s="1"/>
  <c r="AF76" i="23" a="1"/>
  <c r="AF76" i="23" s="1"/>
  <c r="AE76" i="23" a="1"/>
  <c r="AE76" i="23" s="1"/>
  <c r="AD76" i="23"/>
  <c r="AD76" i="23" a="1"/>
  <c r="AO75" i="23" a="1"/>
  <c r="AO75" i="23" s="1"/>
  <c r="AN75" i="23" a="1"/>
  <c r="AN75" i="23" s="1"/>
  <c r="AM75" i="23" a="1"/>
  <c r="AM75" i="23" s="1"/>
  <c r="AL75" i="23"/>
  <c r="AL75" i="23" a="1"/>
  <c r="AK75" i="23" a="1"/>
  <c r="AK75" i="23" s="1"/>
  <c r="AJ75" i="23" a="1"/>
  <c r="AJ75" i="23" s="1"/>
  <c r="AI75" i="23" a="1"/>
  <c r="AI75" i="23" s="1"/>
  <c r="AH75" i="23" a="1"/>
  <c r="AH75" i="23" s="1"/>
  <c r="AG75" i="23" a="1"/>
  <c r="AG75" i="23" s="1"/>
  <c r="AF75" i="23" a="1"/>
  <c r="AF75" i="23" s="1"/>
  <c r="AE75" i="23" a="1"/>
  <c r="AE75" i="23" s="1"/>
  <c r="AD75" i="23" a="1"/>
  <c r="AD75" i="23" s="1"/>
  <c r="AO74" i="23" a="1"/>
  <c r="AO74" i="23" s="1"/>
  <c r="AN74" i="23" a="1"/>
  <c r="AN74" i="23" s="1"/>
  <c r="AM74" i="23" a="1"/>
  <c r="AM74" i="23" s="1"/>
  <c r="AL74" i="23"/>
  <c r="AL74" i="23" a="1"/>
  <c r="AK74" i="23" a="1"/>
  <c r="AK74" i="23" s="1"/>
  <c r="AJ74" i="23" a="1"/>
  <c r="AJ74" i="23" s="1"/>
  <c r="AI74" i="23"/>
  <c r="AI74" i="23" a="1"/>
  <c r="AH74" i="23" a="1"/>
  <c r="AH74" i="23" s="1"/>
  <c r="AG74" i="23" a="1"/>
  <c r="AG74" i="23" s="1"/>
  <c r="AF74" i="23" a="1"/>
  <c r="AF74" i="23" s="1"/>
  <c r="AE74" i="23"/>
  <c r="AE74" i="23" a="1"/>
  <c r="AD74" i="23"/>
  <c r="AD74" i="23" a="1"/>
  <c r="AO73" i="23" a="1"/>
  <c r="AO73" i="23" s="1"/>
  <c r="AN73" i="23" a="1"/>
  <c r="AN73" i="23" s="1"/>
  <c r="AM73" i="23" a="1"/>
  <c r="AM73" i="23" s="1"/>
  <c r="AL73" i="23" a="1"/>
  <c r="AL73" i="23" s="1"/>
  <c r="AK73" i="23"/>
  <c r="AK73" i="23" a="1"/>
  <c r="AJ73" i="23" a="1"/>
  <c r="AJ73" i="23" s="1"/>
  <c r="AI73" i="23" a="1"/>
  <c r="AI73" i="23" s="1"/>
  <c r="AH73" i="23" a="1"/>
  <c r="AH73" i="23" s="1"/>
  <c r="AG73" i="23" a="1"/>
  <c r="AG73" i="23" s="1"/>
  <c r="AF73" i="23" a="1"/>
  <c r="AF73" i="23" s="1"/>
  <c r="AE73" i="23" a="1"/>
  <c r="AE73" i="23" s="1"/>
  <c r="AD73" i="23"/>
  <c r="AD73" i="23" a="1"/>
  <c r="AO72" i="23" a="1"/>
  <c r="AO72" i="23" s="1"/>
  <c r="AN72" i="23" a="1"/>
  <c r="AN72" i="23" s="1"/>
  <c r="AM72" i="23" a="1"/>
  <c r="AM72" i="23" s="1"/>
  <c r="AL72" i="23" a="1"/>
  <c r="AL72" i="23" s="1"/>
  <c r="AK72" i="23" a="1"/>
  <c r="AK72" i="23" s="1"/>
  <c r="AJ72" i="23" a="1"/>
  <c r="AJ72" i="23" s="1"/>
  <c r="AI72" i="23" a="1"/>
  <c r="AI72" i="23" s="1"/>
  <c r="AH72" i="23"/>
  <c r="AH72" i="23" a="1"/>
  <c r="AG72" i="23"/>
  <c r="AG72" i="23" a="1"/>
  <c r="AF72" i="23" a="1"/>
  <c r="AF72" i="23" s="1"/>
  <c r="AE72" i="23" a="1"/>
  <c r="AE72" i="23" s="1"/>
  <c r="AD72" i="23" a="1"/>
  <c r="AD72" i="23" s="1"/>
  <c r="AO71" i="23" a="1"/>
  <c r="AO71" i="23" s="1"/>
  <c r="AN71" i="23" a="1"/>
  <c r="AN71" i="23" s="1"/>
  <c r="AM71" i="23" a="1"/>
  <c r="AM71" i="23" s="1"/>
  <c r="AL71" i="23" a="1"/>
  <c r="AL71" i="23" s="1"/>
  <c r="AK71" i="23" a="1"/>
  <c r="AK71" i="23" s="1"/>
  <c r="AJ71" i="23" a="1"/>
  <c r="AJ71" i="23" s="1"/>
  <c r="AI71" i="23" a="1"/>
  <c r="AI71" i="23" s="1"/>
  <c r="AH71" i="23"/>
  <c r="AH71" i="23" a="1"/>
  <c r="AG71" i="23" a="1"/>
  <c r="AG71" i="23" s="1"/>
  <c r="AF71" i="23" a="1"/>
  <c r="AF71" i="23" s="1"/>
  <c r="AE71" i="23" a="1"/>
  <c r="AE71" i="23" s="1"/>
  <c r="AD71" i="23" a="1"/>
  <c r="AD71" i="23" s="1"/>
  <c r="AO70" i="23" a="1"/>
  <c r="AO70" i="23" s="1"/>
  <c r="AN70" i="23" a="1"/>
  <c r="AN70" i="23" s="1"/>
  <c r="AM70" i="23" a="1"/>
  <c r="AM70" i="23" s="1"/>
  <c r="AL70" i="23" a="1"/>
  <c r="AL70" i="23" s="1"/>
  <c r="AK70" i="23" a="1"/>
  <c r="AK70" i="23" s="1"/>
  <c r="AJ70" i="23" a="1"/>
  <c r="AJ70" i="23" s="1"/>
  <c r="AI70" i="23" a="1"/>
  <c r="AI70" i="23" s="1"/>
  <c r="AH70" i="23" a="1"/>
  <c r="AH70" i="23" s="1"/>
  <c r="AG70" i="23" a="1"/>
  <c r="AG70" i="23" s="1"/>
  <c r="AF70" i="23" a="1"/>
  <c r="AF70" i="23" s="1"/>
  <c r="AE70" i="23" a="1"/>
  <c r="AE70" i="23" s="1"/>
  <c r="AD70" i="23"/>
  <c r="AD70" i="23" a="1"/>
  <c r="AO69" i="23" a="1"/>
  <c r="AO69" i="23" s="1"/>
  <c r="AN69" i="23" a="1"/>
  <c r="AN69" i="23" s="1"/>
  <c r="AM69" i="23" a="1"/>
  <c r="AM69" i="23" s="1"/>
  <c r="AL69" i="23" a="1"/>
  <c r="AL69" i="23" s="1"/>
  <c r="AK69" i="23"/>
  <c r="AK69" i="23" a="1"/>
  <c r="AJ69" i="23" a="1"/>
  <c r="AJ69" i="23" s="1"/>
  <c r="AI69" i="23" a="1"/>
  <c r="AI69" i="23" s="1"/>
  <c r="AH69" i="23" a="1"/>
  <c r="AH69" i="23" s="1"/>
  <c r="AG69" i="23" a="1"/>
  <c r="AG69" i="23" s="1"/>
  <c r="AF69" i="23" a="1"/>
  <c r="AF69" i="23" s="1"/>
  <c r="AE69" i="23" a="1"/>
  <c r="AE69" i="23" s="1"/>
  <c r="AD69" i="23" a="1"/>
  <c r="AD69" i="23" s="1"/>
  <c r="AO68" i="23" a="1"/>
  <c r="AO68" i="23" s="1"/>
  <c r="AN68" i="23" a="1"/>
  <c r="AN68" i="23" s="1"/>
  <c r="AM68" i="23" a="1"/>
  <c r="AM68" i="23" s="1"/>
  <c r="AL68" i="23" a="1"/>
  <c r="AL68" i="23" s="1"/>
  <c r="AK68" i="23" a="1"/>
  <c r="AK68" i="23" s="1"/>
  <c r="AJ68" i="23" a="1"/>
  <c r="AJ68" i="23" s="1"/>
  <c r="AI68" i="23" a="1"/>
  <c r="AI68" i="23" s="1"/>
  <c r="AH68" i="23" a="1"/>
  <c r="AH68" i="23" s="1"/>
  <c r="AG68" i="23"/>
  <c r="AG68" i="23" a="1"/>
  <c r="AF68" i="23" a="1"/>
  <c r="AF68" i="23" s="1"/>
  <c r="AE68" i="23" a="1"/>
  <c r="AE68" i="23" s="1"/>
  <c r="AD68" i="23" a="1"/>
  <c r="AD68" i="23" s="1"/>
  <c r="AO67" i="23" a="1"/>
  <c r="AO67" i="23" s="1"/>
  <c r="AN67" i="23" a="1"/>
  <c r="AN67" i="23" s="1"/>
  <c r="AM67" i="23" a="1"/>
  <c r="AM67" i="23" s="1"/>
  <c r="AL67" i="23" a="1"/>
  <c r="AL67" i="23" s="1"/>
  <c r="AK67" i="23" a="1"/>
  <c r="AK67" i="23" s="1"/>
  <c r="AJ67" i="23" a="1"/>
  <c r="AJ67" i="23" s="1"/>
  <c r="AI67" i="23" a="1"/>
  <c r="AI67" i="23" s="1"/>
  <c r="AH67" i="23" a="1"/>
  <c r="AH67" i="23" s="1"/>
  <c r="AG67" i="23" a="1"/>
  <c r="AG67" i="23" s="1"/>
  <c r="AF67" i="23" a="1"/>
  <c r="AF67" i="23" s="1"/>
  <c r="AE67" i="23" a="1"/>
  <c r="AE67" i="23" s="1"/>
  <c r="AD67" i="23" a="1"/>
  <c r="AD67" i="23" s="1"/>
  <c r="AO66" i="23" a="1"/>
  <c r="AO66" i="23" s="1"/>
  <c r="AN66" i="23" a="1"/>
  <c r="AN66" i="23" s="1"/>
  <c r="AM66" i="23" a="1"/>
  <c r="AM66" i="23" s="1"/>
  <c r="AL66" i="23" a="1"/>
  <c r="AL66" i="23" s="1"/>
  <c r="AK66" i="23" a="1"/>
  <c r="AK66" i="23" s="1"/>
  <c r="AJ66" i="23" a="1"/>
  <c r="AJ66" i="23" s="1"/>
  <c r="AI66" i="23" a="1"/>
  <c r="AI66" i="23" s="1"/>
  <c r="AH66" i="23" a="1"/>
  <c r="AH66" i="23" s="1"/>
  <c r="AG66" i="23" a="1"/>
  <c r="AG66" i="23" s="1"/>
  <c r="AF66" i="23" a="1"/>
  <c r="AF66" i="23" s="1"/>
  <c r="AE66" i="23" a="1"/>
  <c r="AE66" i="23" s="1"/>
  <c r="AD66" i="23"/>
  <c r="AD66" i="23" a="1"/>
  <c r="AO65" i="23" a="1"/>
  <c r="AO65" i="23" s="1"/>
  <c r="AN65" i="23" a="1"/>
  <c r="AN65" i="23" s="1"/>
  <c r="AM65" i="23" a="1"/>
  <c r="AM65" i="23" s="1"/>
  <c r="AL65" i="23" a="1"/>
  <c r="AL65" i="23" s="1"/>
  <c r="AK65" i="23" a="1"/>
  <c r="AK65" i="23" s="1"/>
  <c r="AJ65" i="23" a="1"/>
  <c r="AJ65" i="23" s="1"/>
  <c r="AI65" i="23" a="1"/>
  <c r="AI65" i="23" s="1"/>
  <c r="AH65" i="23" a="1"/>
  <c r="AH65" i="23" s="1"/>
  <c r="AG65" i="23" a="1"/>
  <c r="AG65" i="23" s="1"/>
  <c r="AF65" i="23" a="1"/>
  <c r="AF65" i="23" s="1"/>
  <c r="AE65" i="23" a="1"/>
  <c r="AE65" i="23" s="1"/>
  <c r="AD65" i="23" a="1"/>
  <c r="AD65" i="23" s="1"/>
  <c r="AO64" i="23" a="1"/>
  <c r="AO64" i="23" s="1"/>
  <c r="AN64" i="23" a="1"/>
  <c r="AN64" i="23" s="1"/>
  <c r="AM64" i="23" a="1"/>
  <c r="AM64" i="23" s="1"/>
  <c r="AL64" i="23"/>
  <c r="AL64" i="23" a="1"/>
  <c r="AK64" i="23" a="1"/>
  <c r="AK64" i="23" s="1"/>
  <c r="AJ64" i="23" a="1"/>
  <c r="AJ64" i="23" s="1"/>
  <c r="AI64" i="23" a="1"/>
  <c r="AI64" i="23" s="1"/>
  <c r="AH64" i="23" a="1"/>
  <c r="AH64" i="23" s="1"/>
  <c r="AG64" i="23"/>
  <c r="AG64" i="23" a="1"/>
  <c r="AF64" i="23" a="1"/>
  <c r="AF64" i="23" s="1"/>
  <c r="AE64" i="23" a="1"/>
  <c r="AE64" i="23" s="1"/>
  <c r="AD64" i="23" a="1"/>
  <c r="AD64" i="23" s="1"/>
  <c r="AO63" i="23" a="1"/>
  <c r="AO63" i="23" s="1"/>
  <c r="AN63" i="23" a="1"/>
  <c r="AN63" i="23" s="1"/>
  <c r="AM63" i="23" a="1"/>
  <c r="AM63" i="23" s="1"/>
  <c r="AL63" i="23" a="1"/>
  <c r="AL63" i="23" s="1"/>
  <c r="AK63" i="23" a="1"/>
  <c r="AK63" i="23" s="1"/>
  <c r="AJ63" i="23" a="1"/>
  <c r="AJ63" i="23" s="1"/>
  <c r="AI63" i="23" a="1"/>
  <c r="AI63" i="23" s="1"/>
  <c r="AH63" i="23" a="1"/>
  <c r="AH63" i="23" s="1"/>
  <c r="AG63" i="23" a="1"/>
  <c r="AG63" i="23" s="1"/>
  <c r="AF63" i="23" a="1"/>
  <c r="AF63" i="23" s="1"/>
  <c r="AE63" i="23" a="1"/>
  <c r="AE63" i="23" s="1"/>
  <c r="AD63" i="23" a="1"/>
  <c r="AD63" i="23" s="1"/>
  <c r="AO62" i="23"/>
  <c r="AO62" i="23" a="1"/>
  <c r="AN62" i="23" a="1"/>
  <c r="AN62" i="23" s="1"/>
  <c r="AM62" i="23" a="1"/>
  <c r="AM62" i="23" s="1"/>
  <c r="AL62" i="23" a="1"/>
  <c r="AL62" i="23" s="1"/>
  <c r="AK62" i="23" a="1"/>
  <c r="AK62" i="23" s="1"/>
  <c r="AJ62" i="23" a="1"/>
  <c r="AJ62" i="23" s="1"/>
  <c r="AI62" i="23" a="1"/>
  <c r="AI62" i="23" s="1"/>
  <c r="AH62" i="23" a="1"/>
  <c r="AH62" i="23" s="1"/>
  <c r="AG62" i="23" a="1"/>
  <c r="AG62" i="23" s="1"/>
  <c r="AF62" i="23" a="1"/>
  <c r="AF62" i="23" s="1"/>
  <c r="AE62" i="23" a="1"/>
  <c r="AE62" i="23" s="1"/>
  <c r="AD62" i="23" a="1"/>
  <c r="AD62" i="23" s="1"/>
  <c r="AO61" i="23" a="1"/>
  <c r="AO61" i="23" s="1"/>
  <c r="AN61" i="23" a="1"/>
  <c r="AN61" i="23" s="1"/>
  <c r="AM61" i="23" a="1"/>
  <c r="AM61" i="23" s="1"/>
  <c r="AL61" i="23" a="1"/>
  <c r="AL61" i="23" s="1"/>
  <c r="AK61" i="23" a="1"/>
  <c r="AK61" i="23" s="1"/>
  <c r="AJ61" i="23" a="1"/>
  <c r="AJ61" i="23" s="1"/>
  <c r="AI61" i="23" a="1"/>
  <c r="AI61" i="23" s="1"/>
  <c r="AH61" i="23" a="1"/>
  <c r="AH61" i="23" s="1"/>
  <c r="AG61" i="23" a="1"/>
  <c r="AG61" i="23" s="1"/>
  <c r="AF61" i="23" a="1"/>
  <c r="AF61" i="23" s="1"/>
  <c r="AE61" i="23" a="1"/>
  <c r="AE61" i="23" s="1"/>
  <c r="AD61" i="23" a="1"/>
  <c r="AD61" i="23" s="1"/>
  <c r="AO60" i="23" a="1"/>
  <c r="AO60" i="23" s="1"/>
  <c r="AN60" i="23" a="1"/>
  <c r="AN60" i="23" s="1"/>
  <c r="AM60" i="23" a="1"/>
  <c r="AM60" i="23" s="1"/>
  <c r="AL60" i="23"/>
  <c r="AL60" i="23" a="1"/>
  <c r="AK60" i="23" a="1"/>
  <c r="AK60" i="23" s="1"/>
  <c r="AJ60" i="23" a="1"/>
  <c r="AJ60" i="23" s="1"/>
  <c r="AI60" i="23" a="1"/>
  <c r="AI60" i="23" s="1"/>
  <c r="AH60" i="23" a="1"/>
  <c r="AH60" i="23" s="1"/>
  <c r="AG60" i="23" a="1"/>
  <c r="AG60" i="23" s="1"/>
  <c r="AF60" i="23" a="1"/>
  <c r="AF60" i="23" s="1"/>
  <c r="AE60" i="23" a="1"/>
  <c r="AE60" i="23" s="1"/>
  <c r="AD60" i="23" a="1"/>
  <c r="AD60" i="23" s="1"/>
  <c r="AO59" i="23" a="1"/>
  <c r="AO59" i="23" s="1"/>
  <c r="AN59" i="23" a="1"/>
  <c r="AN59" i="23" s="1"/>
  <c r="AM59" i="23" a="1"/>
  <c r="AM59" i="23" s="1"/>
  <c r="AL59" i="23" a="1"/>
  <c r="AL59" i="23" s="1"/>
  <c r="AK59" i="23" a="1"/>
  <c r="AK59" i="23" s="1"/>
  <c r="AJ59" i="23" a="1"/>
  <c r="AJ59" i="23" s="1"/>
  <c r="AI59" i="23" a="1"/>
  <c r="AI59" i="23" s="1"/>
  <c r="AH59" i="23"/>
  <c r="AH59" i="23" a="1"/>
  <c r="AG59" i="23" a="1"/>
  <c r="AG59" i="23" s="1"/>
  <c r="AF59" i="23" a="1"/>
  <c r="AF59" i="23" s="1"/>
  <c r="AE59" i="23" a="1"/>
  <c r="AE59" i="23" s="1"/>
  <c r="AD59" i="23" a="1"/>
  <c r="AD59" i="23" s="1"/>
  <c r="AO58" i="23"/>
  <c r="AO58" i="23" a="1"/>
  <c r="AN58" i="23" a="1"/>
  <c r="AN58" i="23" s="1"/>
  <c r="AM58" i="23" a="1"/>
  <c r="AM58" i="23" s="1"/>
  <c r="AL58" i="23" a="1"/>
  <c r="AL58" i="23" s="1"/>
  <c r="AK58" i="23" a="1"/>
  <c r="AK58" i="23" s="1"/>
  <c r="AJ58" i="23" a="1"/>
  <c r="AJ58" i="23" s="1"/>
  <c r="AI58" i="23" a="1"/>
  <c r="AI58" i="23" s="1"/>
  <c r="AH58" i="23" a="1"/>
  <c r="AH58" i="23" s="1"/>
  <c r="AG58" i="23" a="1"/>
  <c r="AG58" i="23" s="1"/>
  <c r="AF58" i="23" a="1"/>
  <c r="AF58" i="23" s="1"/>
  <c r="AE58" i="23" a="1"/>
  <c r="AE58" i="23" s="1"/>
  <c r="AD58" i="23" a="1"/>
  <c r="AD58" i="23" s="1"/>
  <c r="AO57" i="23" a="1"/>
  <c r="AO57" i="23" s="1"/>
  <c r="AN57" i="23" a="1"/>
  <c r="AN57" i="23" s="1"/>
  <c r="AM57" i="23" a="1"/>
  <c r="AM57" i="23" s="1"/>
  <c r="AL57" i="23" a="1"/>
  <c r="AL57" i="23" s="1"/>
  <c r="AK57" i="23"/>
  <c r="AK57" i="23" a="1"/>
  <c r="AJ57" i="23" a="1"/>
  <c r="AJ57" i="23" s="1"/>
  <c r="AI57" i="23"/>
  <c r="AI57" i="23" a="1"/>
  <c r="AH57" i="23" a="1"/>
  <c r="AH57" i="23" s="1"/>
  <c r="AG57" i="23" a="1"/>
  <c r="AG57" i="23" s="1"/>
  <c r="AF57" i="23" a="1"/>
  <c r="AF57" i="23" s="1"/>
  <c r="AE57" i="23" a="1"/>
  <c r="AE57" i="23" s="1"/>
  <c r="AD57" i="23" a="1"/>
  <c r="AD57" i="23" s="1"/>
  <c r="AO56" i="23" a="1"/>
  <c r="AO56" i="23" s="1"/>
  <c r="AN56" i="23" a="1"/>
  <c r="AN56" i="23" s="1"/>
  <c r="AM56" i="23" a="1"/>
  <c r="AM56" i="23" s="1"/>
  <c r="AL56" i="23"/>
  <c r="AL56" i="23" a="1"/>
  <c r="AK56" i="23" a="1"/>
  <c r="AK56" i="23" s="1"/>
  <c r="AJ56" i="23" a="1"/>
  <c r="AJ56" i="23" s="1"/>
  <c r="AI56" i="23" a="1"/>
  <c r="AI56" i="23" s="1"/>
  <c r="AH56" i="23" a="1"/>
  <c r="AH56" i="23" s="1"/>
  <c r="AG56" i="23" a="1"/>
  <c r="AG56" i="23" s="1"/>
  <c r="AF56" i="23" a="1"/>
  <c r="AF56" i="23" s="1"/>
  <c r="AE56" i="23" a="1"/>
  <c r="AE56" i="23" s="1"/>
  <c r="AD56" i="23" a="1"/>
  <c r="AD56" i="23" s="1"/>
  <c r="AO55" i="23" a="1"/>
  <c r="AO55" i="23" s="1"/>
  <c r="AN55" i="23" a="1"/>
  <c r="AN55" i="23" s="1"/>
  <c r="AM55" i="23" a="1"/>
  <c r="AM55" i="23" s="1"/>
  <c r="AL55" i="23"/>
  <c r="AL55" i="23" a="1"/>
  <c r="AK55" i="23" a="1"/>
  <c r="AK55" i="23" s="1"/>
  <c r="AJ55" i="23" a="1"/>
  <c r="AJ55" i="23" s="1"/>
  <c r="AI55" i="23" a="1"/>
  <c r="AI55" i="23" s="1"/>
  <c r="AH55" i="23" a="1"/>
  <c r="AH55" i="23" s="1"/>
  <c r="AG55" i="23"/>
  <c r="AG55" i="23" a="1"/>
  <c r="AF55" i="23" a="1"/>
  <c r="AF55" i="23" s="1"/>
  <c r="AE55" i="23" a="1"/>
  <c r="AE55" i="23" s="1"/>
  <c r="AD55" i="23" a="1"/>
  <c r="AD55" i="23" s="1"/>
  <c r="AO54" i="23" a="1"/>
  <c r="AO54" i="23" s="1"/>
  <c r="AN54" i="23" a="1"/>
  <c r="AN54" i="23" s="1"/>
  <c r="AM54" i="23"/>
  <c r="AM54" i="23" a="1"/>
  <c r="AL54" i="23" a="1"/>
  <c r="AL54" i="23" s="1"/>
  <c r="AK54" i="23" a="1"/>
  <c r="AK54" i="23" s="1"/>
  <c r="AJ54" i="23" a="1"/>
  <c r="AJ54" i="23" s="1"/>
  <c r="AI54" i="23" a="1"/>
  <c r="AI54" i="23" s="1"/>
  <c r="AH54" i="23" a="1"/>
  <c r="AH54" i="23" s="1"/>
  <c r="AG54" i="23" a="1"/>
  <c r="AG54" i="23" s="1"/>
  <c r="AF54" i="23" a="1"/>
  <c r="AF54" i="23" s="1"/>
  <c r="AE54" i="23" a="1"/>
  <c r="AE54" i="23" s="1"/>
  <c r="AD54" i="23"/>
  <c r="AD54" i="23" a="1"/>
  <c r="AO53" i="23" a="1"/>
  <c r="AO53" i="23" s="1"/>
  <c r="AN53" i="23" a="1"/>
  <c r="AN53" i="23" s="1"/>
  <c r="AM53" i="23"/>
  <c r="AM53" i="23" a="1"/>
  <c r="AL53" i="23" a="1"/>
  <c r="AL53" i="23" s="1"/>
  <c r="AK53" i="23" a="1"/>
  <c r="AK53" i="23" s="1"/>
  <c r="AJ53" i="23" a="1"/>
  <c r="AJ53" i="23" s="1"/>
  <c r="AI53" i="23" a="1"/>
  <c r="AI53" i="23" s="1"/>
  <c r="AH53" i="23"/>
  <c r="AH53" i="23" a="1"/>
  <c r="AG53" i="23"/>
  <c r="AG53" i="23" a="1"/>
  <c r="AF53" i="23" a="1"/>
  <c r="AF53" i="23" s="1"/>
  <c r="AE53" i="23" a="1"/>
  <c r="AE53" i="23" s="1"/>
  <c r="AD53" i="23" a="1"/>
  <c r="AD53" i="23" s="1"/>
  <c r="AO52" i="23" a="1"/>
  <c r="AO52" i="23" s="1"/>
  <c r="AN52" i="23" a="1"/>
  <c r="AN52" i="23" s="1"/>
  <c r="AM52" i="23"/>
  <c r="AM52" i="23" a="1"/>
  <c r="AL52" i="23"/>
  <c r="AL52" i="23" a="1"/>
  <c r="AK52" i="23" a="1"/>
  <c r="AK52" i="23" s="1"/>
  <c r="AJ52" i="23" a="1"/>
  <c r="AJ52" i="23" s="1"/>
  <c r="AI52" i="23" a="1"/>
  <c r="AI52" i="23" s="1"/>
  <c r="AH52" i="23" a="1"/>
  <c r="AH52" i="23" s="1"/>
  <c r="AG52" i="23" a="1"/>
  <c r="AG52" i="23" s="1"/>
  <c r="AF52" i="23" a="1"/>
  <c r="AF52" i="23" s="1"/>
  <c r="AE52" i="23" a="1"/>
  <c r="AE52" i="23" s="1"/>
  <c r="AD52" i="23"/>
  <c r="AD52" i="23" a="1"/>
  <c r="AO51" i="23"/>
  <c r="AO51" i="23" a="1"/>
  <c r="AN51" i="23" a="1"/>
  <c r="AN51" i="23" s="1"/>
  <c r="AM51" i="23" a="1"/>
  <c r="AM51" i="23" s="1"/>
  <c r="AL51" i="23" a="1"/>
  <c r="AL51" i="23" s="1"/>
  <c r="AK51" i="23" a="1"/>
  <c r="AK51" i="23" s="1"/>
  <c r="AJ51" i="23" a="1"/>
  <c r="AJ51" i="23" s="1"/>
  <c r="AI51" i="23"/>
  <c r="AI51" i="23" a="1"/>
  <c r="AH51" i="23" a="1"/>
  <c r="AH51" i="23" s="1"/>
  <c r="AG51" i="23"/>
  <c r="AG51" i="23" a="1"/>
  <c r="AF51" i="23" a="1"/>
  <c r="AF51" i="23" s="1"/>
  <c r="AE51" i="23"/>
  <c r="AE51" i="23" a="1"/>
  <c r="AD51" i="23" a="1"/>
  <c r="AD51" i="23" s="1"/>
  <c r="AO50" i="23" a="1"/>
  <c r="AO50" i="23" s="1"/>
  <c r="AN50" i="23" a="1"/>
  <c r="AN50" i="23" s="1"/>
  <c r="AM50" i="23" a="1"/>
  <c r="AM50" i="23" s="1"/>
  <c r="AL50" i="23" a="1"/>
  <c r="AL50" i="23" s="1"/>
  <c r="AK50" i="23"/>
  <c r="AK50" i="23" a="1"/>
  <c r="AJ50" i="23" a="1"/>
  <c r="AJ50" i="23" s="1"/>
  <c r="AI50" i="23" a="1"/>
  <c r="AI50" i="23" s="1"/>
  <c r="AH50" i="23"/>
  <c r="AH50" i="23" a="1"/>
  <c r="AG50" i="23" a="1"/>
  <c r="AG50" i="23" s="1"/>
  <c r="AF50" i="23" a="1"/>
  <c r="AF50" i="23" s="1"/>
  <c r="AE50" i="23"/>
  <c r="AE50" i="23" a="1"/>
  <c r="AD50" i="23" a="1"/>
  <c r="AD50" i="23" s="1"/>
  <c r="AO49" i="23" a="1"/>
  <c r="AO49" i="23" s="1"/>
  <c r="AN49" i="23" a="1"/>
  <c r="AN49" i="23" s="1"/>
  <c r="AM49" i="23" a="1"/>
  <c r="AM49" i="23" s="1"/>
  <c r="AL49" i="23" a="1"/>
  <c r="AL49" i="23" s="1"/>
  <c r="AK49" i="23"/>
  <c r="AK49" i="23" a="1"/>
  <c r="AJ49" i="23" a="1"/>
  <c r="AJ49" i="23" s="1"/>
  <c r="AI49" i="23" a="1"/>
  <c r="AI49" i="23" s="1"/>
  <c r="AH49" i="23"/>
  <c r="AH49" i="23" a="1"/>
  <c r="AG49" i="23" a="1"/>
  <c r="AG49" i="23" s="1"/>
  <c r="AF49" i="23" a="1"/>
  <c r="AF49" i="23" s="1"/>
  <c r="AE49" i="23" a="1"/>
  <c r="AE49" i="23" s="1"/>
  <c r="AD49" i="23" a="1"/>
  <c r="AD49" i="23" s="1"/>
  <c r="AO48" i="23" a="1"/>
  <c r="AO48" i="23" s="1"/>
  <c r="AN48" i="23" a="1"/>
  <c r="AN48" i="23" s="1"/>
  <c r="AM48" i="23"/>
  <c r="AM48" i="23" a="1"/>
  <c r="AL48" i="23" a="1"/>
  <c r="AL48" i="23" s="1"/>
  <c r="AK48" i="23"/>
  <c r="AK48" i="23" a="1"/>
  <c r="AJ48" i="23" a="1"/>
  <c r="AJ48" i="23" s="1"/>
  <c r="AI48" i="23"/>
  <c r="AI48" i="23" a="1"/>
  <c r="AH48" i="23" a="1"/>
  <c r="AH48" i="23" s="1"/>
  <c r="AG48" i="23" a="1"/>
  <c r="AG48" i="23" s="1"/>
  <c r="AF48" i="23" a="1"/>
  <c r="AF48" i="23" s="1"/>
  <c r="AE48" i="23"/>
  <c r="AE48" i="23" a="1"/>
  <c r="AD48" i="23" a="1"/>
  <c r="AD48" i="23" s="1"/>
  <c r="AO47" i="23"/>
  <c r="AO47" i="23" a="1"/>
  <c r="AN47" i="23" a="1"/>
  <c r="AN47" i="23" s="1"/>
  <c r="AM47" i="23"/>
  <c r="AM47" i="23" a="1"/>
  <c r="AL47" i="23" a="1"/>
  <c r="AL47" i="23" s="1"/>
  <c r="AK47" i="23"/>
  <c r="AK47" i="23" a="1"/>
  <c r="AJ47" i="23" a="1"/>
  <c r="AJ47" i="23" s="1"/>
  <c r="AI47" i="23"/>
  <c r="AI47" i="23" a="1"/>
  <c r="AH47" i="23" a="1"/>
  <c r="AH47" i="23" s="1"/>
  <c r="AG47" i="23"/>
  <c r="AG47" i="23" a="1"/>
  <c r="AF47" i="23" a="1"/>
  <c r="AF47" i="23" s="1"/>
  <c r="AE47" i="23"/>
  <c r="AE47" i="23" a="1"/>
  <c r="AD47" i="23" a="1"/>
  <c r="AD47" i="23" s="1"/>
  <c r="AO46" i="23"/>
  <c r="AO46" i="23" a="1"/>
  <c r="AN46" i="23" a="1"/>
  <c r="AN46" i="23" s="1"/>
  <c r="AM46" i="23" a="1"/>
  <c r="AM46" i="23" s="1"/>
  <c r="AL46" i="23"/>
  <c r="AL46" i="23" a="1"/>
  <c r="AK46" i="23"/>
  <c r="AK46" i="23" a="1"/>
  <c r="AJ46" i="23" a="1"/>
  <c r="AJ46" i="23" s="1"/>
  <c r="AI46" i="23" a="1"/>
  <c r="AI46" i="23" s="1"/>
  <c r="AH46" i="23"/>
  <c r="AH46" i="23" a="1"/>
  <c r="AG46" i="23" a="1"/>
  <c r="AG46" i="23" s="1"/>
  <c r="AF46" i="23"/>
  <c r="AF46" i="23" a="1"/>
  <c r="AE46" i="23" a="1"/>
  <c r="AE46" i="23" s="1"/>
  <c r="AD46" i="23"/>
  <c r="AD46" i="23" a="1"/>
  <c r="AO45" i="23"/>
  <c r="AO45" i="23" a="1"/>
  <c r="AN45" i="23"/>
  <c r="AN45" i="23" a="1"/>
  <c r="AM45" i="23" a="1"/>
  <c r="AM45" i="23" s="1"/>
  <c r="AL45" i="23" a="1"/>
  <c r="AL45" i="23" s="1"/>
  <c r="AK45" i="23"/>
  <c r="AK45" i="23" a="1"/>
  <c r="AJ45" i="23" a="1"/>
  <c r="AJ45" i="23" s="1"/>
  <c r="AI45" i="23" a="1"/>
  <c r="AI45" i="23" s="1"/>
  <c r="AH45" i="23" a="1"/>
  <c r="AH45" i="23" s="1"/>
  <c r="AG45" i="23"/>
  <c r="AG45" i="23" a="1"/>
  <c r="AF45" i="23"/>
  <c r="AF45" i="23" a="1"/>
  <c r="AE45" i="23" a="1"/>
  <c r="AE45" i="23" s="1"/>
  <c r="AD45" i="23"/>
  <c r="AD45" i="23" a="1"/>
  <c r="AO44" i="23" a="1"/>
  <c r="AO44" i="23" s="1"/>
  <c r="AN44" i="23"/>
  <c r="AN44" i="23" a="1"/>
  <c r="AM44" i="23" a="1"/>
  <c r="AM44" i="23" s="1"/>
  <c r="AL44" i="23"/>
  <c r="AL44" i="23" a="1"/>
  <c r="AK44" i="23" a="1"/>
  <c r="AK44" i="23" s="1"/>
  <c r="AJ44" i="23"/>
  <c r="AJ44" i="23" a="1"/>
  <c r="AI44" i="23" a="1"/>
  <c r="AI44" i="23" s="1"/>
  <c r="AH44" i="23" a="1"/>
  <c r="AH44" i="23" s="1"/>
  <c r="AG44" i="23"/>
  <c r="AG44" i="23" a="1"/>
  <c r="AF44" i="23" a="1"/>
  <c r="AF44" i="23" s="1"/>
  <c r="AE44" i="23" a="1"/>
  <c r="AE44" i="23" s="1"/>
  <c r="AD44" i="23"/>
  <c r="AD44" i="23" a="1"/>
  <c r="AO43" i="23"/>
  <c r="AO43" i="23" a="1"/>
  <c r="AN43" i="23" a="1"/>
  <c r="AN43" i="23" s="1"/>
  <c r="AM43" i="23" a="1"/>
  <c r="AM43" i="23" s="1"/>
  <c r="AL43" i="23"/>
  <c r="AL43" i="23" a="1"/>
  <c r="AK43" i="23" a="1"/>
  <c r="AK43" i="23" s="1"/>
  <c r="AJ43" i="23"/>
  <c r="AJ43" i="23" a="1"/>
  <c r="AI43" i="23" a="1"/>
  <c r="AI43" i="23" s="1"/>
  <c r="AH43" i="23" a="1"/>
  <c r="AH43" i="23" s="1"/>
  <c r="AG43" i="23" a="1"/>
  <c r="AG43" i="23" s="1"/>
  <c r="AF43" i="23"/>
  <c r="AF43" i="23" a="1"/>
  <c r="AE43" i="23"/>
  <c r="AE43" i="23" a="1"/>
  <c r="AD43" i="23" a="1"/>
  <c r="AD43" i="23" s="1"/>
  <c r="AO42" i="23" a="1"/>
  <c r="AO42" i="23" s="1"/>
  <c r="AN42" i="23"/>
  <c r="AN42" i="23" a="1"/>
  <c r="AM42" i="23" a="1"/>
  <c r="AM42" i="23" s="1"/>
  <c r="AL42" i="23"/>
  <c r="AL42" i="23" a="1"/>
  <c r="AK42" i="23" a="1"/>
  <c r="AK42" i="23" s="1"/>
  <c r="AJ42" i="23" a="1"/>
  <c r="AJ42" i="23" s="1"/>
  <c r="AI42" i="23"/>
  <c r="AI42" i="23" a="1"/>
  <c r="AH42" i="23" a="1"/>
  <c r="AH42" i="23" s="1"/>
  <c r="AG42" i="23" a="1"/>
  <c r="AG42" i="23" s="1"/>
  <c r="AF42" i="23" a="1"/>
  <c r="AF42" i="23" s="1"/>
  <c r="AE42" i="23" a="1"/>
  <c r="AE42" i="23" s="1"/>
  <c r="AD42" i="23"/>
  <c r="AD42" i="23" a="1"/>
  <c r="AO41" i="23" a="1"/>
  <c r="AO41" i="23" s="1"/>
  <c r="AN41" i="23"/>
  <c r="AN41" i="23" a="1"/>
  <c r="AM41" i="23" a="1"/>
  <c r="AM41" i="23" s="1"/>
  <c r="AL41" i="23"/>
  <c r="AL41" i="23" a="1"/>
  <c r="AK41" i="23" a="1"/>
  <c r="AK41" i="23" s="1"/>
  <c r="AJ41" i="23" a="1"/>
  <c r="AJ41" i="23" s="1"/>
  <c r="AI41" i="23"/>
  <c r="AI41" i="23" a="1"/>
  <c r="AH41" i="23" a="1"/>
  <c r="AH41" i="23" s="1"/>
  <c r="AG41" i="23" a="1"/>
  <c r="AG41" i="23" s="1"/>
  <c r="AF41" i="23" a="1"/>
  <c r="AF41" i="23" s="1"/>
  <c r="AE41" i="23" a="1"/>
  <c r="AE41" i="23" s="1"/>
  <c r="AD41" i="23"/>
  <c r="AD41" i="23" a="1"/>
  <c r="AO40" i="23" a="1"/>
  <c r="AO40" i="23" s="1"/>
  <c r="AN40" i="23" a="1"/>
  <c r="AN40" i="23" s="1"/>
  <c r="AM40" i="23" a="1"/>
  <c r="AM40" i="23" s="1"/>
  <c r="AL40" i="23" a="1"/>
  <c r="AL40" i="23" s="1"/>
  <c r="AK40" i="23" a="1"/>
  <c r="AK40" i="23" s="1"/>
  <c r="AJ40" i="23" a="1"/>
  <c r="AJ40" i="23" s="1"/>
  <c r="AI40" i="23"/>
  <c r="AI40" i="23" a="1"/>
  <c r="AH40" i="23" a="1"/>
  <c r="AH40" i="23" s="1"/>
  <c r="AG40" i="23" a="1"/>
  <c r="AG40" i="23" s="1"/>
  <c r="AF40" i="23" a="1"/>
  <c r="AF40" i="23" s="1"/>
  <c r="AE40" i="23" a="1"/>
  <c r="AE40" i="23" s="1"/>
  <c r="AD40" i="23" a="1"/>
  <c r="AD40" i="23" s="1"/>
  <c r="AO39" i="23" a="1"/>
  <c r="AO39" i="23" s="1"/>
  <c r="AN39" i="23" a="1"/>
  <c r="AN39" i="23" s="1"/>
  <c r="AM39" i="23"/>
  <c r="AM39" i="23" a="1"/>
  <c r="AL39" i="23" a="1"/>
  <c r="AL39" i="23" s="1"/>
  <c r="AK39" i="23" a="1"/>
  <c r="AK39" i="23" s="1"/>
  <c r="AJ39" i="23" a="1"/>
  <c r="AJ39" i="23" s="1"/>
  <c r="AI39" i="23"/>
  <c r="AI39" i="23" a="1"/>
  <c r="AH39" i="23" a="1"/>
  <c r="AH39" i="23" s="1"/>
  <c r="AG39" i="23" a="1"/>
  <c r="AG39" i="23" s="1"/>
  <c r="AF39" i="23" a="1"/>
  <c r="AF39" i="23" s="1"/>
  <c r="AE39" i="23" a="1"/>
  <c r="AE39" i="23" s="1"/>
  <c r="AD39" i="23" a="1"/>
  <c r="AD39" i="23" s="1"/>
  <c r="AO38" i="23" a="1"/>
  <c r="AO38" i="23" s="1"/>
  <c r="AN38" i="23" a="1"/>
  <c r="AN38" i="23" s="1"/>
  <c r="AM38" i="23" a="1"/>
  <c r="AM38" i="23" s="1"/>
  <c r="AL38" i="23" a="1"/>
  <c r="AL38" i="23" s="1"/>
  <c r="AK38" i="23" a="1"/>
  <c r="AK38" i="23" s="1"/>
  <c r="AJ38" i="23" a="1"/>
  <c r="AJ38" i="23" s="1"/>
  <c r="AI38" i="23" a="1"/>
  <c r="AI38" i="23" s="1"/>
  <c r="AH38" i="23" a="1"/>
  <c r="AH38" i="23" s="1"/>
  <c r="AG38" i="23" a="1"/>
  <c r="AG38" i="23" s="1"/>
  <c r="AF38" i="23" a="1"/>
  <c r="AF38" i="23" s="1"/>
  <c r="AE38" i="23" a="1"/>
  <c r="AE38" i="23" s="1"/>
  <c r="AD38" i="23" a="1"/>
  <c r="AD38" i="23" s="1"/>
  <c r="AO37" i="23" a="1"/>
  <c r="AO37" i="23" s="1"/>
  <c r="AN37" i="23" a="1"/>
  <c r="AN37" i="23" s="1"/>
  <c r="AM37" i="23"/>
  <c r="AM37" i="23" a="1"/>
  <c r="AL37" i="23" a="1"/>
  <c r="AL37" i="23" s="1"/>
  <c r="AK37" i="23" a="1"/>
  <c r="AK37" i="23" s="1"/>
  <c r="AJ37" i="23" a="1"/>
  <c r="AJ37" i="23" s="1"/>
  <c r="AI37" i="23" a="1"/>
  <c r="AI37" i="23" s="1"/>
  <c r="AH37" i="23" a="1"/>
  <c r="AH37" i="23" s="1"/>
  <c r="AG37" i="23" a="1"/>
  <c r="AG37" i="23" s="1"/>
  <c r="AF37" i="23" a="1"/>
  <c r="AF37" i="23" s="1"/>
  <c r="AE37" i="23"/>
  <c r="AE37" i="23" a="1"/>
  <c r="AD37" i="23" a="1"/>
  <c r="AD37" i="23" s="1"/>
  <c r="AO36" i="23" a="1"/>
  <c r="AO36" i="23" s="1"/>
  <c r="AN36" i="23" a="1"/>
  <c r="AN36" i="23" s="1"/>
  <c r="AM36" i="23" a="1"/>
  <c r="AM36" i="23" s="1"/>
  <c r="AL36" i="23" a="1"/>
  <c r="AL36" i="23" s="1"/>
  <c r="AK36" i="23" a="1"/>
  <c r="AK36" i="23" s="1"/>
  <c r="AJ36" i="23" a="1"/>
  <c r="AJ36" i="23" s="1"/>
  <c r="AI36" i="23" a="1"/>
  <c r="AI36" i="23" s="1"/>
  <c r="AH36" i="23" a="1"/>
  <c r="AH36" i="23" s="1"/>
  <c r="AG36" i="23" a="1"/>
  <c r="AG36" i="23" s="1"/>
  <c r="AF36" i="23" a="1"/>
  <c r="AF36" i="23" s="1"/>
  <c r="AE36" i="23" a="1"/>
  <c r="AE36" i="23" s="1"/>
  <c r="AD36" i="23" a="1"/>
  <c r="AD36" i="23" s="1"/>
  <c r="AO35" i="23" a="1"/>
  <c r="AO35" i="23" s="1"/>
  <c r="AN35" i="23" a="1"/>
  <c r="AN35" i="23" s="1"/>
  <c r="AM35" i="23" a="1"/>
  <c r="AM35" i="23" s="1"/>
  <c r="AL35" i="23" a="1"/>
  <c r="AL35" i="23" s="1"/>
  <c r="AK35" i="23" a="1"/>
  <c r="AK35" i="23" s="1"/>
  <c r="AJ35" i="23" a="1"/>
  <c r="AJ35" i="23" s="1"/>
  <c r="AI35" i="23" a="1"/>
  <c r="AI35" i="23" s="1"/>
  <c r="AH35" i="23" a="1"/>
  <c r="AH35" i="23" s="1"/>
  <c r="AG35" i="23" a="1"/>
  <c r="AG35" i="23" s="1"/>
  <c r="AF35" i="23" a="1"/>
  <c r="AF35" i="23" s="1"/>
  <c r="AE35" i="23"/>
  <c r="AE35" i="23" a="1"/>
  <c r="AD35" i="23" a="1"/>
  <c r="AD35" i="23" s="1"/>
  <c r="AO34" i="23" a="1"/>
  <c r="AO34" i="23" s="1"/>
  <c r="AN34" i="23" a="1"/>
  <c r="AN34" i="23" s="1"/>
  <c r="AM34" i="23" a="1"/>
  <c r="AM34" i="23" s="1"/>
  <c r="AL34" i="23" a="1"/>
  <c r="AL34" i="23" s="1"/>
  <c r="AK34" i="23" a="1"/>
  <c r="AK34" i="23" s="1"/>
  <c r="AJ34" i="23" a="1"/>
  <c r="AJ34" i="23" s="1"/>
  <c r="AI34" i="23"/>
  <c r="AI34" i="23" a="1"/>
  <c r="AH34" i="23" a="1"/>
  <c r="AH34" i="23" s="1"/>
  <c r="AG34" i="23" a="1"/>
  <c r="AG34" i="23" s="1"/>
  <c r="AF34" i="23" a="1"/>
  <c r="AF34" i="23" s="1"/>
  <c r="AE34" i="23"/>
  <c r="AE34" i="23" a="1"/>
  <c r="AD34" i="23" a="1"/>
  <c r="AD34" i="23" s="1"/>
  <c r="AO33" i="23" a="1"/>
  <c r="AO33" i="23" s="1"/>
  <c r="AN33" i="23" a="1"/>
  <c r="AN33" i="23" s="1"/>
  <c r="AM33" i="23" a="1"/>
  <c r="AM33" i="23" s="1"/>
  <c r="AL33" i="23" a="1"/>
  <c r="AL33" i="23" s="1"/>
  <c r="AK33" i="23" a="1"/>
  <c r="AK33" i="23" s="1"/>
  <c r="AJ33" i="23" a="1"/>
  <c r="AJ33" i="23" s="1"/>
  <c r="AI33" i="23" a="1"/>
  <c r="AI33" i="23" s="1"/>
  <c r="AH33" i="23" a="1"/>
  <c r="AH33" i="23" s="1"/>
  <c r="AG33" i="23" a="1"/>
  <c r="AG33" i="23" s="1"/>
  <c r="AF33" i="23" a="1"/>
  <c r="AF33" i="23" s="1"/>
  <c r="AE33" i="23" a="1"/>
  <c r="AE33" i="23" s="1"/>
  <c r="AD33" i="23" a="1"/>
  <c r="AD33" i="23" s="1"/>
  <c r="AO32" i="23" a="1"/>
  <c r="AO32" i="23" s="1"/>
  <c r="AN32" i="23" a="1"/>
  <c r="AN32" i="23" s="1"/>
  <c r="AM32" i="23" a="1"/>
  <c r="AM32" i="23" s="1"/>
  <c r="AL32" i="23" a="1"/>
  <c r="AL32" i="23" s="1"/>
  <c r="AK32" i="23" a="1"/>
  <c r="AK32" i="23" s="1"/>
  <c r="AJ32" i="23" a="1"/>
  <c r="AJ32" i="23" s="1"/>
  <c r="AI32" i="23"/>
  <c r="AI32" i="23" a="1"/>
  <c r="AH32" i="23" a="1"/>
  <c r="AH32" i="23" s="1"/>
  <c r="AG32" i="23" a="1"/>
  <c r="AG32" i="23" s="1"/>
  <c r="AF32" i="23" a="1"/>
  <c r="AF32" i="23" s="1"/>
  <c r="AE32" i="23" a="1"/>
  <c r="AE32" i="23" s="1"/>
  <c r="AD32" i="23" a="1"/>
  <c r="AD32" i="23" s="1"/>
  <c r="AO31" i="23" a="1"/>
  <c r="AO31" i="23" s="1"/>
  <c r="AN31" i="23" a="1"/>
  <c r="AN31" i="23" s="1"/>
  <c r="AM31" i="23"/>
  <c r="AM31" i="23" a="1"/>
  <c r="AL31" i="23" a="1"/>
  <c r="AL31" i="23" s="1"/>
  <c r="AK31" i="23" a="1"/>
  <c r="AK31" i="23" s="1"/>
  <c r="AJ31" i="23" a="1"/>
  <c r="AJ31" i="23" s="1"/>
  <c r="AI31" i="23" a="1"/>
  <c r="AI31" i="23" s="1"/>
  <c r="AH31" i="23" a="1"/>
  <c r="AH31" i="23" s="1"/>
  <c r="AG31" i="23" a="1"/>
  <c r="AG31" i="23" s="1"/>
  <c r="AF31" i="23" a="1"/>
  <c r="AF31" i="23" s="1"/>
  <c r="AE31" i="23" a="1"/>
  <c r="AE31" i="23" s="1"/>
  <c r="AD31" i="23" a="1"/>
  <c r="AD31" i="23" s="1"/>
  <c r="AO30" i="23" a="1"/>
  <c r="AO30" i="23" s="1"/>
  <c r="AN30" i="23" a="1"/>
  <c r="AN30" i="23" s="1"/>
  <c r="AM30" i="23" a="1"/>
  <c r="AM30" i="23" s="1"/>
  <c r="AL30" i="23" a="1"/>
  <c r="AL30" i="23" s="1"/>
  <c r="AK30" i="23" a="1"/>
  <c r="AK30" i="23" s="1"/>
  <c r="AJ30" i="23" a="1"/>
  <c r="AJ30" i="23" s="1"/>
  <c r="AI30" i="23" a="1"/>
  <c r="AI30" i="23" s="1"/>
  <c r="AH30" i="23" a="1"/>
  <c r="AH30" i="23" s="1"/>
  <c r="AG30" i="23" a="1"/>
  <c r="AG30" i="23" s="1"/>
  <c r="AF30" i="23" a="1"/>
  <c r="AF30" i="23" s="1"/>
  <c r="AE30" i="23" a="1"/>
  <c r="AE30" i="23" s="1"/>
  <c r="AD30" i="23" a="1"/>
  <c r="AD30" i="23" s="1"/>
  <c r="AO29" i="23" a="1"/>
  <c r="AO29" i="23" s="1"/>
  <c r="AN29" i="23" a="1"/>
  <c r="AN29" i="23" s="1"/>
  <c r="AM29" i="23"/>
  <c r="AM29" i="23" a="1"/>
  <c r="AL29" i="23" a="1"/>
  <c r="AL29" i="23" s="1"/>
  <c r="AK29" i="23" a="1"/>
  <c r="AK29" i="23" s="1"/>
  <c r="AJ29" i="23" a="1"/>
  <c r="AJ29" i="23" s="1"/>
  <c r="AI29" i="23" a="1"/>
  <c r="AI29" i="23" s="1"/>
  <c r="AH29" i="23" a="1"/>
  <c r="AH29" i="23" s="1"/>
  <c r="AG29" i="23" a="1"/>
  <c r="AG29" i="23" s="1"/>
  <c r="AF29" i="23" a="1"/>
  <c r="AF29" i="23" s="1"/>
  <c r="AE29" i="23"/>
  <c r="AE29" i="23" a="1"/>
  <c r="AD29" i="23" a="1"/>
  <c r="AD29" i="23" s="1"/>
  <c r="AO28" i="23" a="1"/>
  <c r="AO28" i="23" s="1"/>
  <c r="AN28" i="23" a="1"/>
  <c r="AN28" i="23" s="1"/>
  <c r="AM28" i="23"/>
  <c r="AM28" i="23" a="1"/>
  <c r="AL28" i="23" a="1"/>
  <c r="AL28" i="23" s="1"/>
  <c r="AK28" i="23" a="1"/>
  <c r="AK28" i="23" s="1"/>
  <c r="AJ28" i="23" a="1"/>
  <c r="AJ28" i="23" s="1"/>
  <c r="AI28" i="23" a="1"/>
  <c r="AI28" i="23" s="1"/>
  <c r="AH28" i="23" a="1"/>
  <c r="AH28" i="23" s="1"/>
  <c r="AG28" i="23" a="1"/>
  <c r="AG28" i="23" s="1"/>
  <c r="AF28" i="23" a="1"/>
  <c r="AF28" i="23" s="1"/>
  <c r="AE28" i="23" a="1"/>
  <c r="AE28" i="23" s="1"/>
  <c r="AD28" i="23" a="1"/>
  <c r="AD28" i="23" s="1"/>
  <c r="AO27" i="23" a="1"/>
  <c r="AO27" i="23" s="1"/>
  <c r="AN27" i="23" a="1"/>
  <c r="AN27" i="23" s="1"/>
  <c r="AM27" i="23"/>
  <c r="AM27" i="23" a="1"/>
  <c r="AL27" i="23" a="1"/>
  <c r="AL27" i="23" s="1"/>
  <c r="AK27" i="23" a="1"/>
  <c r="AK27" i="23" s="1"/>
  <c r="AJ27" i="23" a="1"/>
  <c r="AJ27" i="23" s="1"/>
  <c r="AI27" i="23" a="1"/>
  <c r="AI27" i="23" s="1"/>
  <c r="AH27" i="23" a="1"/>
  <c r="AH27" i="23" s="1"/>
  <c r="AG27" i="23" a="1"/>
  <c r="AG27" i="23" s="1"/>
  <c r="AF27" i="23" a="1"/>
  <c r="AF27" i="23" s="1"/>
  <c r="AE27" i="23"/>
  <c r="AE27" i="23" a="1"/>
  <c r="AD27" i="23" a="1"/>
  <c r="AD27" i="23" s="1"/>
  <c r="AO26" i="23" a="1"/>
  <c r="AO26" i="23" s="1"/>
  <c r="AN26" i="23" a="1"/>
  <c r="AN26" i="23" s="1"/>
  <c r="AM26" i="23" a="1"/>
  <c r="AM26" i="23" s="1"/>
  <c r="AL26" i="23" a="1"/>
  <c r="AL26" i="23" s="1"/>
  <c r="AK26" i="23" a="1"/>
  <c r="AK26" i="23" s="1"/>
  <c r="AJ26" i="23" a="1"/>
  <c r="AJ26" i="23" s="1"/>
  <c r="AI26" i="23"/>
  <c r="AI26" i="23" a="1"/>
  <c r="AH26" i="23" a="1"/>
  <c r="AH26" i="23" s="1"/>
  <c r="AG26" i="23" a="1"/>
  <c r="AG26" i="23" s="1"/>
  <c r="AF26" i="23" a="1"/>
  <c r="AF26" i="23" s="1"/>
  <c r="AE26" i="23" a="1"/>
  <c r="AE26" i="23" s="1"/>
  <c r="AD26" i="23" a="1"/>
  <c r="AD26" i="23" s="1"/>
  <c r="AO25" i="23" a="1"/>
  <c r="AO25" i="23" s="1"/>
  <c r="AN25" i="23" a="1"/>
  <c r="AN25" i="23" s="1"/>
  <c r="AM25" i="23"/>
  <c r="AM25" i="23" a="1"/>
  <c r="AL25" i="23" a="1"/>
  <c r="AL25" i="23" s="1"/>
  <c r="AK25" i="23" a="1"/>
  <c r="AK25" i="23" s="1"/>
  <c r="AJ25" i="23" a="1"/>
  <c r="AJ25" i="23" s="1"/>
  <c r="AI25" i="23" a="1"/>
  <c r="AI25" i="23" s="1"/>
  <c r="AH25" i="23" a="1"/>
  <c r="AH25" i="23" s="1"/>
  <c r="AG25" i="23" a="1"/>
  <c r="AG25" i="23" s="1"/>
  <c r="AF25" i="23" a="1"/>
  <c r="AF25" i="23" s="1"/>
  <c r="AE25" i="23"/>
  <c r="AE25" i="23" a="1"/>
  <c r="AD25" i="23" a="1"/>
  <c r="AD25" i="23" s="1"/>
  <c r="AO24" i="23" a="1"/>
  <c r="AO24" i="23" s="1"/>
  <c r="AN24" i="23" a="1"/>
  <c r="AN24" i="23" s="1"/>
  <c r="AM24" i="23" a="1"/>
  <c r="AM24" i="23" s="1"/>
  <c r="AL24" i="23" a="1"/>
  <c r="AL24" i="23" s="1"/>
  <c r="AK24" i="23" a="1"/>
  <c r="AK24" i="23" s="1"/>
  <c r="AJ24" i="23" a="1"/>
  <c r="AJ24" i="23" s="1"/>
  <c r="AI24" i="23" a="1"/>
  <c r="AI24" i="23" s="1"/>
  <c r="AH24" i="23" a="1"/>
  <c r="AH24" i="23" s="1"/>
  <c r="AG24" i="23" a="1"/>
  <c r="AG24" i="23" s="1"/>
  <c r="AF24" i="23" a="1"/>
  <c r="AF24" i="23" s="1"/>
  <c r="AE24" i="23" a="1"/>
  <c r="AE24" i="23" s="1"/>
  <c r="AD24" i="23" a="1"/>
  <c r="AD24" i="23" s="1"/>
  <c r="AO23" i="23" a="1"/>
  <c r="AO23" i="23" s="1"/>
  <c r="AN23" i="23" a="1"/>
  <c r="AN23" i="23" s="1"/>
  <c r="AM23" i="23" a="1"/>
  <c r="AM23" i="23" s="1"/>
  <c r="AL23" i="23" a="1"/>
  <c r="AL23" i="23" s="1"/>
  <c r="AK23" i="23" a="1"/>
  <c r="AK23" i="23" s="1"/>
  <c r="AJ23" i="23" a="1"/>
  <c r="AJ23" i="23" s="1"/>
  <c r="AI23" i="23"/>
  <c r="AI23" i="23" a="1"/>
  <c r="AH23" i="23" a="1"/>
  <c r="AH23" i="23" s="1"/>
  <c r="AG23" i="23" a="1"/>
  <c r="AG23" i="23" s="1"/>
  <c r="AF23" i="23" a="1"/>
  <c r="AF23" i="23" s="1"/>
  <c r="AE23" i="23"/>
  <c r="AE23" i="23" a="1"/>
  <c r="AD23" i="23" a="1"/>
  <c r="AD23" i="23" s="1"/>
  <c r="AO22" i="23" a="1"/>
  <c r="AO22" i="23" s="1"/>
  <c r="AN22" i="23" a="1"/>
  <c r="AN22" i="23" s="1"/>
  <c r="AM22" i="23" a="1"/>
  <c r="AM22" i="23" s="1"/>
  <c r="AL22" i="23" a="1"/>
  <c r="AL22" i="23" s="1"/>
  <c r="AK22" i="23" a="1"/>
  <c r="AK22" i="23" s="1"/>
  <c r="AJ22" i="23" a="1"/>
  <c r="AJ22" i="23" s="1"/>
  <c r="AI22" i="23"/>
  <c r="AI22" i="23" a="1"/>
  <c r="AH22" i="23" a="1"/>
  <c r="AH22" i="23" s="1"/>
  <c r="AG22" i="23" a="1"/>
  <c r="AG22" i="23" s="1"/>
  <c r="AF22" i="23" a="1"/>
  <c r="AF22" i="23" s="1"/>
  <c r="AE22" i="23" a="1"/>
  <c r="AE22" i="23" s="1"/>
  <c r="AD22" i="23" a="1"/>
  <c r="AD22" i="23" s="1"/>
  <c r="AO21" i="23" a="1"/>
  <c r="AO21" i="23" s="1"/>
  <c r="AN21" i="23" a="1"/>
  <c r="AN21" i="23" s="1"/>
  <c r="AM21" i="23" a="1"/>
  <c r="AM21" i="23" s="1"/>
  <c r="AL21" i="23" a="1"/>
  <c r="AL21" i="23" s="1"/>
  <c r="AK21" i="23" a="1"/>
  <c r="AK21" i="23" s="1"/>
  <c r="AJ21" i="23" a="1"/>
  <c r="AJ21" i="23" s="1"/>
  <c r="AI21" i="23" a="1"/>
  <c r="AI21" i="23" s="1"/>
  <c r="AH21" i="23" a="1"/>
  <c r="AH21" i="23" s="1"/>
  <c r="AG21" i="23" a="1"/>
  <c r="AG21" i="23" s="1"/>
  <c r="AF21" i="23" a="1"/>
  <c r="AF21" i="23" s="1"/>
  <c r="AE21" i="23"/>
  <c r="AE21" i="23" a="1"/>
  <c r="AD21" i="23" a="1"/>
  <c r="AD21" i="23" s="1"/>
  <c r="AO20" i="23" a="1"/>
  <c r="AO20" i="23" s="1"/>
  <c r="AN20" i="23" a="1"/>
  <c r="AN20" i="23" s="1"/>
  <c r="AM20" i="23"/>
  <c r="AM20" i="23" a="1"/>
  <c r="AL20" i="23" a="1"/>
  <c r="AL20" i="23" s="1"/>
  <c r="AK20" i="23" a="1"/>
  <c r="AK20" i="23" s="1"/>
  <c r="AJ20" i="23" a="1"/>
  <c r="AJ20" i="23" s="1"/>
  <c r="AI20" i="23" a="1"/>
  <c r="AI20" i="23" s="1"/>
  <c r="AH20" i="23" a="1"/>
  <c r="AH20" i="23" s="1"/>
  <c r="AG20" i="23" a="1"/>
  <c r="AG20" i="23" s="1"/>
  <c r="AF20" i="23" a="1"/>
  <c r="AF20" i="23" s="1"/>
  <c r="AE20" i="23" a="1"/>
  <c r="AE20" i="23" s="1"/>
  <c r="AD20" i="23" a="1"/>
  <c r="AD20" i="23" s="1"/>
  <c r="AO19" i="23" a="1"/>
  <c r="AO19" i="23" s="1"/>
  <c r="AN19" i="23" a="1"/>
  <c r="AN19" i="23" s="1"/>
  <c r="AM19" i="23" a="1"/>
  <c r="AM19" i="23" s="1"/>
  <c r="AL19" i="23" a="1"/>
  <c r="AL19" i="23" s="1"/>
  <c r="AK19" i="23" a="1"/>
  <c r="AK19" i="23" s="1"/>
  <c r="AJ19" i="23" a="1"/>
  <c r="AJ19" i="23" s="1"/>
  <c r="AI19" i="23" a="1"/>
  <c r="AI19" i="23" s="1"/>
  <c r="AH19" i="23" a="1"/>
  <c r="AH19" i="23" s="1"/>
  <c r="AG19" i="23" a="1"/>
  <c r="AG19" i="23" s="1"/>
  <c r="AF19" i="23" a="1"/>
  <c r="AF19" i="23" s="1"/>
  <c r="AE19" i="23"/>
  <c r="AE19" i="23" a="1"/>
  <c r="AD19" i="23" a="1"/>
  <c r="AD19" i="23" s="1"/>
  <c r="AO18" i="23" a="1"/>
  <c r="AO18" i="23" s="1"/>
  <c r="AN18" i="23" a="1"/>
  <c r="AN18" i="23" s="1"/>
  <c r="AM18" i="23" a="1"/>
  <c r="AM18" i="23" s="1"/>
  <c r="AL18" i="23" a="1"/>
  <c r="AL18" i="23" s="1"/>
  <c r="AK18" i="23" a="1"/>
  <c r="AK18" i="23" s="1"/>
  <c r="AJ18" i="23" a="1"/>
  <c r="AJ18" i="23" s="1"/>
  <c r="AI18" i="23"/>
  <c r="AI18" i="23" a="1"/>
  <c r="AH18" i="23" a="1"/>
  <c r="AH18" i="23" s="1"/>
  <c r="AG18" i="23" a="1"/>
  <c r="AG18" i="23" s="1"/>
  <c r="AF18" i="23" a="1"/>
  <c r="AF18" i="23" s="1"/>
  <c r="AE18" i="23" a="1"/>
  <c r="AE18" i="23" s="1"/>
  <c r="AD18" i="23" a="1"/>
  <c r="AD18" i="23" s="1"/>
  <c r="AO17" i="23" a="1"/>
  <c r="AO17" i="23" s="1"/>
  <c r="AN17" i="23" a="1"/>
  <c r="AN17" i="23" s="1"/>
  <c r="AM17" i="23" a="1"/>
  <c r="AM17" i="23" s="1"/>
  <c r="AL17" i="23" a="1"/>
  <c r="AL17" i="23" s="1"/>
  <c r="AK17" i="23" a="1"/>
  <c r="AK17" i="23" s="1"/>
  <c r="AJ17" i="23" a="1"/>
  <c r="AJ17" i="23" s="1"/>
  <c r="AI17" i="23" a="1"/>
  <c r="AI17" i="23" s="1"/>
  <c r="AH17" i="23" a="1"/>
  <c r="AH17" i="23" s="1"/>
  <c r="AG17" i="23" a="1"/>
  <c r="AG17" i="23" s="1"/>
  <c r="AF17" i="23" a="1"/>
  <c r="AF17" i="23" s="1"/>
  <c r="AE17" i="23"/>
  <c r="AE17" i="23" a="1"/>
  <c r="AD17" i="23" a="1"/>
  <c r="AD17" i="23" s="1"/>
  <c r="AO16" i="23" a="1"/>
  <c r="AO16" i="23" s="1"/>
  <c r="AN16" i="23" a="1"/>
  <c r="AN16" i="23" s="1"/>
  <c r="AM16" i="23" a="1"/>
  <c r="AM16" i="23" s="1"/>
  <c r="AL16" i="23" a="1"/>
  <c r="AL16" i="23" s="1"/>
  <c r="AK16" i="23" a="1"/>
  <c r="AK16" i="23" s="1"/>
  <c r="AJ16" i="23" a="1"/>
  <c r="AJ16" i="23" s="1"/>
  <c r="AI16" i="23"/>
  <c r="AI16" i="23" a="1"/>
  <c r="AH16" i="23" a="1"/>
  <c r="AH16" i="23" s="1"/>
  <c r="AG16" i="23" a="1"/>
  <c r="AG16" i="23" s="1"/>
  <c r="AF16" i="23" a="1"/>
  <c r="AF16" i="23" s="1"/>
  <c r="AE16" i="23" a="1"/>
  <c r="AE16" i="23" s="1"/>
  <c r="AD16" i="23" a="1"/>
  <c r="AD16" i="23" s="1"/>
  <c r="AO15" i="23" a="1"/>
  <c r="AO15" i="23" s="1"/>
  <c r="AN15" i="23" a="1"/>
  <c r="AN15" i="23" s="1"/>
  <c r="AM15" i="23" a="1"/>
  <c r="AM15" i="23" s="1"/>
  <c r="AL15" i="23" a="1"/>
  <c r="AL15" i="23" s="1"/>
  <c r="AK15" i="23" a="1"/>
  <c r="AK15" i="23" s="1"/>
  <c r="AJ15" i="23" a="1"/>
  <c r="AJ15" i="23" s="1"/>
  <c r="AI15" i="23" a="1"/>
  <c r="AI15" i="23" s="1"/>
  <c r="AH15" i="23" a="1"/>
  <c r="AH15" i="23" s="1"/>
  <c r="AG15" i="23" a="1"/>
  <c r="AG15" i="23" s="1"/>
  <c r="AF15" i="23"/>
  <c r="AF15" i="23" a="1"/>
  <c r="AE15" i="23"/>
  <c r="AE15" i="23" a="1"/>
  <c r="AD15" i="23"/>
  <c r="AD15" i="23" a="1"/>
  <c r="AO14" i="23" a="1"/>
  <c r="AO14" i="23" s="1"/>
  <c r="AN14" i="23"/>
  <c r="AN14" i="23" a="1"/>
  <c r="AM14" i="23"/>
  <c r="AM14" i="23" a="1"/>
  <c r="AL14" i="23" a="1"/>
  <c r="AL14" i="23" s="1"/>
  <c r="AK14" i="23"/>
  <c r="AK14" i="23" a="1"/>
  <c r="AJ14" i="23" a="1"/>
  <c r="AJ14" i="23" s="1"/>
  <c r="AI14" i="23"/>
  <c r="AI14" i="23" a="1"/>
  <c r="AH14" i="23" a="1"/>
  <c r="AH14" i="23" s="1"/>
  <c r="AG14" i="23"/>
  <c r="AG14" i="23" a="1"/>
  <c r="AF14" i="23" a="1"/>
  <c r="AF14" i="23" s="1"/>
  <c r="AE14" i="23"/>
  <c r="AE14" i="23" a="1"/>
  <c r="AD14" i="23" a="1"/>
  <c r="AD14" i="23" s="1"/>
  <c r="AO13" i="23" a="1"/>
  <c r="AO13" i="23" s="1"/>
  <c r="AN13" i="23"/>
  <c r="AN13" i="23" a="1"/>
  <c r="AM13" i="23" a="1"/>
  <c r="AM13" i="23" s="1"/>
  <c r="AL13" i="23" a="1"/>
  <c r="AL13" i="23" s="1"/>
  <c r="AK13" i="23"/>
  <c r="AK13" i="23" a="1"/>
  <c r="AJ13" i="23"/>
  <c r="AJ13" i="23" a="1"/>
  <c r="AI13" i="23" a="1"/>
  <c r="AI13" i="23" s="1"/>
  <c r="AH13" i="23" a="1"/>
  <c r="AH13" i="23" s="1"/>
  <c r="AG13" i="23"/>
  <c r="AG13" i="23" a="1"/>
  <c r="AF13" i="23" a="1"/>
  <c r="AF13" i="23" s="1"/>
  <c r="AE13" i="23"/>
  <c r="AE13" i="23" a="1"/>
  <c r="AD13" i="23" a="1"/>
  <c r="AD13" i="23" s="1"/>
  <c r="AO12" i="23"/>
  <c r="AO12" i="23" a="1"/>
  <c r="AN12" i="23"/>
  <c r="AN12" i="23" a="1"/>
  <c r="AM12" i="23" a="1"/>
  <c r="AM12" i="23" s="1"/>
  <c r="AL12" i="23" a="1"/>
  <c r="AL12" i="23" s="1"/>
  <c r="AK12" i="23" a="1"/>
  <c r="AK12" i="23" s="1"/>
  <c r="AJ12" i="23"/>
  <c r="AJ12" i="23" a="1"/>
  <c r="AI12" i="23" a="1"/>
  <c r="AI12" i="23" s="1"/>
  <c r="AH12" i="23" a="1"/>
  <c r="AH12" i="23" s="1"/>
  <c r="AG12" i="23"/>
  <c r="AG12" i="23" a="1"/>
  <c r="AF12" i="23" a="1"/>
  <c r="AF12" i="23" s="1"/>
  <c r="AE12" i="23" a="1"/>
  <c r="AE12" i="23" s="1"/>
  <c r="AD12" i="23" a="1"/>
  <c r="AD12" i="23" s="1"/>
  <c r="AO11" i="23"/>
  <c r="AO11" i="23" a="1"/>
  <c r="AN11" i="23"/>
  <c r="AN11" i="23" a="1"/>
  <c r="AM11" i="23" a="1"/>
  <c r="AM11" i="23" s="1"/>
  <c r="AL11" i="23" a="1"/>
  <c r="AL11" i="23" s="1"/>
  <c r="AK11" i="23"/>
  <c r="AK11" i="23" a="1"/>
  <c r="AJ11" i="23" a="1"/>
  <c r="AJ11" i="23" s="1"/>
  <c r="AI11" i="23" a="1"/>
  <c r="AI11" i="23" s="1"/>
  <c r="AH11" i="23" a="1"/>
  <c r="AH11" i="23" s="1"/>
  <c r="AG11" i="23"/>
  <c r="AG11" i="23" a="1"/>
  <c r="AF11" i="23" a="1"/>
  <c r="AF11" i="23" s="1"/>
  <c r="AE11" i="23" a="1"/>
  <c r="AE11" i="23" s="1"/>
  <c r="AD11" i="23" a="1"/>
  <c r="AD11" i="23" s="1"/>
  <c r="AO10" i="23"/>
  <c r="AO10" i="23" a="1"/>
  <c r="AN10" i="23" a="1"/>
  <c r="AN10" i="23" s="1"/>
  <c r="AM10" i="23" a="1"/>
  <c r="AM10" i="23" s="1"/>
  <c r="AL10" i="23" a="1"/>
  <c r="AL10" i="23" s="1"/>
  <c r="AK10" i="23" a="1"/>
  <c r="AK10" i="23" s="1"/>
  <c r="AJ10" i="23" a="1"/>
  <c r="AJ10" i="23" s="1"/>
  <c r="AI10" i="23" a="1"/>
  <c r="AI10" i="23" s="1"/>
  <c r="AH10" i="23" a="1"/>
  <c r="AH10" i="23" s="1"/>
  <c r="AG10" i="23"/>
  <c r="AG10" i="23" a="1"/>
  <c r="AF10" i="23" a="1"/>
  <c r="AF10" i="23" s="1"/>
  <c r="AE10" i="23" a="1"/>
  <c r="AE10" i="23" s="1"/>
  <c r="AD10" i="23" a="1"/>
  <c r="AD10" i="23" s="1"/>
  <c r="AO9" i="23"/>
  <c r="AO9" i="23" a="1"/>
  <c r="AN9" i="23" a="1"/>
  <c r="AN9" i="23" s="1"/>
  <c r="AM9" i="23" a="1"/>
  <c r="AM9" i="23" s="1"/>
  <c r="AL9" i="23" a="1"/>
  <c r="AL9" i="23" s="1"/>
  <c r="AK9" i="23" a="1"/>
  <c r="AK9" i="23" s="1"/>
  <c r="AJ9" i="23" a="1"/>
  <c r="AJ9" i="23" s="1"/>
  <c r="AI9" i="23" a="1"/>
  <c r="AI9" i="23" s="1"/>
  <c r="AH9" i="23" a="1"/>
  <c r="AH9" i="23" s="1"/>
  <c r="AG9" i="23" a="1"/>
  <c r="AG9" i="23" s="1"/>
  <c r="AF9" i="23" a="1"/>
  <c r="AF9" i="23" s="1"/>
  <c r="AE9" i="23" a="1"/>
  <c r="AE9" i="23" s="1"/>
  <c r="AD9" i="23" a="1"/>
  <c r="AD9" i="23" s="1"/>
  <c r="AO8" i="23"/>
  <c r="AO8" i="23" a="1"/>
  <c r="AN8" i="23" a="1"/>
  <c r="AN8" i="23" s="1"/>
  <c r="AM8" i="23" a="1"/>
  <c r="AM8" i="23" s="1"/>
  <c r="AL8" i="23" a="1"/>
  <c r="AL8" i="23" s="1"/>
  <c r="AK8" i="23"/>
  <c r="AK8" i="23" a="1"/>
  <c r="AJ8" i="23" a="1"/>
  <c r="AJ8" i="23" s="1"/>
  <c r="AI8" i="23" a="1"/>
  <c r="AI8" i="23" s="1"/>
  <c r="AH8" i="23" a="1"/>
  <c r="AH8" i="23" s="1"/>
  <c r="AG8" i="23"/>
  <c r="AG8" i="23" a="1"/>
  <c r="AF8" i="23" a="1"/>
  <c r="AF8" i="23" s="1"/>
  <c r="AE8" i="23" a="1"/>
  <c r="AE8" i="23" s="1"/>
  <c r="AD8" i="23" a="1"/>
  <c r="AD8" i="23" s="1"/>
  <c r="AO7" i="23" a="1"/>
  <c r="AO7" i="23" s="1"/>
  <c r="AN7" i="23" a="1"/>
  <c r="AN7" i="23" s="1"/>
  <c r="AM7" i="23" a="1"/>
  <c r="AM7" i="23" s="1"/>
  <c r="AL7" i="23" a="1"/>
  <c r="AL7" i="23" s="1"/>
  <c r="AK7" i="23"/>
  <c r="AK7" i="23" a="1"/>
  <c r="AJ7" i="23" a="1"/>
  <c r="AJ7" i="23" s="1"/>
  <c r="AI7" i="23" a="1"/>
  <c r="AI7" i="23" s="1"/>
  <c r="AH7" i="23" a="1"/>
  <c r="AH7" i="23" s="1"/>
  <c r="AG7" i="23"/>
  <c r="AG7" i="23" a="1"/>
  <c r="AF7" i="23" a="1"/>
  <c r="AF7" i="23" s="1"/>
  <c r="AE7" i="23" a="1"/>
  <c r="AE7" i="23" s="1"/>
  <c r="AD7" i="23" a="1"/>
  <c r="AD7" i="23" s="1"/>
  <c r="AO6" i="23" a="1"/>
  <c r="AO6" i="23" s="1"/>
  <c r="AN6" i="23" a="1"/>
  <c r="AN6" i="23" s="1"/>
  <c r="AM6" i="23" a="1"/>
  <c r="AM6" i="23" s="1"/>
  <c r="AL6" i="23" a="1"/>
  <c r="AL6" i="23" s="1"/>
  <c r="AK6" i="23" a="1"/>
  <c r="AK6" i="23" s="1"/>
  <c r="AJ6" i="23" a="1"/>
  <c r="AJ6" i="23" s="1"/>
  <c r="AI6" i="23" a="1"/>
  <c r="AI6" i="23" s="1"/>
  <c r="AH6" i="23" a="1"/>
  <c r="AH6" i="23" s="1"/>
  <c r="AG6" i="23"/>
  <c r="AG6" i="23" a="1"/>
  <c r="AF6" i="23" a="1"/>
  <c r="AF6" i="23" s="1"/>
  <c r="AE6" i="23" a="1"/>
  <c r="AE6" i="23" s="1"/>
  <c r="AD6" i="23" a="1"/>
  <c r="AD6" i="23" s="1"/>
  <c r="AO5" i="23" a="1"/>
  <c r="AO5" i="23" s="1"/>
  <c r="AN5" i="23" a="1"/>
  <c r="AN5" i="23" s="1"/>
  <c r="AM5" i="23" a="1"/>
  <c r="AM5" i="23" s="1"/>
  <c r="AL5" i="23" a="1"/>
  <c r="AL5" i="23" s="1"/>
  <c r="AK5" i="23" a="1"/>
  <c r="AK5" i="23" s="1"/>
  <c r="AJ5" i="23" a="1"/>
  <c r="AJ5" i="23" s="1"/>
  <c r="AI5" i="23" a="1"/>
  <c r="AI5" i="23" s="1"/>
  <c r="AH5" i="23" a="1"/>
  <c r="AH5" i="23" s="1"/>
  <c r="AG5" i="23" a="1"/>
  <c r="AG5" i="23" s="1"/>
  <c r="AF5" i="23" a="1"/>
  <c r="AF5" i="23" s="1"/>
  <c r="AE5" i="23" a="1"/>
  <c r="AE5" i="23" s="1"/>
  <c r="AD5" i="23" a="1"/>
  <c r="AD5" i="23" s="1"/>
  <c r="AO4" i="23" a="1"/>
  <c r="AO4" i="23" s="1"/>
  <c r="AN4" i="23" a="1"/>
  <c r="AN4" i="23" s="1"/>
  <c r="AM4" i="23" a="1"/>
  <c r="AM4" i="23" s="1"/>
  <c r="AL4" i="23" a="1"/>
  <c r="AL4" i="23" s="1"/>
  <c r="AK4" i="23" a="1"/>
  <c r="AK4" i="23" s="1"/>
  <c r="AJ4" i="23" a="1"/>
  <c r="AJ4" i="23" s="1"/>
  <c r="AI4" i="23" a="1"/>
  <c r="AI4" i="23" s="1"/>
  <c r="AH4" i="23" a="1"/>
  <c r="AH4" i="23" s="1"/>
  <c r="AG4" i="23" a="1"/>
  <c r="AG4" i="23" s="1"/>
  <c r="AF4" i="23" a="1"/>
  <c r="AF4" i="23" s="1"/>
  <c r="AE4" i="23" a="1"/>
  <c r="AE4" i="23" s="1"/>
  <c r="AD4" i="23" a="1"/>
  <c r="AD4" i="23" s="1"/>
  <c r="AC103" i="23" a="1"/>
  <c r="AC103" i="23" s="1"/>
  <c r="AC102" i="23" a="1"/>
  <c r="AC102" i="23" s="1"/>
  <c r="AC101" i="23" a="1"/>
  <c r="AC101" i="23" s="1"/>
  <c r="AC100" i="23" a="1"/>
  <c r="AC100" i="23" s="1"/>
  <c r="AC99" i="23" a="1"/>
  <c r="AC99" i="23" s="1"/>
  <c r="AC98" i="23" a="1"/>
  <c r="AC98" i="23" s="1"/>
  <c r="AC97" i="23" a="1"/>
  <c r="AC97" i="23" s="1"/>
  <c r="AC96" i="23" a="1"/>
  <c r="AC96" i="23" s="1"/>
  <c r="AC95" i="23" a="1"/>
  <c r="AC95" i="23" s="1"/>
  <c r="AC94" i="23" a="1"/>
  <c r="AC94" i="23" s="1"/>
  <c r="AC93" i="23" a="1"/>
  <c r="AC93" i="23" s="1"/>
  <c r="AC92" i="23" a="1"/>
  <c r="AC92" i="23" s="1"/>
  <c r="AC91" i="23" a="1"/>
  <c r="AC91" i="23" s="1"/>
  <c r="AC90" i="23" a="1"/>
  <c r="AC90" i="23" s="1"/>
  <c r="AC89" i="23" a="1"/>
  <c r="AC89" i="23" s="1"/>
  <c r="AC88" i="23" a="1"/>
  <c r="AC88" i="23" s="1"/>
  <c r="AC87" i="23" a="1"/>
  <c r="AC87" i="23" s="1"/>
  <c r="AC86" i="23" a="1"/>
  <c r="AC86" i="23" s="1"/>
  <c r="AC85" i="23" a="1"/>
  <c r="AC85" i="23" s="1"/>
  <c r="AC84" i="23" a="1"/>
  <c r="AC84" i="23" s="1"/>
  <c r="AC83" i="23" a="1"/>
  <c r="AC83" i="23" s="1"/>
  <c r="AC82" i="23" a="1"/>
  <c r="AC82" i="23" s="1"/>
  <c r="AC81" i="23" a="1"/>
  <c r="AC81" i="23" s="1"/>
  <c r="AC80" i="23" a="1"/>
  <c r="AC80" i="23" s="1"/>
  <c r="AC79" i="23" a="1"/>
  <c r="AC79" i="23" s="1"/>
  <c r="AC78" i="23" a="1"/>
  <c r="AC78" i="23" s="1"/>
  <c r="AC77" i="23" a="1"/>
  <c r="AC77" i="23" s="1"/>
  <c r="AC76" i="23" a="1"/>
  <c r="AC76" i="23" s="1"/>
  <c r="AC75" i="23" a="1"/>
  <c r="AC75" i="23" s="1"/>
  <c r="AC74" i="23" a="1"/>
  <c r="AC74" i="23" s="1"/>
  <c r="AC73" i="23" a="1"/>
  <c r="AC73" i="23" s="1"/>
  <c r="AC72" i="23" a="1"/>
  <c r="AC72" i="23" s="1"/>
  <c r="AC71" i="23" a="1"/>
  <c r="AC71" i="23" s="1"/>
  <c r="AC70" i="23" a="1"/>
  <c r="AC70" i="23" s="1"/>
  <c r="AC69" i="23" a="1"/>
  <c r="AC69" i="23" s="1"/>
  <c r="AC68" i="23" a="1"/>
  <c r="AC68" i="23" s="1"/>
  <c r="AC67" i="23" a="1"/>
  <c r="AC67" i="23" s="1"/>
  <c r="AC66" i="23" a="1"/>
  <c r="AC66" i="23" s="1"/>
  <c r="AC65" i="23" a="1"/>
  <c r="AC65" i="23" s="1"/>
  <c r="AC64" i="23" a="1"/>
  <c r="AC64" i="23" s="1"/>
  <c r="AC63" i="23" a="1"/>
  <c r="AC63" i="23" s="1"/>
  <c r="AC62" i="23" a="1"/>
  <c r="AC62" i="23" s="1"/>
  <c r="AC61" i="23" a="1"/>
  <c r="AC61" i="23" s="1"/>
  <c r="AC60" i="23" a="1"/>
  <c r="AC60" i="23" s="1"/>
  <c r="AC59" i="23" a="1"/>
  <c r="AC59" i="23" s="1"/>
  <c r="AC58" i="23" a="1"/>
  <c r="AC58" i="23" s="1"/>
  <c r="AC57" i="23" a="1"/>
  <c r="AC57" i="23" s="1"/>
  <c r="AC56" i="23" a="1"/>
  <c r="AC56" i="23" s="1"/>
  <c r="AC55" i="23" a="1"/>
  <c r="AC55" i="23" s="1"/>
  <c r="AC54" i="23" a="1"/>
  <c r="AC54" i="23" s="1"/>
  <c r="AC53" i="23" a="1"/>
  <c r="AC53" i="23" s="1"/>
  <c r="AC52" i="23" a="1"/>
  <c r="AC52" i="23" s="1"/>
  <c r="AC51" i="23" a="1"/>
  <c r="AC51" i="23" s="1"/>
  <c r="AC50" i="23" a="1"/>
  <c r="AC50" i="23" s="1"/>
  <c r="AC49" i="23" a="1"/>
  <c r="AC49" i="23" s="1"/>
  <c r="AC48" i="23" a="1"/>
  <c r="AC48" i="23" s="1"/>
  <c r="AC47" i="23" a="1"/>
  <c r="AC47" i="23" s="1"/>
  <c r="AC46" i="23" a="1"/>
  <c r="AC46" i="23" s="1"/>
  <c r="AC45" i="23" a="1"/>
  <c r="AC45" i="23" s="1"/>
  <c r="AC44" i="23" a="1"/>
  <c r="AC44" i="23" s="1"/>
  <c r="AC43" i="23" a="1"/>
  <c r="AC43" i="23" s="1"/>
  <c r="AC42" i="23" a="1"/>
  <c r="AC42" i="23" s="1"/>
  <c r="AC41" i="23" a="1"/>
  <c r="AC41" i="23" s="1"/>
  <c r="AC40" i="23" a="1"/>
  <c r="AC40" i="23" s="1"/>
  <c r="AC39" i="23" a="1"/>
  <c r="AC39" i="23" s="1"/>
  <c r="AC38" i="23" a="1"/>
  <c r="AC38" i="23" s="1"/>
  <c r="AC37" i="23" a="1"/>
  <c r="AC37" i="23" s="1"/>
  <c r="AC36" i="23" a="1"/>
  <c r="AC36" i="23" s="1"/>
  <c r="AC35" i="23" a="1"/>
  <c r="AC35" i="23" s="1"/>
  <c r="AC34" i="23" a="1"/>
  <c r="AC34" i="23" s="1"/>
  <c r="AC33" i="23" a="1"/>
  <c r="AC33" i="23" s="1"/>
  <c r="AC32" i="23" a="1"/>
  <c r="AC32" i="23" s="1"/>
  <c r="AC31" i="23" a="1"/>
  <c r="AC31" i="23" s="1"/>
  <c r="AC30" i="23" a="1"/>
  <c r="AC30" i="23" s="1"/>
  <c r="AC29" i="23" a="1"/>
  <c r="AC29" i="23" s="1"/>
  <c r="AC28" i="23" a="1"/>
  <c r="AC28" i="23" s="1"/>
  <c r="AC27" i="23" a="1"/>
  <c r="AC27" i="23" s="1"/>
  <c r="AC26" i="23" a="1"/>
  <c r="AC26" i="23" s="1"/>
  <c r="AC25" i="23" a="1"/>
  <c r="AC25" i="23" s="1"/>
  <c r="AC24" i="23" a="1"/>
  <c r="AC24" i="23" s="1"/>
  <c r="AC23" i="23" a="1"/>
  <c r="AC23" i="23" s="1"/>
  <c r="AC22" i="23" a="1"/>
  <c r="AC22" i="23" s="1"/>
  <c r="AC21" i="23" a="1"/>
  <c r="AC21" i="23" s="1"/>
  <c r="AC20" i="23" a="1"/>
  <c r="AC20" i="23" s="1"/>
  <c r="AC19" i="23" a="1"/>
  <c r="AC19" i="23" s="1"/>
  <c r="AC18" i="23" a="1"/>
  <c r="AC18" i="23" s="1"/>
  <c r="AC17" i="23" a="1"/>
  <c r="AC17" i="23" s="1"/>
  <c r="AC16" i="23" a="1"/>
  <c r="AC16" i="23" s="1"/>
  <c r="AC15" i="23" a="1"/>
  <c r="AC15" i="23" s="1"/>
  <c r="AC14" i="23" a="1"/>
  <c r="AC14" i="23" s="1"/>
  <c r="AC13" i="23" a="1"/>
  <c r="AC13" i="23" s="1"/>
  <c r="AC12" i="23" a="1"/>
  <c r="AC12" i="23" s="1"/>
  <c r="AC11" i="23" a="1"/>
  <c r="AC11" i="23" s="1"/>
  <c r="AC10" i="23" a="1"/>
  <c r="AC10" i="23" s="1"/>
  <c r="AC9" i="23" a="1"/>
  <c r="AC9" i="23" s="1"/>
  <c r="AC8" i="23" a="1"/>
  <c r="AC8" i="23" s="1"/>
  <c r="AC7" i="23" a="1"/>
  <c r="AC7" i="23" s="1"/>
  <c r="AC6" i="23" a="1"/>
  <c r="AC6" i="23" s="1"/>
  <c r="AC5" i="23" a="1"/>
  <c r="AC5" i="23" s="1"/>
  <c r="AC4" i="23" a="1"/>
  <c r="AC4" i="23" s="1"/>
  <c r="AB103" i="23" a="1"/>
  <c r="AB103" i="23" s="1"/>
  <c r="AB102" i="23" a="1"/>
  <c r="AB102" i="23" s="1"/>
  <c r="AB101" i="23" a="1"/>
  <c r="AB101" i="23" s="1"/>
  <c r="AB100" i="23" a="1"/>
  <c r="AB100" i="23" s="1"/>
  <c r="AB99" i="23" a="1"/>
  <c r="AB99" i="23" s="1"/>
  <c r="AB98" i="23" a="1"/>
  <c r="AB98" i="23" s="1"/>
  <c r="AB97" i="23" a="1"/>
  <c r="AB97" i="23" s="1"/>
  <c r="AB96" i="23" a="1"/>
  <c r="AB96" i="23" s="1"/>
  <c r="AB95" i="23" a="1"/>
  <c r="AB95" i="23" s="1"/>
  <c r="AB94" i="23" a="1"/>
  <c r="AB94" i="23" s="1"/>
  <c r="AB93" i="23" a="1"/>
  <c r="AB93" i="23" s="1"/>
  <c r="AB92" i="23" a="1"/>
  <c r="AB92" i="23" s="1"/>
  <c r="AB91" i="23" a="1"/>
  <c r="AB91" i="23" s="1"/>
  <c r="AB90" i="23" a="1"/>
  <c r="AB90" i="23" s="1"/>
  <c r="AB89" i="23" a="1"/>
  <c r="AB89" i="23" s="1"/>
  <c r="AB88" i="23" a="1"/>
  <c r="AB88" i="23" s="1"/>
  <c r="AB87" i="23" a="1"/>
  <c r="AB87" i="23" s="1"/>
  <c r="AB86" i="23" a="1"/>
  <c r="AB86" i="23" s="1"/>
  <c r="AB85" i="23" a="1"/>
  <c r="AB85" i="23" s="1"/>
  <c r="AB84" i="23" a="1"/>
  <c r="AB84" i="23" s="1"/>
  <c r="AB83" i="23" a="1"/>
  <c r="AB83" i="23" s="1"/>
  <c r="AB82" i="23" a="1"/>
  <c r="AB82" i="23" s="1"/>
  <c r="AB81" i="23" a="1"/>
  <c r="AB81" i="23" s="1"/>
  <c r="AB80" i="23" a="1"/>
  <c r="AB80" i="23" s="1"/>
  <c r="AB79" i="23" a="1"/>
  <c r="AB79" i="23" s="1"/>
  <c r="AB78" i="23" a="1"/>
  <c r="AB78" i="23" s="1"/>
  <c r="AB77" i="23" a="1"/>
  <c r="AB77" i="23" s="1"/>
  <c r="AB76" i="23" a="1"/>
  <c r="AB76" i="23" s="1"/>
  <c r="AB75" i="23" a="1"/>
  <c r="AB75" i="23" s="1"/>
  <c r="AB74" i="23" a="1"/>
  <c r="AB74" i="23" s="1"/>
  <c r="AB73" i="23" a="1"/>
  <c r="AB73" i="23" s="1"/>
  <c r="AB72" i="23" a="1"/>
  <c r="AB72" i="23" s="1"/>
  <c r="AB71" i="23" a="1"/>
  <c r="AB71" i="23" s="1"/>
  <c r="AB70" i="23" a="1"/>
  <c r="AB70" i="23" s="1"/>
  <c r="AB69" i="23" a="1"/>
  <c r="AB69" i="23" s="1"/>
  <c r="AB68" i="23" a="1"/>
  <c r="AB68" i="23" s="1"/>
  <c r="AB67" i="23" a="1"/>
  <c r="AB67" i="23" s="1"/>
  <c r="AB66" i="23" a="1"/>
  <c r="AB66" i="23" s="1"/>
  <c r="AB65" i="23" a="1"/>
  <c r="AB65" i="23" s="1"/>
  <c r="AB64" i="23" a="1"/>
  <c r="AB64" i="23" s="1"/>
  <c r="AB63" i="23" a="1"/>
  <c r="AB63" i="23" s="1"/>
  <c r="AB62" i="23" a="1"/>
  <c r="AB62" i="23" s="1"/>
  <c r="AB61" i="23" a="1"/>
  <c r="AB61" i="23" s="1"/>
  <c r="AB60" i="23" a="1"/>
  <c r="AB60" i="23" s="1"/>
  <c r="AB59" i="23" a="1"/>
  <c r="AB59" i="23" s="1"/>
  <c r="AB58" i="23" a="1"/>
  <c r="AB58" i="23" s="1"/>
  <c r="AB57" i="23" a="1"/>
  <c r="AB57" i="23" s="1"/>
  <c r="AB56" i="23" a="1"/>
  <c r="AB56" i="23" s="1"/>
  <c r="AB55" i="23" a="1"/>
  <c r="AB55" i="23" s="1"/>
  <c r="AB54" i="23" a="1"/>
  <c r="AB54" i="23" s="1"/>
  <c r="AB53" i="23" a="1"/>
  <c r="AB53" i="23" s="1"/>
  <c r="AB52" i="23" a="1"/>
  <c r="AB52" i="23" s="1"/>
  <c r="AB51" i="23" a="1"/>
  <c r="AB51" i="23" s="1"/>
  <c r="AB50" i="23" a="1"/>
  <c r="AB50" i="23" s="1"/>
  <c r="AB49" i="23" a="1"/>
  <c r="AB49" i="23" s="1"/>
  <c r="AB48" i="23" a="1"/>
  <c r="AB48" i="23" s="1"/>
  <c r="AB47" i="23" a="1"/>
  <c r="AB47" i="23" s="1"/>
  <c r="AB46" i="23" a="1"/>
  <c r="AB46" i="23" s="1"/>
  <c r="AB45" i="23" a="1"/>
  <c r="AB45" i="23" s="1"/>
  <c r="AB44" i="23" a="1"/>
  <c r="AB44" i="23" s="1"/>
  <c r="AB43" i="23" a="1"/>
  <c r="AB43" i="23" s="1"/>
  <c r="AB42" i="23" a="1"/>
  <c r="AB42" i="23" s="1"/>
  <c r="AB41" i="23" a="1"/>
  <c r="AB41" i="23" s="1"/>
  <c r="AB40" i="23" a="1"/>
  <c r="AB40" i="23" s="1"/>
  <c r="AB39" i="23" a="1"/>
  <c r="AB39" i="23" s="1"/>
  <c r="AB38" i="23" a="1"/>
  <c r="AB38" i="23" s="1"/>
  <c r="AB37" i="23" a="1"/>
  <c r="AB37" i="23" s="1"/>
  <c r="AB36" i="23" a="1"/>
  <c r="AB36" i="23" s="1"/>
  <c r="AB35" i="23" a="1"/>
  <c r="AB35" i="23" s="1"/>
  <c r="AB34" i="23" a="1"/>
  <c r="AB34" i="23" s="1"/>
  <c r="AB33" i="23" a="1"/>
  <c r="AB33" i="23" s="1"/>
  <c r="AB32" i="23" a="1"/>
  <c r="AB32" i="23" s="1"/>
  <c r="AB31" i="23" a="1"/>
  <c r="AB31" i="23" s="1"/>
  <c r="AB30" i="23" a="1"/>
  <c r="AB30" i="23" s="1"/>
  <c r="AB29" i="23" a="1"/>
  <c r="AB29" i="23" s="1"/>
  <c r="AB28" i="23" a="1"/>
  <c r="AB28" i="23" s="1"/>
  <c r="AB27" i="23" a="1"/>
  <c r="AB27" i="23" s="1"/>
  <c r="AB26" i="23" a="1"/>
  <c r="AB26" i="23" s="1"/>
  <c r="AB25" i="23" a="1"/>
  <c r="AB25" i="23" s="1"/>
  <c r="AB24" i="23" a="1"/>
  <c r="AB24" i="23" s="1"/>
  <c r="AB23" i="23" a="1"/>
  <c r="AB23" i="23" s="1"/>
  <c r="AB22" i="23" a="1"/>
  <c r="AB22" i="23" s="1"/>
  <c r="AB21" i="23" a="1"/>
  <c r="AB21" i="23" s="1"/>
  <c r="AB20" i="23" a="1"/>
  <c r="AB20" i="23" s="1"/>
  <c r="AB19" i="23" a="1"/>
  <c r="AB19" i="23" s="1"/>
  <c r="AB18" i="23" a="1"/>
  <c r="AB18" i="23" s="1"/>
  <c r="AB17" i="23" a="1"/>
  <c r="AB17" i="23" s="1"/>
  <c r="AB16" i="23" a="1"/>
  <c r="AB16" i="23" s="1"/>
  <c r="AB15" i="23" a="1"/>
  <c r="AB15" i="23" s="1"/>
  <c r="AB14" i="23" a="1"/>
  <c r="AB14" i="23" s="1"/>
  <c r="AB13" i="23" a="1"/>
  <c r="AB13" i="23" s="1"/>
  <c r="AB12" i="23" a="1"/>
  <c r="AB12" i="23" s="1"/>
  <c r="AB11" i="23" a="1"/>
  <c r="AB11" i="23" s="1"/>
  <c r="AB10" i="23" a="1"/>
  <c r="AB10" i="23" s="1"/>
  <c r="AB9" i="23" a="1"/>
  <c r="AB9" i="23" s="1"/>
  <c r="AB8" i="23" a="1"/>
  <c r="AB8" i="23" s="1"/>
  <c r="AB7" i="23" a="1"/>
  <c r="AB7" i="23" s="1"/>
  <c r="AB6" i="23" a="1"/>
  <c r="AB6" i="23" s="1"/>
  <c r="AB5" i="23" a="1"/>
  <c r="AB5" i="23" s="1"/>
  <c r="AB4" i="23" a="1"/>
  <c r="AB4" i="23" s="1"/>
  <c r="AA103" i="23" a="1"/>
  <c r="AA103" i="23" s="1"/>
  <c r="AA102" i="23" a="1"/>
  <c r="AA102" i="23" s="1"/>
  <c r="AA101" i="23" a="1"/>
  <c r="AA101" i="23" s="1"/>
  <c r="AA100" i="23"/>
  <c r="AA100" i="23" a="1"/>
  <c r="AA99" i="23" a="1"/>
  <c r="AA99" i="23" s="1"/>
  <c r="AA98" i="23" a="1"/>
  <c r="AA98" i="23" s="1"/>
  <c r="AA97" i="23" a="1"/>
  <c r="AA97" i="23" s="1"/>
  <c r="AA96" i="23"/>
  <c r="AA96" i="23" a="1"/>
  <c r="AA95" i="23" a="1"/>
  <c r="AA95" i="23" s="1"/>
  <c r="AA94" i="23" a="1"/>
  <c r="AA94" i="23" s="1"/>
  <c r="AA93" i="23" a="1"/>
  <c r="AA93" i="23" s="1"/>
  <c r="AA92" i="23"/>
  <c r="AA92" i="23" a="1"/>
  <c r="AA91" i="23" a="1"/>
  <c r="AA91" i="23" s="1"/>
  <c r="AA90" i="23" a="1"/>
  <c r="AA90" i="23" s="1"/>
  <c r="AA89" i="23" a="1"/>
  <c r="AA89" i="23" s="1"/>
  <c r="AA88" i="23" a="1"/>
  <c r="AA88" i="23" s="1"/>
  <c r="AA87" i="23" a="1"/>
  <c r="AA87" i="23" s="1"/>
  <c r="AA86" i="23" a="1"/>
  <c r="AA86" i="23" s="1"/>
  <c r="AA85" i="23" a="1"/>
  <c r="AA85" i="23" s="1"/>
  <c r="AA84" i="23"/>
  <c r="AA84" i="23" a="1"/>
  <c r="AA83" i="23" a="1"/>
  <c r="AA83" i="23" s="1"/>
  <c r="AA82" i="23" a="1"/>
  <c r="AA82" i="23" s="1"/>
  <c r="AA81" i="23" a="1"/>
  <c r="AA81" i="23" s="1"/>
  <c r="AA80" i="23"/>
  <c r="AA80" i="23" a="1"/>
  <c r="AA79" i="23" a="1"/>
  <c r="AA79" i="23" s="1"/>
  <c r="AA78" i="23" a="1"/>
  <c r="AA78" i="23" s="1"/>
  <c r="AA77" i="23" a="1"/>
  <c r="AA77" i="23" s="1"/>
  <c r="AA76" i="23" a="1"/>
  <c r="AA76" i="23" s="1"/>
  <c r="AA75" i="23" a="1"/>
  <c r="AA75" i="23" s="1"/>
  <c r="AA74" i="23" a="1"/>
  <c r="AA74" i="23" s="1"/>
  <c r="AA73" i="23" a="1"/>
  <c r="AA73" i="23" s="1"/>
  <c r="AA72" i="23" a="1"/>
  <c r="AA72" i="23" s="1"/>
  <c r="AA71" i="23" a="1"/>
  <c r="AA71" i="23" s="1"/>
  <c r="AA70" i="23" a="1"/>
  <c r="AA70" i="23" s="1"/>
  <c r="AA69" i="23" a="1"/>
  <c r="AA69" i="23" s="1"/>
  <c r="AA68" i="23"/>
  <c r="AA68" i="23" a="1"/>
  <c r="AA67" i="23" a="1"/>
  <c r="AA67" i="23" s="1"/>
  <c r="AA66" i="23" a="1"/>
  <c r="AA66" i="23" s="1"/>
  <c r="AA65" i="23" a="1"/>
  <c r="AA65" i="23" s="1"/>
  <c r="AA64" i="23"/>
  <c r="AA64" i="23" a="1"/>
  <c r="AA63" i="23" a="1"/>
  <c r="AA63" i="23" s="1"/>
  <c r="AA62" i="23" a="1"/>
  <c r="AA62" i="23" s="1"/>
  <c r="AA61" i="23" a="1"/>
  <c r="AA61" i="23" s="1"/>
  <c r="AA60" i="23"/>
  <c r="AA60" i="23" a="1"/>
  <c r="AA59" i="23" a="1"/>
  <c r="AA59" i="23" s="1"/>
  <c r="AA58" i="23" a="1"/>
  <c r="AA58" i="23" s="1"/>
  <c r="AA57" i="23" a="1"/>
  <c r="AA57" i="23" s="1"/>
  <c r="AA56" i="23" a="1"/>
  <c r="AA56" i="23" s="1"/>
  <c r="AA55" i="23" a="1"/>
  <c r="AA55" i="23" s="1"/>
  <c r="AA54" i="23" a="1"/>
  <c r="AA54" i="23" s="1"/>
  <c r="AA53" i="23" a="1"/>
  <c r="AA53" i="23" s="1"/>
  <c r="AA52" i="23" a="1"/>
  <c r="AA52" i="23" s="1"/>
  <c r="AA51" i="23" a="1"/>
  <c r="AA51" i="23" s="1"/>
  <c r="AA50" i="23" a="1"/>
  <c r="AA50" i="23" s="1"/>
  <c r="AA49" i="23" a="1"/>
  <c r="AA49" i="23" s="1"/>
  <c r="AA48" i="23"/>
  <c r="AA48" i="23" a="1"/>
  <c r="AA47" i="23" a="1"/>
  <c r="AA47" i="23" s="1"/>
  <c r="AA46" i="23" a="1"/>
  <c r="AA46" i="23" s="1"/>
  <c r="AA45" i="23" a="1"/>
  <c r="AA45" i="23" s="1"/>
  <c r="AA44" i="23" a="1"/>
  <c r="AA44" i="23" s="1"/>
  <c r="AA43" i="23" a="1"/>
  <c r="AA43" i="23" s="1"/>
  <c r="AA42" i="23" a="1"/>
  <c r="AA42" i="23" s="1"/>
  <c r="AA41" i="23" a="1"/>
  <c r="AA41" i="23" s="1"/>
  <c r="AA40" i="23" a="1"/>
  <c r="AA40" i="23" s="1"/>
  <c r="AA39" i="23" a="1"/>
  <c r="AA39" i="23" s="1"/>
  <c r="AA38" i="23" a="1"/>
  <c r="AA38" i="23" s="1"/>
  <c r="AA37" i="23" a="1"/>
  <c r="AA37" i="23" s="1"/>
  <c r="AA36" i="23"/>
  <c r="AA36" i="23" a="1"/>
  <c r="AA35" i="23" a="1"/>
  <c r="AA35" i="23" s="1"/>
  <c r="AA34" i="23" a="1"/>
  <c r="AA34" i="23" s="1"/>
  <c r="AA33" i="23" a="1"/>
  <c r="AA33" i="23" s="1"/>
  <c r="AA32" i="23"/>
  <c r="AA32" i="23" a="1"/>
  <c r="AA31" i="23" a="1"/>
  <c r="AA31" i="23" s="1"/>
  <c r="AA30" i="23" a="1"/>
  <c r="AA30" i="23" s="1"/>
  <c r="AA29" i="23" a="1"/>
  <c r="AA29" i="23" s="1"/>
  <c r="AA28" i="23"/>
  <c r="AA28" i="23" a="1"/>
  <c r="AA27" i="23" a="1"/>
  <c r="AA27" i="23" s="1"/>
  <c r="AA26" i="23" a="1"/>
  <c r="AA26" i="23" s="1"/>
  <c r="AA25" i="23" a="1"/>
  <c r="AA25" i="23" s="1"/>
  <c r="AA24" i="23" a="1"/>
  <c r="AA24" i="23" s="1"/>
  <c r="AA23" i="23" a="1"/>
  <c r="AA23" i="23" s="1"/>
  <c r="AA22" i="23" a="1"/>
  <c r="AA22" i="23" s="1"/>
  <c r="AA21" i="23" a="1"/>
  <c r="AA21" i="23" s="1"/>
  <c r="AA20" i="23" a="1"/>
  <c r="AA20" i="23" s="1"/>
  <c r="AA19" i="23" a="1"/>
  <c r="AA19" i="23" s="1"/>
  <c r="AA18" i="23" a="1"/>
  <c r="AA18" i="23" s="1"/>
  <c r="AA17" i="23" a="1"/>
  <c r="AA17" i="23" s="1"/>
  <c r="AA16" i="23"/>
  <c r="AA16" i="23" a="1"/>
  <c r="AA15" i="23" a="1"/>
  <c r="AA15" i="23" s="1"/>
  <c r="AA14" i="23" a="1"/>
  <c r="AA14" i="23" s="1"/>
  <c r="AA13" i="23" a="1"/>
  <c r="AA13" i="23" s="1"/>
  <c r="AA12" i="23" a="1"/>
  <c r="AA12" i="23" s="1"/>
  <c r="AA11" i="23" a="1"/>
  <c r="AA11" i="23" s="1"/>
  <c r="AA10" i="23" a="1"/>
  <c r="AA10" i="23" s="1"/>
  <c r="AA9" i="23" a="1"/>
  <c r="AA9" i="23" s="1"/>
  <c r="AA8" i="23" a="1"/>
  <c r="AA8" i="23" s="1"/>
  <c r="AA7" i="23" a="1"/>
  <c r="AA7" i="23" s="1"/>
  <c r="AA6" i="23" a="1"/>
  <c r="AA6" i="23" s="1"/>
  <c r="AA5" i="23" a="1"/>
  <c r="AA5" i="23" s="1"/>
  <c r="AA4" i="23" a="1"/>
  <c r="AA4" i="23" s="1"/>
  <c r="D9" i="22"/>
  <c r="D8" i="22"/>
  <c r="D7" i="22"/>
  <c r="CY14" i="24" a="1"/>
  <c r="CY14" i="24" s="1"/>
  <c r="CX14" i="24" a="1"/>
  <c r="CX14" i="24" s="1"/>
  <c r="MM4" i="23" l="1" a="1"/>
  <c r="PS19" i="23" s="1"/>
  <c r="NO19" i="23"/>
  <c r="OY18" i="23"/>
  <c r="MM18" i="23"/>
  <c r="NW17" i="23"/>
  <c r="PG16" i="23"/>
  <c r="MU16" i="23"/>
  <c r="OE15" i="23"/>
  <c r="OX14" i="23"/>
  <c r="QA12" i="23"/>
  <c r="MQ10" i="23"/>
  <c r="PU18" i="23"/>
  <c r="NI18" i="23"/>
  <c r="OS17" i="23"/>
  <c r="QC16" i="23"/>
  <c r="NQ16" i="23"/>
  <c r="PA15" i="23"/>
  <c r="QB14" i="23"/>
  <c r="PG13" i="23"/>
  <c r="NK11" i="23"/>
  <c r="MP5" i="23"/>
  <c r="PX15" i="23"/>
  <c r="NJ15" i="23"/>
  <c r="NO14" i="23"/>
  <c r="NB12" i="23"/>
  <c r="OH8" i="23"/>
  <c r="PB18" i="23"/>
  <c r="MP18" i="23"/>
  <c r="NZ17" i="23"/>
  <c r="PJ16" i="23"/>
  <c r="MX16" i="23"/>
  <c r="OH15" i="23"/>
  <c r="PC14" i="23"/>
  <c r="MP13" i="23"/>
  <c r="NJ10" i="23"/>
  <c r="OW19" i="23"/>
  <c r="QG18" i="23"/>
  <c r="NU18" i="23"/>
  <c r="PE17" i="23"/>
  <c r="MS17" i="23"/>
  <c r="OC16" i="23"/>
  <c r="PM15" i="23"/>
  <c r="MV15" i="23"/>
  <c r="MQ14" i="23"/>
  <c r="PG11" i="23"/>
  <c r="NV7" i="23"/>
  <c r="ND7" i="23"/>
  <c r="PL8" i="23"/>
  <c r="MR10" i="23"/>
  <c r="MN11" i="23"/>
  <c r="OZ11" i="23"/>
  <c r="NP12" i="23"/>
  <c r="QB12" i="23"/>
  <c r="OR13" i="23"/>
  <c r="NF5" i="23"/>
  <c r="PR7" i="23"/>
  <c r="NM9" i="23"/>
  <c r="ON10" i="23"/>
  <c r="NM11" i="23"/>
  <c r="PY11" i="23"/>
  <c r="OO12" i="23"/>
  <c r="MO13" i="23"/>
  <c r="NE13" i="23"/>
  <c r="PA13" i="23"/>
  <c r="PQ13" i="23"/>
  <c r="NQ14" i="23"/>
  <c r="OG14" i="23"/>
  <c r="QC14" i="23"/>
  <c r="MW15" i="23"/>
  <c r="NV5" i="23"/>
  <c r="OU6" i="23"/>
  <c r="PX7" i="23"/>
  <c r="NR8" i="23"/>
  <c r="NS9" i="23"/>
  <c r="OY9" i="23"/>
  <c r="OP10" i="23"/>
  <c r="PO10" i="23"/>
  <c r="NO11" i="23"/>
  <c r="OE11" i="23"/>
  <c r="QA11" i="23"/>
  <c r="MU12" i="23"/>
  <c r="OQ12" i="23"/>
  <c r="PG12" i="23"/>
  <c r="NG13" i="23"/>
  <c r="NW13" i="23"/>
  <c r="PS13" i="23"/>
  <c r="MM14" i="23"/>
  <c r="OI14" i="23"/>
  <c r="PN4" i="23"/>
  <c r="NN7" i="23"/>
  <c r="PG7" i="23"/>
  <c r="PT8" i="23"/>
  <c r="ND9" i="23"/>
  <c r="MZ10" i="23"/>
  <c r="OF10" i="23"/>
  <c r="MR11" i="23"/>
  <c r="NH11" i="23"/>
  <c r="PD11" i="23"/>
  <c r="PT11" i="23"/>
  <c r="NT12" i="23"/>
  <c r="OJ12" i="23"/>
  <c r="QF12" i="23"/>
  <c r="MZ13" i="23"/>
  <c r="NJ4" i="23"/>
  <c r="OL5" i="23"/>
  <c r="NS7" i="23"/>
  <c r="OL7" i="23"/>
  <c r="QE7" i="23"/>
  <c r="PU8" i="23"/>
  <c r="MO9" i="23"/>
  <c r="NE9" i="23"/>
  <c r="NU9" i="23"/>
  <c r="OK9" i="23"/>
  <c r="NA10" i="23"/>
  <c r="NQ10" i="23"/>
  <c r="OG10" i="23"/>
  <c r="OU10" i="23"/>
  <c r="PF10" i="23"/>
  <c r="PQ10" i="23"/>
  <c r="PY10" i="23"/>
  <c r="QG10" i="23"/>
  <c r="MS11" i="23"/>
  <c r="NA11" i="23"/>
  <c r="NI11" i="23"/>
  <c r="NQ11" i="23"/>
  <c r="NY11" i="23"/>
  <c r="OG11" i="23"/>
  <c r="OO11" i="23"/>
  <c r="OW11" i="23"/>
  <c r="PE11" i="23"/>
  <c r="PM11" i="23"/>
  <c r="PU11" i="23"/>
  <c r="QC11" i="23"/>
  <c r="MO12" i="23"/>
  <c r="MW12" i="23"/>
  <c r="NE12" i="23"/>
  <c r="NM12" i="23"/>
  <c r="NU12" i="23"/>
  <c r="OC12" i="23"/>
  <c r="OK12" i="23"/>
  <c r="OS12" i="23"/>
  <c r="PA12" i="23"/>
  <c r="PI12" i="23"/>
  <c r="PQ12" i="23"/>
  <c r="PY12" i="23"/>
  <c r="QG12" i="23"/>
  <c r="MS13" i="23"/>
  <c r="NA13" i="23"/>
  <c r="NI13" i="23"/>
  <c r="NQ13" i="23"/>
  <c r="NY13" i="23"/>
  <c r="OG13" i="23"/>
  <c r="OO13" i="23"/>
  <c r="OW13" i="23"/>
  <c r="PE13" i="23"/>
  <c r="PM13" i="23"/>
  <c r="PU13" i="23"/>
  <c r="QC13" i="23"/>
  <c r="MO14" i="23"/>
  <c r="MW14" i="23"/>
  <c r="NE14" i="23"/>
  <c r="NM14" i="23"/>
  <c r="NU14" i="23"/>
  <c r="OC14" i="23"/>
  <c r="OK14" i="23"/>
  <c r="OS14" i="23"/>
  <c r="PA14" i="23"/>
  <c r="PI14" i="23"/>
  <c r="PQ14" i="23"/>
  <c r="PY14" i="23"/>
  <c r="QG14" i="23"/>
  <c r="MS15" i="23"/>
  <c r="NA15" i="23"/>
  <c r="NR4" i="23"/>
  <c r="QD4" i="23"/>
  <c r="OT5" i="23"/>
  <c r="NJ6" i="23"/>
  <c r="PD6" i="23"/>
  <c r="QA6" i="23"/>
  <c r="MX7" i="23"/>
  <c r="NT7" i="23"/>
  <c r="OQ7" i="23"/>
  <c r="PJ7" i="23"/>
  <c r="QF7" i="23"/>
  <c r="NG8" i="23"/>
  <c r="NZ8" i="23"/>
  <c r="OP8" i="23"/>
  <c r="PF8" i="23"/>
  <c r="PV8" i="23"/>
  <c r="MP9" i="23"/>
  <c r="NF9" i="23"/>
  <c r="NV9" i="23"/>
  <c r="OL9" i="23"/>
  <c r="PB9" i="23"/>
  <c r="PR9" i="23"/>
  <c r="QH9" i="23"/>
  <c r="NB10" i="23"/>
  <c r="NR10" i="23"/>
  <c r="OH10" i="23"/>
  <c r="OV10" i="23"/>
  <c r="PJ10" i="23"/>
  <c r="PR10" i="23"/>
  <c r="PZ10" i="23"/>
  <c r="QH10" i="23"/>
  <c r="MT11" i="23"/>
  <c r="NB11" i="23"/>
  <c r="NJ11" i="23"/>
  <c r="NR11" i="23"/>
  <c r="NZ11" i="23"/>
  <c r="OH11" i="23"/>
  <c r="OP11" i="23"/>
  <c r="OX11" i="23"/>
  <c r="PF11" i="23"/>
  <c r="PN11" i="23"/>
  <c r="PV11" i="23"/>
  <c r="QD11" i="23"/>
  <c r="MP12" i="23"/>
  <c r="MX12" i="23"/>
  <c r="NF12" i="23"/>
  <c r="NN12" i="23"/>
  <c r="NV12" i="23"/>
  <c r="OD12" i="23"/>
  <c r="OL12" i="23"/>
  <c r="OT12" i="23"/>
  <c r="PB12" i="23"/>
  <c r="PJ12" i="23"/>
  <c r="PR12" i="23"/>
  <c r="PZ12" i="23"/>
  <c r="QH12" i="23"/>
  <c r="MT13" i="23"/>
  <c r="NB13" i="23"/>
  <c r="NJ13" i="23"/>
  <c r="NR13" i="23"/>
  <c r="NZ13" i="23"/>
  <c r="OH13" i="23"/>
  <c r="OP13" i="23"/>
  <c r="OX13" i="23"/>
  <c r="PF13" i="23"/>
  <c r="PN13" i="23"/>
  <c r="PV13" i="23"/>
  <c r="QD13" i="23"/>
  <c r="MP14" i="23"/>
  <c r="MX14" i="23"/>
  <c r="NF14" i="23"/>
  <c r="NN14" i="23"/>
  <c r="NV14" i="23"/>
  <c r="OD14" i="23"/>
  <c r="OL14" i="23"/>
  <c r="OT14" i="23"/>
  <c r="PB14" i="23"/>
  <c r="NY8" i="23"/>
  <c r="NQ8" i="23"/>
  <c r="NI8" i="23"/>
  <c r="NA8" i="23"/>
  <c r="MS8" i="23"/>
  <c r="QG7" i="23"/>
  <c r="PY7" i="23"/>
  <c r="PQ7" i="23"/>
  <c r="PI7" i="23"/>
  <c r="PA7" i="23"/>
  <c r="OS7" i="23"/>
  <c r="OK7" i="23"/>
  <c r="OC7" i="23"/>
  <c r="NU7" i="23"/>
  <c r="NM7" i="23"/>
  <c r="NE7" i="23"/>
  <c r="MW7" i="23"/>
  <c r="MO7" i="23"/>
  <c r="QC6" i="23"/>
  <c r="PU6" i="23"/>
  <c r="PM6" i="23"/>
  <c r="PE6" i="23"/>
  <c r="OW6" i="23"/>
  <c r="OO6" i="23"/>
  <c r="OG6" i="23"/>
  <c r="NY6" i="23"/>
  <c r="NQ6" i="23"/>
  <c r="NI6" i="23"/>
  <c r="NA6" i="23"/>
  <c r="MS6" i="23"/>
  <c r="QG5" i="23"/>
  <c r="PY5" i="23"/>
  <c r="PQ5" i="23"/>
  <c r="PI5" i="23"/>
  <c r="PA5" i="23"/>
  <c r="OS5" i="23"/>
  <c r="OK5" i="23"/>
  <c r="OC5" i="23"/>
  <c r="NU5" i="23"/>
  <c r="NM5" i="23"/>
  <c r="NE5" i="23"/>
  <c r="MW5" i="23"/>
  <c r="MO5" i="23"/>
  <c r="QC4" i="23"/>
  <c r="PU4" i="23"/>
  <c r="PM4" i="23"/>
  <c r="PE4" i="23"/>
  <c r="OW4" i="23"/>
  <c r="OO4" i="23"/>
  <c r="OG4" i="23"/>
  <c r="NY4" i="23"/>
  <c r="NQ4" i="23"/>
  <c r="NI4" i="23"/>
  <c r="NA4" i="23"/>
  <c r="MS4" i="23"/>
  <c r="OV6" i="23"/>
  <c r="ON6" i="23"/>
  <c r="OF6" i="23"/>
  <c r="NX6" i="23"/>
  <c r="NP6" i="23"/>
  <c r="NH6" i="23"/>
  <c r="MZ6" i="23"/>
  <c r="MR6" i="23"/>
  <c r="QF5" i="23"/>
  <c r="PX5" i="23"/>
  <c r="PP5" i="23"/>
  <c r="PH5" i="23"/>
  <c r="OZ5" i="23"/>
  <c r="OR5" i="23"/>
  <c r="OJ5" i="23"/>
  <c r="OB5" i="23"/>
  <c r="NT5" i="23"/>
  <c r="NL5" i="23"/>
  <c r="ND5" i="23"/>
  <c r="MV5" i="23"/>
  <c r="MN5" i="23"/>
  <c r="QB4" i="23"/>
  <c r="PT4" i="23"/>
  <c r="PL4" i="23"/>
  <c r="PD4" i="23"/>
  <c r="OV4" i="23"/>
  <c r="ON4" i="23"/>
  <c r="OF4" i="23"/>
  <c r="NX4" i="23"/>
  <c r="NP4" i="23"/>
  <c r="NH4" i="23"/>
  <c r="MZ4" i="23"/>
  <c r="MR4" i="23"/>
  <c r="OM6" i="23"/>
  <c r="OE6" i="23"/>
  <c r="NW6" i="23"/>
  <c r="NO6" i="23"/>
  <c r="NG6" i="23"/>
  <c r="MY6" i="23"/>
  <c r="MQ6" i="23"/>
  <c r="QE5" i="23"/>
  <c r="PW5" i="23"/>
  <c r="PO5" i="23"/>
  <c r="PG5" i="23"/>
  <c r="OY5" i="23"/>
  <c r="OQ5" i="23"/>
  <c r="OI5" i="23"/>
  <c r="OA5" i="23"/>
  <c r="NS5" i="23"/>
  <c r="NK5" i="23"/>
  <c r="NC5" i="23"/>
  <c r="MU5" i="23"/>
  <c r="MM5" i="23"/>
  <c r="QA4" i="23"/>
  <c r="PS4" i="23"/>
  <c r="PK4" i="23"/>
  <c r="PC4" i="23"/>
  <c r="OU4" i="23"/>
  <c r="OM4" i="23"/>
  <c r="OE4" i="23"/>
  <c r="NW4" i="23"/>
  <c r="NO4" i="23"/>
  <c r="NG4" i="23"/>
  <c r="MY4" i="23"/>
  <c r="MQ4" i="23"/>
  <c r="OD10" i="23"/>
  <c r="NV10" i="23"/>
  <c r="NN10" i="23"/>
  <c r="NF10" i="23"/>
  <c r="MX10" i="23"/>
  <c r="MP10" i="23"/>
  <c r="QD9" i="23"/>
  <c r="PV9" i="23"/>
  <c r="PN9" i="23"/>
  <c r="PF9" i="23"/>
  <c r="OX9" i="23"/>
  <c r="OP9" i="23"/>
  <c r="OH9" i="23"/>
  <c r="NZ9" i="23"/>
  <c r="NR9" i="23"/>
  <c r="NJ9" i="23"/>
  <c r="NB9" i="23"/>
  <c r="MT9" i="23"/>
  <c r="QH8" i="23"/>
  <c r="PZ8" i="23"/>
  <c r="PR8" i="23"/>
  <c r="PJ8" i="23"/>
  <c r="PB8" i="23"/>
  <c r="OT8" i="23"/>
  <c r="OL8" i="23"/>
  <c r="OD8" i="23"/>
  <c r="NV8" i="23"/>
  <c r="NN8" i="23"/>
  <c r="NF8" i="23"/>
  <c r="MX8" i="23"/>
  <c r="MP8" i="23"/>
  <c r="QD7" i="23"/>
  <c r="PV7" i="23"/>
  <c r="PN7" i="23"/>
  <c r="PF7" i="23"/>
  <c r="OX7" i="23"/>
  <c r="OP7" i="23"/>
  <c r="OH7" i="23"/>
  <c r="NZ7" i="23"/>
  <c r="NR7" i="23"/>
  <c r="NJ7" i="23"/>
  <c r="NB7" i="23"/>
  <c r="MT7" i="23"/>
  <c r="QH6" i="23"/>
  <c r="PZ6" i="23"/>
  <c r="PR6" i="23"/>
  <c r="PJ6" i="23"/>
  <c r="PB6" i="23"/>
  <c r="OT6" i="23"/>
  <c r="OL6" i="23"/>
  <c r="OD6" i="23"/>
  <c r="NV6" i="23"/>
  <c r="NN6" i="23"/>
  <c r="NF6" i="23"/>
  <c r="MX6" i="23"/>
  <c r="MP6" i="23"/>
  <c r="QD5" i="23"/>
  <c r="PV5" i="23"/>
  <c r="PN5" i="23"/>
  <c r="PF5" i="23"/>
  <c r="OX5" i="23"/>
  <c r="OP5" i="23"/>
  <c r="OH5" i="23"/>
  <c r="NZ5" i="23"/>
  <c r="NR5" i="23"/>
  <c r="NJ5" i="23"/>
  <c r="NB5" i="23"/>
  <c r="MT5" i="23"/>
  <c r="QH4" i="23"/>
  <c r="PZ4" i="23"/>
  <c r="PR4" i="23"/>
  <c r="PJ4" i="23"/>
  <c r="PB4" i="23"/>
  <c r="OT4" i="23"/>
  <c r="OL4" i="23"/>
  <c r="OD4" i="23"/>
  <c r="NV4" i="23"/>
  <c r="NN4" i="23"/>
  <c r="NF4" i="23"/>
  <c r="MX4" i="23"/>
  <c r="MP4" i="23"/>
  <c r="PI10" i="23"/>
  <c r="PA10" i="23"/>
  <c r="OS10" i="23"/>
  <c r="OK10" i="23"/>
  <c r="OC10" i="23"/>
  <c r="NU10" i="23"/>
  <c r="NM10" i="23"/>
  <c r="NE10" i="23"/>
  <c r="MW10" i="23"/>
  <c r="MO10" i="23"/>
  <c r="QC9" i="23"/>
  <c r="PU9" i="23"/>
  <c r="PM9" i="23"/>
  <c r="PE9" i="23"/>
  <c r="OW9" i="23"/>
  <c r="OO9" i="23"/>
  <c r="OG9" i="23"/>
  <c r="NY9" i="23"/>
  <c r="NQ9" i="23"/>
  <c r="NI9" i="23"/>
  <c r="NA9" i="23"/>
  <c r="MS9" i="23"/>
  <c r="QG8" i="23"/>
  <c r="PY8" i="23"/>
  <c r="PQ8" i="23"/>
  <c r="PI8" i="23"/>
  <c r="PA8" i="23"/>
  <c r="OS8" i="23"/>
  <c r="OK8" i="23"/>
  <c r="OC8" i="23"/>
  <c r="NU8" i="23"/>
  <c r="NM8" i="23"/>
  <c r="NE8" i="23"/>
  <c r="MW8" i="23"/>
  <c r="MO8" i="23"/>
  <c r="QC7" i="23"/>
  <c r="PU7" i="23"/>
  <c r="PM7" i="23"/>
  <c r="PE7" i="23"/>
  <c r="OW7" i="23"/>
  <c r="OO7" i="23"/>
  <c r="OG7" i="23"/>
  <c r="NY7" i="23"/>
  <c r="NQ7" i="23"/>
  <c r="NI7" i="23"/>
  <c r="NA7" i="23"/>
  <c r="MS7" i="23"/>
  <c r="QG6" i="23"/>
  <c r="PY6" i="23"/>
  <c r="PQ6" i="23"/>
  <c r="PI6" i="23"/>
  <c r="PA6" i="23"/>
  <c r="OS6" i="23"/>
  <c r="OK6" i="23"/>
  <c r="OC6" i="23"/>
  <c r="NU6" i="23"/>
  <c r="NM6" i="23"/>
  <c r="NE6" i="23"/>
  <c r="MW6" i="23"/>
  <c r="MO6" i="23"/>
  <c r="QC5" i="23"/>
  <c r="PU5" i="23"/>
  <c r="PM5" i="23"/>
  <c r="PE5" i="23"/>
  <c r="OW5" i="23"/>
  <c r="OO5" i="23"/>
  <c r="OG5" i="23"/>
  <c r="NY5" i="23"/>
  <c r="NQ5" i="23"/>
  <c r="NI5" i="23"/>
  <c r="NA5" i="23"/>
  <c r="MS5" i="23"/>
  <c r="QG4" i="23"/>
  <c r="PY4" i="23"/>
  <c r="PQ4" i="23"/>
  <c r="PI4" i="23"/>
  <c r="PA4" i="23"/>
  <c r="OS4" i="23"/>
  <c r="OK4" i="23"/>
  <c r="OC4" i="23"/>
  <c r="NU4" i="23"/>
  <c r="NM4" i="23"/>
  <c r="NE4" i="23"/>
  <c r="MW4" i="23"/>
  <c r="MO4" i="23"/>
  <c r="PH10" i="23"/>
  <c r="OZ10" i="23"/>
  <c r="OR10" i="23"/>
  <c r="OJ10" i="23"/>
  <c r="OB10" i="23"/>
  <c r="NT10" i="23"/>
  <c r="NL10" i="23"/>
  <c r="ND10" i="23"/>
  <c r="MV10" i="23"/>
  <c r="MN10" i="23"/>
  <c r="QB9" i="23"/>
  <c r="PT9" i="23"/>
  <c r="PL9" i="23"/>
  <c r="PD9" i="23"/>
  <c r="OV9" i="23"/>
  <c r="ON9" i="23"/>
  <c r="OF9" i="23"/>
  <c r="NX9" i="23"/>
  <c r="NP9" i="23"/>
  <c r="NH9" i="23"/>
  <c r="MZ9" i="23"/>
  <c r="MR9" i="23"/>
  <c r="QF8" i="23"/>
  <c r="PX8" i="23"/>
  <c r="PP8" i="23"/>
  <c r="PH8" i="23"/>
  <c r="OZ8" i="23"/>
  <c r="OR8" i="23"/>
  <c r="OJ8" i="23"/>
  <c r="OB8" i="23"/>
  <c r="NT8" i="23"/>
  <c r="NL8" i="23"/>
  <c r="ND8" i="23"/>
  <c r="MV8" i="23"/>
  <c r="MN8" i="23"/>
  <c r="QB7" i="23"/>
  <c r="PT7" i="23"/>
  <c r="PL7" i="23"/>
  <c r="PD7" i="23"/>
  <c r="OV7" i="23"/>
  <c r="ON7" i="23"/>
  <c r="OF7" i="23"/>
  <c r="NX7" i="23"/>
  <c r="NP7" i="23"/>
  <c r="NH7" i="23"/>
  <c r="MZ7" i="23"/>
  <c r="MR7" i="23"/>
  <c r="QF6" i="23"/>
  <c r="PX6" i="23"/>
  <c r="PP6" i="23"/>
  <c r="PH6" i="23"/>
  <c r="OZ6" i="23"/>
  <c r="OR6" i="23"/>
  <c r="OJ6" i="23"/>
  <c r="OB6" i="23"/>
  <c r="NT6" i="23"/>
  <c r="NL6" i="23"/>
  <c r="ND6" i="23"/>
  <c r="MV6" i="23"/>
  <c r="MN6" i="23"/>
  <c r="QB5" i="23"/>
  <c r="PT5" i="23"/>
  <c r="PL5" i="23"/>
  <c r="PD5" i="23"/>
  <c r="OV5" i="23"/>
  <c r="ON5" i="23"/>
  <c r="OF5" i="23"/>
  <c r="NX5" i="23"/>
  <c r="NP5" i="23"/>
  <c r="NH5" i="23"/>
  <c r="MZ5" i="23"/>
  <c r="MR5" i="23"/>
  <c r="QF4" i="23"/>
  <c r="PX4" i="23"/>
  <c r="PP4" i="23"/>
  <c r="PH4" i="23"/>
  <c r="OZ4" i="23"/>
  <c r="OR4" i="23"/>
  <c r="OJ4" i="23"/>
  <c r="OB4" i="23"/>
  <c r="NT4" i="23"/>
  <c r="NL4" i="23"/>
  <c r="ND4" i="23"/>
  <c r="MV4" i="23"/>
  <c r="MN4" i="23"/>
  <c r="PG10" i="23"/>
  <c r="OY10" i="23"/>
  <c r="OQ10" i="23"/>
  <c r="OI10" i="23"/>
  <c r="OA10" i="23"/>
  <c r="NS10" i="23"/>
  <c r="NK10" i="23"/>
  <c r="NC10" i="23"/>
  <c r="MU10" i="23"/>
  <c r="MM10" i="23"/>
  <c r="QA9" i="23"/>
  <c r="PS9" i="23"/>
  <c r="PK9" i="23"/>
  <c r="PC9" i="23"/>
  <c r="OU9" i="23"/>
  <c r="OM9" i="23"/>
  <c r="OE9" i="23"/>
  <c r="NW9" i="23"/>
  <c r="NO9" i="23"/>
  <c r="NG9" i="23"/>
  <c r="MY9" i="23"/>
  <c r="MQ9" i="23"/>
  <c r="QE8" i="23"/>
  <c r="PW8" i="23"/>
  <c r="PO8" i="23"/>
  <c r="PG8" i="23"/>
  <c r="OY8" i="23"/>
  <c r="OQ8" i="23"/>
  <c r="OI8" i="23"/>
  <c r="OA8" i="23"/>
  <c r="NS8" i="23"/>
  <c r="NK8" i="23"/>
  <c r="NC8" i="23"/>
  <c r="MU8" i="23"/>
  <c r="MM8" i="23"/>
  <c r="QA7" i="23"/>
  <c r="PS7" i="23"/>
  <c r="PK7" i="23"/>
  <c r="PC7" i="23"/>
  <c r="OU7" i="23"/>
  <c r="OM7" i="23"/>
  <c r="OE7" i="23"/>
  <c r="NW7" i="23"/>
  <c r="NO7" i="23"/>
  <c r="NG7" i="23"/>
  <c r="MY7" i="23"/>
  <c r="MQ7" i="23"/>
  <c r="QE6" i="23"/>
  <c r="PW6" i="23"/>
  <c r="PO6" i="23"/>
  <c r="PG6" i="23"/>
  <c r="OY6" i="23"/>
  <c r="OQ6" i="23"/>
  <c r="OI6" i="23"/>
  <c r="OA6" i="23"/>
  <c r="NS6" i="23"/>
  <c r="NK6" i="23"/>
  <c r="NC6" i="23"/>
  <c r="MU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X61" i="24"/>
  <c r="CX29" i="24"/>
  <c r="CX18" i="24"/>
  <c r="CX60" i="24"/>
  <c r="CX20" i="24"/>
  <c r="CX17" i="24"/>
  <c r="CX69" i="24"/>
  <c r="CX37" i="24"/>
  <c r="CX76" i="24"/>
  <c r="CX44" i="24"/>
  <c r="CX75" i="24"/>
  <c r="CX43" i="24"/>
  <c r="CX35" i="24"/>
  <c r="CX66" i="24"/>
  <c r="CX26" i="24"/>
  <c r="CX73" i="24"/>
  <c r="CX57" i="24"/>
  <c r="CX41" i="24"/>
  <c r="CX88" i="24"/>
  <c r="CX80" i="24"/>
  <c r="CX72" i="24"/>
  <c r="CX64" i="24"/>
  <c r="CX56" i="24"/>
  <c r="CX48" i="24"/>
  <c r="CX40" i="24"/>
  <c r="CX32" i="24"/>
  <c r="CX24" i="24"/>
  <c r="CX16" i="24"/>
  <c r="CX85" i="24"/>
  <c r="CX45" i="24"/>
  <c r="CX21" i="24"/>
  <c r="CX68" i="24"/>
  <c r="CX36" i="24"/>
  <c r="CX28" i="24"/>
  <c r="CX67" i="24"/>
  <c r="CX51" i="24"/>
  <c r="CX19" i="24"/>
  <c r="CX82" i="24"/>
  <c r="CX58" i="24"/>
  <c r="CX34" i="24"/>
  <c r="CX49" i="24"/>
  <c r="CX25" i="24"/>
  <c r="CX87" i="24"/>
  <c r="CX79" i="24"/>
  <c r="CX71" i="24"/>
  <c r="CX63" i="24"/>
  <c r="CX55" i="24"/>
  <c r="CX47" i="24"/>
  <c r="CX39" i="24"/>
  <c r="CX31" i="24"/>
  <c r="CX23" i="24"/>
  <c r="CX15" i="24"/>
  <c r="CX77" i="24"/>
  <c r="CX53" i="24"/>
  <c r="CX84" i="24"/>
  <c r="CX52" i="24"/>
  <c r="CX83" i="24"/>
  <c r="CX59" i="24"/>
  <c r="CX27" i="24"/>
  <c r="CX74" i="24"/>
  <c r="CX50" i="24"/>
  <c r="CX42" i="24"/>
  <c r="CX81" i="24"/>
  <c r="CX65" i="24"/>
  <c r="CX33" i="24"/>
  <c r="CX86" i="24"/>
  <c r="CX78" i="24"/>
  <c r="CX70" i="24"/>
  <c r="CX62" i="24"/>
  <c r="CX54" i="24"/>
  <c r="CX46" i="24"/>
  <c r="CX38" i="24"/>
  <c r="CX30" i="24"/>
  <c r="CX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PH7" i="23" l="1"/>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BG6" i="22"/>
  <c r="S6" i="22"/>
  <c r="CD6" i="22"/>
  <c r="BF6" i="22"/>
  <c r="Z6" i="22"/>
  <c r="BM6" i="22"/>
  <c r="AG6" i="22"/>
  <c r="O6" i="22"/>
  <c r="BO6" i="22"/>
  <c r="AA6" i="22"/>
  <c r="BN6" i="22"/>
  <c r="AF6" i="22"/>
  <c r="BW6" i="22"/>
  <c r="AQ6" i="22"/>
  <c r="AP6" i="22"/>
  <c r="R6" i="22"/>
  <c r="BU6" i="22"/>
  <c r="AW6" i="22"/>
  <c r="Q6" i="22"/>
  <c r="BT6" i="22"/>
  <c r="BD6" i="22"/>
  <c r="AN6" i="22"/>
  <c r="X6" i="22"/>
  <c r="CA6" i="22"/>
  <c r="BK6" i="22"/>
  <c r="AU6" i="22"/>
  <c r="W6" i="22"/>
  <c r="CH6" i="22"/>
  <c r="BR6" i="22"/>
  <c r="BB6" i="22"/>
  <c r="AL6" i="22"/>
  <c r="V6" i="22"/>
  <c r="BY6" i="22"/>
  <c r="BQ6" i="22"/>
  <c r="BI6" i="22"/>
  <c r="BA6" i="22"/>
  <c r="AS6" i="22"/>
  <c r="AK6" i="22"/>
  <c r="AC6" i="22"/>
  <c r="U6" i="22"/>
  <c r="M6" i="22"/>
  <c r="AY6" i="22"/>
  <c r="AI6" i="22"/>
  <c r="BV6" i="22"/>
  <c r="AX6" i="22"/>
  <c r="AH6" i="22"/>
  <c r="CC6" i="22"/>
  <c r="BE6" i="22"/>
  <c r="AO6" i="22"/>
  <c r="Y6" i="22"/>
  <c r="CB6" i="22"/>
  <c r="BL6" i="22"/>
  <c r="AV6" i="22"/>
  <c r="P6" i="22"/>
  <c r="BS6" i="22"/>
  <c r="BC6" i="22"/>
  <c r="AM6" i="22"/>
  <c r="AE6" i="22"/>
  <c r="BZ6" i="22"/>
  <c r="BJ6" i="22"/>
  <c r="AT6" i="22"/>
  <c r="AD6" i="22"/>
  <c r="N6" i="22"/>
  <c r="CG6" i="22"/>
  <c r="CF6" i="22"/>
  <c r="BX6" i="22"/>
  <c r="BP6" i="22"/>
  <c r="BH6" i="22"/>
  <c r="AZ6" i="22"/>
  <c r="AR6" i="22"/>
  <c r="AJ6" i="22"/>
  <c r="AB6" i="22"/>
  <c r="T6" i="22"/>
  <c r="D5" i="22"/>
  <c r="CL17" i="24" a="1"/>
  <c r="CL17" i="24" s="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A2" i="22"/>
  <c r="OB2" i="22"/>
  <c r="OD2" i="22"/>
  <c r="OJ2" i="22"/>
  <c r="OL2" i="22"/>
  <c r="QM2" i="22"/>
  <c r="QN2" i="22"/>
  <c r="RD2" i="22"/>
  <c r="RE2" i="22"/>
  <c r="RF2" i="22"/>
  <c r="RG2" i="22"/>
  <c r="RH2" i="22"/>
  <c r="RI2" i="22"/>
  <c r="RJ2" i="22"/>
  <c r="RK2" i="22"/>
  <c r="RL2" i="22"/>
  <c r="RM2" i="22"/>
  <c r="RN2" i="22"/>
  <c r="RO2" i="22"/>
  <c r="RP2" i="22"/>
  <c r="RQ2" i="22"/>
  <c r="RR2" i="22"/>
  <c r="RS2" i="22"/>
  <c r="RT2" i="22"/>
  <c r="RU2" i="22"/>
  <c r="RV2" i="22"/>
  <c r="CL2" i="22"/>
  <c r="CM2" i="22"/>
  <c r="CN2" i="22"/>
  <c r="CO2" i="22"/>
  <c r="CP2" i="22"/>
  <c r="CQ2" i="22"/>
  <c r="CR2" i="22"/>
  <c r="CS2" i="22"/>
  <c r="CT2" i="22"/>
  <c r="CU2" i="22"/>
  <c r="CV2" i="22"/>
  <c r="CW2" i="22"/>
  <c r="CX2" i="22"/>
  <c r="CY2" i="22"/>
  <c r="CZ2" i="22"/>
  <c r="DA2" i="22"/>
  <c r="DB2" i="22"/>
  <c r="DC2" i="22"/>
  <c r="DD2" i="22"/>
  <c r="DE2" i="22"/>
  <c r="DF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EY2" i="22"/>
  <c r="EZ2" i="22"/>
  <c r="FA2" i="22"/>
  <c r="FB2" i="22"/>
  <c r="FC2" i="22"/>
  <c r="FD2" i="22"/>
  <c r="FE2" i="22"/>
  <c r="FF2" i="22"/>
  <c r="FG2" i="22"/>
  <c r="FH2" i="22"/>
  <c r="FI2" i="22"/>
  <c r="FJ2" i="22"/>
  <c r="FK2" i="22"/>
  <c r="FL2" i="22"/>
  <c r="FM2" i="22"/>
  <c r="FN2" i="22"/>
  <c r="FO2" i="22"/>
  <c r="FP2" i="22"/>
  <c r="GF2" i="22"/>
  <c r="CH4" i="22"/>
  <c r="CG4" i="22"/>
  <c r="CF4" i="22"/>
  <c r="CE4" i="22"/>
  <c r="CD4" i="22"/>
  <c r="CC4" i="22"/>
  <c r="CB4" i="22"/>
  <c r="CA4" i="22"/>
  <c r="BZ4" i="22"/>
  <c r="BY4" i="22"/>
  <c r="BX4" i="22"/>
  <c r="BW4" i="22"/>
  <c r="BV4" i="22"/>
  <c r="BU4" i="22"/>
  <c r="BT4" i="22"/>
  <c r="BS4" i="22"/>
  <c r="BR4" i="22"/>
  <c r="BQ4" i="22"/>
  <c r="BP4" i="22"/>
  <c r="BO4" i="22"/>
  <c r="BN4" i="22"/>
  <c r="BM4" i="22"/>
  <c r="BL4" i="22"/>
  <c r="BK4" i="22"/>
  <c r="BJ4" i="22"/>
  <c r="BI4" i="22"/>
  <c r="BH4" i="22"/>
  <c r="BG4" i="22"/>
  <c r="BF4" i="22"/>
  <c r="BE4" i="22"/>
  <c r="BD4" i="22"/>
  <c r="BC4" i="22"/>
  <c r="BB4" i="22"/>
  <c r="BA4" i="22"/>
  <c r="AZ4" i="22"/>
  <c r="AY4" i="22"/>
  <c r="AX4" i="22"/>
  <c r="AW4" i="22"/>
  <c r="AV4" i="22"/>
  <c r="AU4"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B115" i="23"/>
  <c r="B109" i="23"/>
  <c r="B108" i="23"/>
  <c r="B11" i="24"/>
  <c r="B11" i="21" a="1"/>
  <c r="B11" i="21" s="1"/>
  <c r="E128" i="25"/>
  <c r="A6" i="25"/>
  <c r="A7" i="25"/>
  <c r="A8" i="25"/>
  <c r="A9" i="25"/>
  <c r="A10" i="25"/>
  <c r="A11" i="25"/>
  <c r="A12" i="25"/>
  <c r="A13" i="25"/>
  <c r="A14"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104" i="25"/>
  <c r="CB86" i="25"/>
  <c r="CB87" i="25"/>
  <c r="CB88" i="25"/>
  <c r="CB89" i="25"/>
  <c r="CB90" i="25"/>
  <c r="CB91" i="25"/>
  <c r="CB92" i="25"/>
  <c r="CB93" i="25"/>
  <c r="CB94" i="25"/>
  <c r="CB95" i="25"/>
  <c r="CB96" i="25"/>
  <c r="CB97" i="25"/>
  <c r="CB98" i="25"/>
  <c r="CB99" i="25"/>
  <c r="CB100" i="25"/>
  <c r="CB101" i="25"/>
  <c r="CB102" i="25"/>
  <c r="CB103" i="25"/>
  <c r="CB104" i="25"/>
  <c r="CB6" i="25"/>
  <c r="CB8" i="25"/>
  <c r="CB14" i="25"/>
  <c r="CB16" i="25"/>
  <c r="CB69" i="25"/>
  <c r="CB70" i="25"/>
  <c r="CB5"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16" i="24" l="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129" i="28" a="1"/>
  <c r="A7429" i="28" a="1"/>
  <c r="A5704" i="28" a="1"/>
  <c r="A5329" i="28" a="1"/>
  <c r="A5386" i="28" s="1"/>
  <c r="A6079" i="28" a="1"/>
  <c r="A4954" i="28" a="1"/>
  <c r="A6979" i="28" a="1"/>
  <c r="A6679" i="28" a="1"/>
  <c r="A5629" i="28" a="1"/>
  <c r="A7354" i="28" a="1"/>
  <c r="A7279" i="28" a="1"/>
  <c r="A7348" i="28" s="1"/>
  <c r="A6154" i="28" a="1"/>
  <c r="A6170" i="28" s="1"/>
  <c r="A5554" i="28" a="1"/>
  <c r="A5479" i="28" a="1"/>
  <c r="A5254" i="28" a="1"/>
  <c r="A4654" i="28" a="1"/>
  <c r="A7054" i="28" a="1"/>
  <c r="A5179" i="28" a="1"/>
  <c r="A5104" i="28" a="1"/>
  <c r="A4879" i="28" a="1"/>
  <c r="A4729" i="28" a="1"/>
  <c r="A4579" i="28" a="1"/>
  <c r="A4054" i="28" a="1"/>
  <c r="A6229" i="28" a="1"/>
  <c r="A2704" i="28" a="1"/>
  <c r="A6829" i="28" a="1"/>
  <c r="A4279" i="28" a="1"/>
  <c r="A4346" i="28" s="1"/>
  <c r="A3979" i="28" a="1"/>
  <c r="A3996" i="28" s="1"/>
  <c r="A3904" i="28" a="1"/>
  <c r="A3454" i="28" a="1"/>
  <c r="A3079" i="28" a="1"/>
  <c r="A5854" i="28" a="1"/>
  <c r="A5779" i="28" a="1"/>
  <c r="A5404" i="28" a="1"/>
  <c r="A5029" i="28" a="1"/>
  <c r="A5086" i="28" s="1"/>
  <c r="A4504" i="28" a="1"/>
  <c r="A4354" i="28" a="1"/>
  <c r="A6754" i="28" a="1"/>
  <c r="A6604" i="28" a="1"/>
  <c r="A6454" i="28" a="1"/>
  <c r="A6004" i="28" a="1"/>
  <c r="A7204" i="28" a="1"/>
  <c r="A6379" i="28" a="1"/>
  <c r="A3829" i="28" a="1"/>
  <c r="A5929" i="28" a="1"/>
  <c r="A3004" i="28" a="1"/>
  <c r="A2929" i="28" a="1"/>
  <c r="A1654" i="28" a="1"/>
  <c r="A1579" i="28" a="1"/>
  <c r="A754" i="28" a="1"/>
  <c r="A604" i="28" a="1"/>
  <c r="A3679" i="28" a="1"/>
  <c r="A2254" i="28" a="1"/>
  <c r="A1879" i="28" a="1"/>
  <c r="A1429" i="28" a="1"/>
  <c r="A3529" i="28" a="1"/>
  <c r="A3304" i="28" a="1"/>
  <c r="A2854" i="28" a="1"/>
  <c r="A2554" i="28" a="1"/>
  <c r="A2104" i="28" a="1"/>
  <c r="A1804" i="28" a="1"/>
  <c r="A1504" i="28" a="1"/>
  <c r="A6304" i="28" a="1"/>
  <c r="A6322" i="28" s="1"/>
  <c r="A3154" i="28" a="1"/>
  <c r="A2629" i="28" a="1"/>
  <c r="A2179" i="28" a="1"/>
  <c r="A2189" i="28" s="1"/>
  <c r="A2029" i="28" a="1"/>
  <c r="A1279" i="28" a="1"/>
  <c r="A1319" i="28" s="1"/>
  <c r="A4204" i="28" a="1"/>
  <c r="A3604" i="28" a="1"/>
  <c r="A3229" i="28" a="1"/>
  <c r="A2779" i="28" a="1"/>
  <c r="A1354" i="28" a="1"/>
  <c r="A6904" i="28" a="1"/>
  <c r="A2479" i="28" a="1"/>
  <c r="A979" i="28" a="1"/>
  <c r="A529" i="28" a="1"/>
  <c r="A79" i="28" a="1"/>
  <c r="A7129" i="27" a="1"/>
  <c r="A7181" i="27" s="1"/>
  <c r="A6229" i="27" a="1"/>
  <c r="A5854" i="27" a="1"/>
  <c r="A5179" i="27" a="1"/>
  <c r="A5218" i="27" s="1"/>
  <c r="A4654" i="27" a="1"/>
  <c r="A4712" i="27" s="1"/>
  <c r="A2404" i="28" a="1"/>
  <c r="A1204" i="28" a="1"/>
  <c r="A1054" i="28" a="1"/>
  <c r="A7054" i="27" a="1"/>
  <c r="A7085" i="27" s="1"/>
  <c r="A6529" i="27" a="1"/>
  <c r="A6154" i="27" a="1"/>
  <c r="A6193" i="27" s="1"/>
  <c r="A5779" i="27" a="1"/>
  <c r="A5834" i="27" s="1"/>
  <c r="A5329" i="27" a="1"/>
  <c r="A5371" i="27" s="1"/>
  <c r="A4579" i="27" a="1"/>
  <c r="A4609" i="27" s="1"/>
  <c r="A4354" i="27" a="1"/>
  <c r="A3379" i="27" a="1"/>
  <c r="A3451" i="27" s="1"/>
  <c r="A1129" i="27" a="1"/>
  <c r="A1173" i="27" s="1"/>
  <c r="A754" i="27" a="1"/>
  <c r="A154" i="27" a="1"/>
  <c r="A223" i="27" s="1"/>
  <c r="A679" i="28" a="1"/>
  <c r="A454" i="28" a="1"/>
  <c r="A527" i="28" s="1"/>
  <c r="A229" i="28" a="1"/>
  <c r="A4" i="28" a="1"/>
  <c r="A6979" i="27" a="1"/>
  <c r="A7005" i="27" s="1"/>
  <c r="A6454" i="27" a="1"/>
  <c r="A6516" i="27" s="1"/>
  <c r="A6079" i="27" a="1"/>
  <c r="A6135" i="27" s="1"/>
  <c r="A5629" i="27" a="1"/>
  <c r="A5104" i="27" a="1"/>
  <c r="A4054" i="27" a="1"/>
  <c r="A4081" i="27" s="1"/>
  <c r="A3754" i="27" a="1"/>
  <c r="A3304" i="27" a="1"/>
  <c r="A3004" i="27" a="1"/>
  <c r="A3057" i="27" s="1"/>
  <c r="A1654" i="27" a="1"/>
  <c r="A1717" i="27" s="1"/>
  <c r="A1054" i="27" a="1"/>
  <c r="A1121" i="27" s="1"/>
  <c r="A679" i="27" a="1"/>
  <c r="A751" i="27" s="1"/>
  <c r="A79" i="27" a="1"/>
  <c r="A114" i="27" s="1"/>
  <c r="A6529" i="28" a="1"/>
  <c r="A3379" i="28" a="1"/>
  <c r="A2329" i="28" a="1"/>
  <c r="A1129" i="28" a="1"/>
  <c r="A6904" i="27" a="1"/>
  <c r="A6933" i="27" s="1"/>
  <c r="A5029" i="27" a="1"/>
  <c r="A4204" i="27" a="1"/>
  <c r="A3979" i="27" a="1"/>
  <c r="A4048" i="27" s="1"/>
  <c r="A3679" i="27" a="1"/>
  <c r="A3229" i="27" a="1"/>
  <c r="A3272" i="27" s="1"/>
  <c r="A2629" i="27" a="1"/>
  <c r="A2179" i="27" a="1"/>
  <c r="A2240" i="27" s="1"/>
  <c r="A1579" i="27" a="1"/>
  <c r="A1623" i="27" s="1"/>
  <c r="A979" i="27" a="1"/>
  <c r="A1002" i="27" s="1"/>
  <c r="A604" i="27" a="1"/>
  <c r="A666" i="27" s="1"/>
  <c r="A4" i="27" a="1"/>
  <c r="A4804" i="28" a="1"/>
  <c r="A1729" i="28" a="1"/>
  <c r="A1785" i="28" s="1"/>
  <c r="A379" i="28" a="1"/>
  <c r="A154" i="28" a="1"/>
  <c r="A7429" i="27" a="1"/>
  <c r="A7445" i="27" s="1"/>
  <c r="A6829" i="27" a="1"/>
  <c r="A6896" i="27" s="1"/>
  <c r="A5554" i="27" a="1"/>
  <c r="A4954" i="27" a="1"/>
  <c r="A5006" i="27" s="1"/>
  <c r="A4504" i="27" a="1"/>
  <c r="A4545" i="27" s="1"/>
  <c r="A4279" i="27" a="1"/>
  <c r="A4348" i="27" s="1"/>
  <c r="A904" i="28" a="1"/>
  <c r="A829" i="28" a="1"/>
  <c r="A7354" i="27" a="1"/>
  <c r="A7359" i="27" s="1"/>
  <c r="A6754" i="27" a="1"/>
  <c r="A6809" i="27" s="1"/>
  <c r="A6379" i="27" a="1"/>
  <c r="A6004" i="27" a="1"/>
  <c r="A5479" i="27" a="1"/>
  <c r="A5517" i="27" s="1"/>
  <c r="A4879" i="27" a="1"/>
  <c r="A4931" i="27" s="1"/>
  <c r="A4429" i="27" a="1"/>
  <c r="A4490" i="27" s="1"/>
  <c r="A3904" i="27" a="1"/>
  <c r="A3955" i="27" s="1"/>
  <c r="A3529" i="27" a="1"/>
  <c r="A3602" i="27" s="1"/>
  <c r="A2929" i="27" a="1"/>
  <c r="A2704" i="27" a="1"/>
  <c r="A2479" i="27" a="1"/>
  <c r="A2521" i="27" s="1"/>
  <c r="A2029" i="27" a="1"/>
  <c r="A2043" i="27" s="1"/>
  <c r="A1879" i="27" a="1"/>
  <c r="A1922" i="27" s="1"/>
  <c r="A1954" i="28" a="1"/>
  <c r="A7204" i="27" a="1"/>
  <c r="A7219" i="27" s="1"/>
  <c r="A6604" i="27" a="1"/>
  <c r="A6644" i="27" s="1"/>
  <c r="A5704" i="27" a="1"/>
  <c r="A5254" i="27" a="1"/>
  <c r="A4729" i="27" a="1"/>
  <c r="A4788" i="27" s="1"/>
  <c r="A3079" i="27" a="1"/>
  <c r="A3123" i="27" s="1"/>
  <c r="A2329" i="27" a="1"/>
  <c r="A2350" i="27" s="1"/>
  <c r="A1729" i="27" a="1"/>
  <c r="A1765" i="27" s="1"/>
  <c r="A1279" i="27" a="1"/>
  <c r="A1353" i="27" s="1"/>
  <c r="A304" i="27" a="1"/>
  <c r="A305" i="27" s="1"/>
  <c r="A6304" i="27" a="1"/>
  <c r="A6375" i="27" s="1"/>
  <c r="A3829" i="27" a="1"/>
  <c r="A2254" i="27" a="1"/>
  <c r="A2325" i="27" s="1"/>
  <c r="A1429" i="27" a="1"/>
  <c r="A454" i="27" a="1"/>
  <c r="A475" i="27" s="1"/>
  <c r="A304" i="28" a="1"/>
  <c r="A5929" i="27" a="1"/>
  <c r="A5993" i="27" s="1"/>
  <c r="A2854" i="27" a="1"/>
  <c r="A2917" i="27" s="1"/>
  <c r="A2104" i="27" a="1"/>
  <c r="A1354" i="27" a="1"/>
  <c r="A1413" i="27" s="1"/>
  <c r="A379" i="27" a="1"/>
  <c r="A3604" i="27" a="1"/>
  <c r="A3621" i="27" s="1"/>
  <c r="A1954" i="27" a="1"/>
  <c r="A2014" i="27" s="1"/>
  <c r="A1204" i="27" a="1"/>
  <c r="A1255" i="27" s="1"/>
  <c r="A229" i="27" a="1"/>
  <c r="A292" i="27" s="1"/>
  <c r="A3754" i="28" a="1"/>
  <c r="A5404" i="27" a="1"/>
  <c r="A5462" i="27" s="1"/>
  <c r="A2779" i="27" a="1"/>
  <c r="A3154" i="27" a="1"/>
  <c r="A3183" i="27" s="1"/>
  <c r="A1804" i="27" a="1"/>
  <c r="A1807" i="27" s="1"/>
  <c r="A829" i="27" a="1"/>
  <c r="A854" i="27" s="1"/>
  <c r="A7279" i="27" a="1"/>
  <c r="A4129" i="27" a="1"/>
  <c r="A4145" i="27" s="1"/>
  <c r="A2554" i="27" a="1"/>
  <c r="A2575" i="27" s="1"/>
  <c r="A6679" i="27" a="1"/>
  <c r="A6743" i="27" s="1"/>
  <c r="A2404" i="27" a="1"/>
  <c r="A4804" i="27" a="1"/>
  <c r="A4831" i="27" s="1"/>
  <c r="A1504" i="27" a="1"/>
  <c r="A1530" i="27" s="1"/>
  <c r="A529" i="27" a="1"/>
  <c r="A578" i="27" s="1"/>
  <c r="A3454" i="27" a="1"/>
  <c r="A904" i="27" a="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9" i="28"/>
  <c r="A17" i="28"/>
  <c r="A25" i="28"/>
  <c r="A33" i="28"/>
  <c r="A41" i="28"/>
  <c r="A49" i="28"/>
  <c r="A57" i="28"/>
  <c r="A65" i="28"/>
  <c r="A73" i="28"/>
  <c r="A309" i="28"/>
  <c r="A317" i="28"/>
  <c r="A325" i="28"/>
  <c r="A333" i="28"/>
  <c r="A341" i="28"/>
  <c r="A349" i="28"/>
  <c r="A357" i="28"/>
  <c r="A365" i="28"/>
  <c r="A373" i="28"/>
  <c r="A2248" i="28"/>
  <c r="A2240" i="28"/>
  <c r="A2232" i="28"/>
  <c r="A2224" i="28"/>
  <c r="A2216" i="28"/>
  <c r="A2208" i="28"/>
  <c r="A2200" i="28"/>
  <c r="A2192" i="28"/>
  <c r="A2184" i="28"/>
  <c r="A2250" i="28"/>
  <c r="A2241" i="28"/>
  <c r="A2231" i="28"/>
  <c r="A2222" i="28"/>
  <c r="A2213" i="28"/>
  <c r="A2204" i="28"/>
  <c r="A2195" i="28"/>
  <c r="A2186" i="28"/>
  <c r="A2249" i="28"/>
  <c r="A2239" i="28"/>
  <c r="A2230" i="28"/>
  <c r="A2221" i="28"/>
  <c r="A2212" i="28"/>
  <c r="A2203" i="28"/>
  <c r="A2194" i="28"/>
  <c r="A2185" i="28"/>
  <c r="A2246" i="28"/>
  <c r="A2235" i="28"/>
  <c r="A2223" i="28"/>
  <c r="A2210" i="28"/>
  <c r="A2198" i="28"/>
  <c r="A2187" i="28"/>
  <c r="A2245" i="28"/>
  <c r="A2234" i="28"/>
  <c r="A2220" i="28"/>
  <c r="A2209" i="28"/>
  <c r="A2197" i="28"/>
  <c r="A2183" i="28"/>
  <c r="A2244" i="28"/>
  <c r="A2233" i="28"/>
  <c r="A2219" i="28"/>
  <c r="A2207" i="28"/>
  <c r="A2196" i="28"/>
  <c r="A2182" i="28"/>
  <c r="A2243" i="28"/>
  <c r="A2229" i="28"/>
  <c r="A2218" i="28"/>
  <c r="A2206" i="28"/>
  <c r="A2193" i="28"/>
  <c r="A2181" i="28"/>
  <c r="A2253" i="28"/>
  <c r="A2242" i="28"/>
  <c r="A2228" i="28"/>
  <c r="A2217" i="28"/>
  <c r="A2205" i="28"/>
  <c r="A2191" i="28"/>
  <c r="A2180" i="28"/>
  <c r="A2252" i="28"/>
  <c r="A2238" i="28"/>
  <c r="A2227" i="28"/>
  <c r="A2215" i="28"/>
  <c r="A2202" i="28"/>
  <c r="A2190" i="28"/>
  <c r="A2179" i="28"/>
  <c r="A2247" i="28"/>
  <c r="A2236" i="28"/>
  <c r="A2225" i="28"/>
  <c r="A2211" i="28"/>
  <c r="A2199" i="28"/>
  <c r="A2188" i="28"/>
  <c r="A11" i="28"/>
  <c r="A19" i="28"/>
  <c r="A27" i="28"/>
  <c r="A35" i="28"/>
  <c r="A43" i="28"/>
  <c r="A51" i="28"/>
  <c r="A59" i="28"/>
  <c r="A67" i="28"/>
  <c r="A75" i="28"/>
  <c r="A311" i="28"/>
  <c r="A319" i="28"/>
  <c r="A327" i="28"/>
  <c r="A335" i="28"/>
  <c r="A343" i="28"/>
  <c r="A351" i="28"/>
  <c r="A359" i="28"/>
  <c r="A367" i="28"/>
  <c r="A375" i="28"/>
  <c r="A761" i="28"/>
  <c r="A769" i="28"/>
  <c r="A777" i="28"/>
  <c r="A785" i="28"/>
  <c r="A793" i="28"/>
  <c r="A801" i="28"/>
  <c r="A809" i="28"/>
  <c r="A817" i="28"/>
  <c r="A825" i="28"/>
  <c r="A972" i="28"/>
  <c r="A964" i="28"/>
  <c r="A956" i="28"/>
  <c r="A948" i="28"/>
  <c r="A940" i="28"/>
  <c r="A932" i="28"/>
  <c r="A911" i="28"/>
  <c r="A919" i="28"/>
  <c r="A927" i="28"/>
  <c r="A936" i="28"/>
  <c r="A945" i="28"/>
  <c r="A954" i="28"/>
  <c r="A963" i="28"/>
  <c r="A973" i="28"/>
  <c r="A2201" i="28"/>
  <c r="A4" i="28"/>
  <c r="A12" i="28"/>
  <c r="A20" i="28"/>
  <c r="A28" i="28"/>
  <c r="A36" i="28"/>
  <c r="A44" i="28"/>
  <c r="A52" i="28"/>
  <c r="A60" i="28"/>
  <c r="A68" i="28"/>
  <c r="A76" i="28"/>
  <c r="A304" i="28"/>
  <c r="A312" i="28"/>
  <c r="A320" i="28"/>
  <c r="A328" i="28"/>
  <c r="A336" i="28"/>
  <c r="A344" i="28"/>
  <c r="A352" i="28"/>
  <c r="A360" i="28"/>
  <c r="A368" i="28"/>
  <c r="A376" i="28"/>
  <c r="A383" i="28"/>
  <c r="A391" i="28"/>
  <c r="A399" i="28"/>
  <c r="A407" i="28"/>
  <c r="A415" i="28"/>
  <c r="A423" i="28"/>
  <c r="A431" i="28"/>
  <c r="A439" i="28"/>
  <c r="A447" i="28"/>
  <c r="A533" i="28"/>
  <c r="A541" i="28"/>
  <c r="A549" i="28"/>
  <c r="A557" i="28"/>
  <c r="A565" i="28"/>
  <c r="A573" i="28"/>
  <c r="A581" i="28"/>
  <c r="A589" i="28"/>
  <c r="A597" i="28"/>
  <c r="A683" i="28"/>
  <c r="A691" i="28"/>
  <c r="A699" i="28"/>
  <c r="A707" i="28"/>
  <c r="A715" i="28"/>
  <c r="A723" i="28"/>
  <c r="A731" i="28"/>
  <c r="A739" i="28"/>
  <c r="A747" i="28"/>
  <c r="A754" i="28"/>
  <c r="A762" i="28"/>
  <c r="A770" i="28"/>
  <c r="A778" i="28"/>
  <c r="A786" i="28"/>
  <c r="A794" i="28"/>
  <c r="A802" i="28"/>
  <c r="A810" i="28"/>
  <c r="A818" i="28"/>
  <c r="A826" i="28"/>
  <c r="A904" i="28"/>
  <c r="A912" i="28"/>
  <c r="A920" i="28"/>
  <c r="A928" i="28"/>
  <c r="A937" i="28"/>
  <c r="A946" i="28"/>
  <c r="A955" i="28"/>
  <c r="A965" i="28"/>
  <c r="A974" i="28"/>
  <c r="A2026" i="28"/>
  <c r="A2018" i="28"/>
  <c r="A2010" i="28"/>
  <c r="A2002" i="28"/>
  <c r="A1994" i="28"/>
  <c r="A1986" i="28"/>
  <c r="A1978" i="28"/>
  <c r="A1970" i="28"/>
  <c r="A1962" i="28"/>
  <c r="A1954" i="28"/>
  <c r="A2024" i="28"/>
  <c r="A2015" i="28"/>
  <c r="A2006" i="28"/>
  <c r="A1997" i="28"/>
  <c r="A1988" i="28"/>
  <c r="A1979" i="28"/>
  <c r="A1969" i="28"/>
  <c r="A1960" i="28"/>
  <c r="A2023" i="28"/>
  <c r="A2014" i="28"/>
  <c r="A2005" i="28"/>
  <c r="A1996" i="28"/>
  <c r="A2022" i="28"/>
  <c r="A2013" i="28"/>
  <c r="A2004" i="28"/>
  <c r="A1995" i="28"/>
  <c r="A1985" i="28"/>
  <c r="A1976" i="28"/>
  <c r="A1967" i="28"/>
  <c r="A1958" i="28"/>
  <c r="A2021" i="28"/>
  <c r="A2012" i="28"/>
  <c r="A2003" i="28"/>
  <c r="A1993" i="28"/>
  <c r="A1984" i="28"/>
  <c r="A1975" i="28"/>
  <c r="A1966" i="28"/>
  <c r="A1957" i="28"/>
  <c r="A2020" i="28"/>
  <c r="A2011" i="28"/>
  <c r="A2001" i="28"/>
  <c r="A1992" i="28"/>
  <c r="A1983" i="28"/>
  <c r="A1974" i="28"/>
  <c r="A1965" i="28"/>
  <c r="A1956" i="28"/>
  <c r="A2028" i="28"/>
  <c r="A2019" i="28"/>
  <c r="A2009" i="28"/>
  <c r="A2000" i="28"/>
  <c r="A1991" i="28"/>
  <c r="A1982" i="28"/>
  <c r="A1973" i="28"/>
  <c r="A1964" i="28"/>
  <c r="A1955" i="28"/>
  <c r="A2025" i="28"/>
  <c r="A2016" i="28"/>
  <c r="A2007" i="28"/>
  <c r="A1998" i="28"/>
  <c r="A1989" i="28"/>
  <c r="A1980" i="28"/>
  <c r="A1971" i="28"/>
  <c r="A1961" i="28"/>
  <c r="A1990" i="28"/>
  <c r="A2214" i="28"/>
  <c r="A5" i="28"/>
  <c r="A13" i="28"/>
  <c r="A21" i="28"/>
  <c r="A29" i="28"/>
  <c r="A37" i="28"/>
  <c r="A45" i="28"/>
  <c r="A53" i="28"/>
  <c r="A61" i="28"/>
  <c r="A69" i="28"/>
  <c r="A77" i="28"/>
  <c r="A305" i="28"/>
  <c r="A313" i="28"/>
  <c r="A321" i="28"/>
  <c r="A329" i="28"/>
  <c r="A337" i="28"/>
  <c r="A345" i="28"/>
  <c r="A353" i="28"/>
  <c r="A361" i="28"/>
  <c r="A369" i="28"/>
  <c r="A377" i="28"/>
  <c r="A384" i="28"/>
  <c r="A392" i="28"/>
  <c r="A400" i="28"/>
  <c r="A408" i="28"/>
  <c r="A416" i="28"/>
  <c r="A424" i="28"/>
  <c r="A432" i="28"/>
  <c r="A440" i="28"/>
  <c r="A448" i="28"/>
  <c r="A534" i="28"/>
  <c r="A542" i="28"/>
  <c r="A550" i="28"/>
  <c r="A558" i="28"/>
  <c r="A566" i="28"/>
  <c r="A574" i="28"/>
  <c r="A582" i="28"/>
  <c r="A590" i="28"/>
  <c r="A598" i="28"/>
  <c r="A684" i="28"/>
  <c r="A692" i="28"/>
  <c r="A700" i="28"/>
  <c r="A708" i="28"/>
  <c r="A716" i="28"/>
  <c r="A724" i="28"/>
  <c r="A732" i="28"/>
  <c r="A740" i="28"/>
  <c r="A748" i="28"/>
  <c r="A755" i="28"/>
  <c r="A763" i="28"/>
  <c r="A771" i="28"/>
  <c r="A779" i="28"/>
  <c r="A787" i="28"/>
  <c r="A795" i="28"/>
  <c r="A803" i="28"/>
  <c r="A811" i="28"/>
  <c r="A819" i="28"/>
  <c r="A827" i="28"/>
  <c r="A905" i="28"/>
  <c r="A913" i="28"/>
  <c r="A921" i="28"/>
  <c r="A929" i="28"/>
  <c r="A938" i="28"/>
  <c r="A947" i="28"/>
  <c r="A957" i="28"/>
  <c r="A966" i="28"/>
  <c r="A975" i="28"/>
  <c r="A1647" i="28"/>
  <c r="A1639" i="28"/>
  <c r="A1631" i="28"/>
  <c r="A1623" i="28"/>
  <c r="A1615" i="28"/>
  <c r="A1607" i="28"/>
  <c r="A1599" i="28"/>
  <c r="A1591" i="28"/>
  <c r="A1583" i="28"/>
  <c r="A1645" i="28"/>
  <c r="A1636" i="28"/>
  <c r="A1627" i="28"/>
  <c r="A1618" i="28"/>
  <c r="A1609" i="28"/>
  <c r="A1600" i="28"/>
  <c r="A1590" i="28"/>
  <c r="A1581" i="28"/>
  <c r="A1652" i="28"/>
  <c r="A1643" i="28"/>
  <c r="A1634" i="28"/>
  <c r="A1625" i="28"/>
  <c r="A1616" i="28"/>
  <c r="A1606" i="28"/>
  <c r="A1597" i="28"/>
  <c r="A1588" i="28"/>
  <c r="A1579" i="28"/>
  <c r="A1649" i="28"/>
  <c r="A1640" i="28"/>
  <c r="A1630" i="28"/>
  <c r="A1621" i="28"/>
  <c r="A1612" i="28"/>
  <c r="A1603" i="28"/>
  <c r="A1594" i="28"/>
  <c r="A1585" i="28"/>
  <c r="A1646" i="28"/>
  <c r="A1637" i="28"/>
  <c r="A1628" i="28"/>
  <c r="A1619" i="28"/>
  <c r="A1610" i="28"/>
  <c r="A1601" i="28"/>
  <c r="A1592" i="28"/>
  <c r="A1582" i="28"/>
  <c r="A1596" i="28"/>
  <c r="A1614" i="28"/>
  <c r="A1633" i="28"/>
  <c r="A1651" i="28"/>
  <c r="A1959" i="28"/>
  <c r="A1999" i="28"/>
  <c r="A2226" i="28"/>
  <c r="A6" i="28"/>
  <c r="A14" i="28"/>
  <c r="A22" i="28"/>
  <c r="A30" i="28"/>
  <c r="A38" i="28"/>
  <c r="A46" i="28"/>
  <c r="A54" i="28"/>
  <c r="A62" i="28"/>
  <c r="A70" i="28"/>
  <c r="A78" i="28"/>
  <c r="A306" i="28"/>
  <c r="A314" i="28"/>
  <c r="A322" i="28"/>
  <c r="A330" i="28"/>
  <c r="A338" i="28"/>
  <c r="A346" i="28"/>
  <c r="A354" i="28"/>
  <c r="A362" i="28"/>
  <c r="A370" i="28"/>
  <c r="A378" i="28"/>
  <c r="A417" i="28"/>
  <c r="A425" i="28"/>
  <c r="A433" i="28"/>
  <c r="A441" i="28"/>
  <c r="A449" i="28"/>
  <c r="A551" i="28"/>
  <c r="A559" i="28"/>
  <c r="A567" i="28"/>
  <c r="A575" i="28"/>
  <c r="A583" i="28"/>
  <c r="A591" i="28"/>
  <c r="A599" i="28"/>
  <c r="A685" i="28"/>
  <c r="A693" i="28"/>
  <c r="A701" i="28"/>
  <c r="A709" i="28"/>
  <c r="A717" i="28"/>
  <c r="A725" i="28"/>
  <c r="A733" i="28"/>
  <c r="A741" i="28"/>
  <c r="A749" i="28"/>
  <c r="A756" i="28"/>
  <c r="A764" i="28"/>
  <c r="A772" i="28"/>
  <c r="A780" i="28"/>
  <c r="A788" i="28"/>
  <c r="A796" i="28"/>
  <c r="A804" i="28"/>
  <c r="A812" i="28"/>
  <c r="A820" i="28"/>
  <c r="A828" i="28"/>
  <c r="A906" i="28"/>
  <c r="A914" i="28"/>
  <c r="A922" i="28"/>
  <c r="A930" i="28"/>
  <c r="A939" i="28"/>
  <c r="A949" i="28"/>
  <c r="A958" i="28"/>
  <c r="A967" i="28"/>
  <c r="A976" i="28"/>
  <c r="A1580" i="28"/>
  <c r="A1598" i="28"/>
  <c r="A1617" i="28"/>
  <c r="A1635" i="28"/>
  <c r="A1653" i="28"/>
  <c r="A1963" i="28"/>
  <c r="A2008" i="28"/>
  <c r="A2237" i="28"/>
  <c r="A7" i="28"/>
  <c r="A15" i="28"/>
  <c r="A23" i="28"/>
  <c r="A31" i="28"/>
  <c r="A39" i="28"/>
  <c r="A47" i="28"/>
  <c r="A55" i="28"/>
  <c r="A63" i="28"/>
  <c r="A71" i="28"/>
  <c r="A307" i="28"/>
  <c r="A315" i="28"/>
  <c r="A323" i="28"/>
  <c r="A331" i="28"/>
  <c r="A339" i="28"/>
  <c r="A347" i="28"/>
  <c r="A355" i="28"/>
  <c r="A363" i="28"/>
  <c r="A371" i="28"/>
  <c r="A386" i="28"/>
  <c r="A394" i="28"/>
  <c r="A402" i="28"/>
  <c r="A410" i="28"/>
  <c r="A418" i="28"/>
  <c r="A426" i="28"/>
  <c r="A434" i="28"/>
  <c r="A442" i="28"/>
  <c r="A450" i="28"/>
  <c r="A536" i="28"/>
  <c r="A544" i="28"/>
  <c r="A552" i="28"/>
  <c r="A560" i="28"/>
  <c r="A568" i="28"/>
  <c r="A576" i="28"/>
  <c r="A584" i="28"/>
  <c r="A592" i="28"/>
  <c r="A600" i="28"/>
  <c r="A686" i="28"/>
  <c r="A694" i="28"/>
  <c r="A702" i="28"/>
  <c r="A710" i="28"/>
  <c r="A718" i="28"/>
  <c r="A726" i="28"/>
  <c r="A734" i="28"/>
  <c r="A742" i="28"/>
  <c r="A750" i="28"/>
  <c r="A757" i="28"/>
  <c r="A765" i="28"/>
  <c r="A773" i="28"/>
  <c r="A781" i="28"/>
  <c r="A789" i="28"/>
  <c r="A797" i="28"/>
  <c r="A805" i="28"/>
  <c r="A813" i="28"/>
  <c r="A821" i="28"/>
  <c r="A907" i="28"/>
  <c r="A915" i="28"/>
  <c r="A923" i="28"/>
  <c r="A931" i="28"/>
  <c r="A941" i="28"/>
  <c r="A950" i="28"/>
  <c r="A959" i="28"/>
  <c r="A968" i="28"/>
  <c r="A977" i="28"/>
  <c r="A1584" i="28"/>
  <c r="A1602" i="28"/>
  <c r="A1620" i="28"/>
  <c r="A1638" i="28"/>
  <c r="A1968" i="28"/>
  <c r="A2017" i="28"/>
  <c r="A2251" i="28"/>
  <c r="A8" i="28"/>
  <c r="A16" i="28"/>
  <c r="A24" i="28"/>
  <c r="A32" i="28"/>
  <c r="A40" i="28"/>
  <c r="A48" i="28"/>
  <c r="A56" i="28"/>
  <c r="A64" i="28"/>
  <c r="A308" i="28"/>
  <c r="A316" i="28"/>
  <c r="A324" i="28"/>
  <c r="A332" i="28"/>
  <c r="A340" i="28"/>
  <c r="A348" i="28"/>
  <c r="A356" i="28"/>
  <c r="A364" i="28"/>
  <c r="A379" i="28"/>
  <c r="A387" i="28"/>
  <c r="A395" i="28"/>
  <c r="A403" i="28"/>
  <c r="A411" i="28"/>
  <c r="A419" i="28"/>
  <c r="A427" i="28"/>
  <c r="A435" i="28"/>
  <c r="A443" i="28"/>
  <c r="A529" i="28"/>
  <c r="A537" i="28"/>
  <c r="A545" i="28"/>
  <c r="A553" i="28"/>
  <c r="A561" i="28"/>
  <c r="A569" i="28"/>
  <c r="A577" i="28"/>
  <c r="A585" i="28"/>
  <c r="A593" i="28"/>
  <c r="A679" i="28"/>
  <c r="A687" i="28"/>
  <c r="A695" i="28"/>
  <c r="A703" i="28"/>
  <c r="A711" i="28"/>
  <c r="A719" i="28"/>
  <c r="A727" i="28"/>
  <c r="A735" i="28"/>
  <c r="A743" i="28"/>
  <c r="A758" i="28"/>
  <c r="A766" i="28"/>
  <c r="A774" i="28"/>
  <c r="A782" i="28"/>
  <c r="A790" i="28"/>
  <c r="A798" i="28"/>
  <c r="A806" i="28"/>
  <c r="A814" i="28"/>
  <c r="A908" i="28"/>
  <c r="A916" i="28"/>
  <c r="A924" i="28"/>
  <c r="A933" i="28"/>
  <c r="A942" i="28"/>
  <c r="A951" i="28"/>
  <c r="A960" i="28"/>
  <c r="A969" i="28"/>
  <c r="A978" i="28"/>
  <c r="A1586" i="28"/>
  <c r="A1604" i="28"/>
  <c r="A1622" i="28"/>
  <c r="A1641" i="28"/>
  <c r="A1972" i="28"/>
  <c r="A2027" i="28"/>
  <c r="A1808" i="28"/>
  <c r="A1817" i="28"/>
  <c r="A1826" i="28"/>
  <c r="A1835" i="28"/>
  <c r="A1845" i="28"/>
  <c r="A1854" i="28"/>
  <c r="A1863" i="28"/>
  <c r="A1872" i="28"/>
  <c r="A2848" i="28"/>
  <c r="A2840" i="28"/>
  <c r="A2832" i="28"/>
  <c r="A2824" i="28"/>
  <c r="A2816" i="28"/>
  <c r="A2808" i="28"/>
  <c r="A2800" i="28"/>
  <c r="A2792" i="28"/>
  <c r="A2784" i="28"/>
  <c r="A2847" i="28"/>
  <c r="A2839" i="28"/>
  <c r="A2831" i="28"/>
  <c r="A2823" i="28"/>
  <c r="A2815" i="28"/>
  <c r="A2807" i="28"/>
  <c r="A2799" i="28"/>
  <c r="A2791" i="28"/>
  <c r="A2783" i="28"/>
  <c r="A2853" i="28"/>
  <c r="A2845" i="28"/>
  <c r="A2837" i="28"/>
  <c r="A2829" i="28"/>
  <c r="A2821" i="28"/>
  <c r="A2813" i="28"/>
  <c r="A2805" i="28"/>
  <c r="A2797" i="28"/>
  <c r="A2789" i="28"/>
  <c r="A2781" i="28"/>
  <c r="A2849" i="28"/>
  <c r="A2841" i="28"/>
  <c r="A2833" i="28"/>
  <c r="A2825" i="28"/>
  <c r="A2817" i="28"/>
  <c r="A2809" i="28"/>
  <c r="A2801" i="28"/>
  <c r="A2793" i="28"/>
  <c r="A2785" i="28"/>
  <c r="A2852" i="28"/>
  <c r="A2836" i="28"/>
  <c r="A2820" i="28"/>
  <c r="A2804" i="28"/>
  <c r="A2788" i="28"/>
  <c r="A2851" i="28"/>
  <c r="A2835" i="28"/>
  <c r="A2819" i="28"/>
  <c r="A2803" i="28"/>
  <c r="A2787" i="28"/>
  <c r="A2844" i="28"/>
  <c r="A2828" i="28"/>
  <c r="A2812" i="28"/>
  <c r="A2796" i="28"/>
  <c r="A2780" i="28"/>
  <c r="A2843" i="28"/>
  <c r="A2827" i="28"/>
  <c r="A2811" i="28"/>
  <c r="A2795" i="28"/>
  <c r="A2779" i="28"/>
  <c r="A2810" i="28"/>
  <c r="A2842" i="28"/>
  <c r="A1208" i="28"/>
  <c r="A1216" i="28"/>
  <c r="A1224" i="28"/>
  <c r="A1232" i="28"/>
  <c r="A1240" i="28"/>
  <c r="A1248" i="28"/>
  <c r="A1256" i="28"/>
  <c r="A1264" i="28"/>
  <c r="A1272" i="28"/>
  <c r="A1657" i="28"/>
  <c r="A1666" i="28"/>
  <c r="A1675" i="28"/>
  <c r="A1684" i="28"/>
  <c r="A1693" i="28"/>
  <c r="A1703" i="28"/>
  <c r="A1712" i="28"/>
  <c r="A1721" i="28"/>
  <c r="A1810" i="28"/>
  <c r="A1819" i="28"/>
  <c r="A1829" i="28"/>
  <c r="A1838" i="28"/>
  <c r="A1847" i="28"/>
  <c r="A1856" i="28"/>
  <c r="A1865" i="28"/>
  <c r="A1874" i="28"/>
  <c r="A2262" i="28"/>
  <c r="A2274" i="28"/>
  <c r="A2288" i="28"/>
  <c r="A2299" i="28"/>
  <c r="A2310" i="28"/>
  <c r="A2324" i="28"/>
  <c r="A2335" i="28"/>
  <c r="A2348" i="28"/>
  <c r="A2364" i="28"/>
  <c r="A2377" i="28"/>
  <c r="A2391" i="28"/>
  <c r="A2637" i="28"/>
  <c r="A2653" i="28"/>
  <c r="A2669" i="28"/>
  <c r="A2688" i="28"/>
  <c r="A2786" i="28"/>
  <c r="A2818" i="28"/>
  <c r="A2850" i="28"/>
  <c r="A1811" i="28"/>
  <c r="A1821" i="28"/>
  <c r="A1830" i="28"/>
  <c r="A1839" i="28"/>
  <c r="A1848" i="28"/>
  <c r="A1857" i="28"/>
  <c r="A1866" i="28"/>
  <c r="A2264" i="28"/>
  <c r="A2277" i="28"/>
  <c r="A2289" i="28"/>
  <c r="A2300" i="28"/>
  <c r="A2314" i="28"/>
  <c r="A2336" i="28"/>
  <c r="A2352" i="28"/>
  <c r="A2365" i="28"/>
  <c r="A2378" i="28"/>
  <c r="A2394" i="28"/>
  <c r="A2638" i="28"/>
  <c r="A2654" i="28"/>
  <c r="A2670" i="28"/>
  <c r="A2691" i="28"/>
  <c r="A2790" i="28"/>
  <c r="A2822" i="28"/>
  <c r="A1876" i="28"/>
  <c r="A1868" i="28"/>
  <c r="A1860" i="28"/>
  <c r="A1852" i="28"/>
  <c r="A1844" i="28"/>
  <c r="A1836" i="28"/>
  <c r="A1828" i="28"/>
  <c r="A1820" i="28"/>
  <c r="A1812" i="28"/>
  <c r="A1804" i="28"/>
  <c r="A1813" i="28"/>
  <c r="A1822" i="28"/>
  <c r="A1831" i="28"/>
  <c r="A1840" i="28"/>
  <c r="A1849" i="28"/>
  <c r="A1858" i="28"/>
  <c r="A1867" i="28"/>
  <c r="A1877" i="28"/>
  <c r="A2327" i="28"/>
  <c r="A2319" i="28"/>
  <c r="A2311" i="28"/>
  <c r="A2303" i="28"/>
  <c r="A2295" i="28"/>
  <c r="A2287" i="28"/>
  <c r="A2279" i="28"/>
  <c r="A2271" i="28"/>
  <c r="A2263" i="28"/>
  <c r="A2255" i="28"/>
  <c r="A2322" i="28"/>
  <c r="A2313" i="28"/>
  <c r="A2304" i="28"/>
  <c r="A2294" i="28"/>
  <c r="A2285" i="28"/>
  <c r="A2276" i="28"/>
  <c r="A2267" i="28"/>
  <c r="A2258" i="28"/>
  <c r="A2321" i="28"/>
  <c r="A2312" i="28"/>
  <c r="A2302" i="28"/>
  <c r="A2293" i="28"/>
  <c r="A2284" i="28"/>
  <c r="A2275" i="28"/>
  <c r="A2266" i="28"/>
  <c r="A2257" i="28"/>
  <c r="A2265" i="28"/>
  <c r="A2278" i="28"/>
  <c r="A2290" i="28"/>
  <c r="A2301" i="28"/>
  <c r="A2315" i="28"/>
  <c r="A2326" i="28"/>
  <c r="A2337" i="28"/>
  <c r="A2353" i="28"/>
  <c r="A2367" i="28"/>
  <c r="A2380" i="28"/>
  <c r="A2396" i="28"/>
  <c r="A2640" i="28"/>
  <c r="A2656" i="28"/>
  <c r="A2676" i="28"/>
  <c r="A2692" i="28"/>
  <c r="A2794" i="28"/>
  <c r="A2826" i="28"/>
  <c r="A1211" i="28"/>
  <c r="A1219" i="28"/>
  <c r="A1227" i="28"/>
  <c r="A1235" i="28"/>
  <c r="A1243" i="28"/>
  <c r="A1251" i="28"/>
  <c r="A1259" i="28"/>
  <c r="A1267" i="28"/>
  <c r="A1275" i="28"/>
  <c r="A1361" i="28"/>
  <c r="A1369" i="28"/>
  <c r="A1377" i="28"/>
  <c r="A1385" i="28"/>
  <c r="A1393" i="28"/>
  <c r="A1401" i="28"/>
  <c r="A1409" i="28"/>
  <c r="A1417" i="28"/>
  <c r="A1660" i="28"/>
  <c r="A1669" i="28"/>
  <c r="A1679" i="28"/>
  <c r="A1688" i="28"/>
  <c r="A1697" i="28"/>
  <c r="A1706" i="28"/>
  <c r="A1715" i="28"/>
  <c r="A1805" i="28"/>
  <c r="A1814" i="28"/>
  <c r="A1823" i="28"/>
  <c r="A1832" i="28"/>
  <c r="A1841" i="28"/>
  <c r="A1850" i="28"/>
  <c r="A1859" i="28"/>
  <c r="A1869" i="28"/>
  <c r="A1878" i="28"/>
  <c r="A2254" i="28"/>
  <c r="A2268" i="28"/>
  <c r="A2280" i="28"/>
  <c r="A2291" i="28"/>
  <c r="A2305" i="28"/>
  <c r="A2316" i="28"/>
  <c r="A2328" i="28"/>
  <c r="A2341" i="28"/>
  <c r="A2354" i="28"/>
  <c r="A2368" i="28"/>
  <c r="A2384" i="28"/>
  <c r="A2643" i="28"/>
  <c r="A2659" i="28"/>
  <c r="A2677" i="28"/>
  <c r="A2798" i="28"/>
  <c r="A2830" i="28"/>
  <c r="A2398" i="28"/>
  <c r="A2390" i="28"/>
  <c r="A2382" i="28"/>
  <c r="A2374" i="28"/>
  <c r="A2366" i="28"/>
  <c r="A2358" i="28"/>
  <c r="A2350" i="28"/>
  <c r="A2342" i="28"/>
  <c r="A2334" i="28"/>
  <c r="A2403" i="28"/>
  <c r="A2395" i="28"/>
  <c r="A2387" i="28"/>
  <c r="A2379" i="28"/>
  <c r="A2371" i="28"/>
  <c r="A2363" i="28"/>
  <c r="A2355" i="28"/>
  <c r="A2347" i="28"/>
  <c r="A2339" i="28"/>
  <c r="A2393" i="28"/>
  <c r="A2383" i="28"/>
  <c r="A2372" i="28"/>
  <c r="A2361" i="28"/>
  <c r="A2351" i="28"/>
  <c r="A2340" i="28"/>
  <c r="A2330" i="28"/>
  <c r="A2402" i="28"/>
  <c r="A2392" i="28"/>
  <c r="A2381" i="28"/>
  <c r="A2370" i="28"/>
  <c r="A2360" i="28"/>
  <c r="A2349" i="28"/>
  <c r="A2338" i="28"/>
  <c r="A2329" i="28"/>
  <c r="A2343" i="28"/>
  <c r="A2356" i="28"/>
  <c r="A2369" i="28"/>
  <c r="A2385" i="28"/>
  <c r="A2399" i="28"/>
  <c r="A2698" i="28"/>
  <c r="A2690" i="28"/>
  <c r="A2682" i="28"/>
  <c r="A2674" i="28"/>
  <c r="A2666" i="28"/>
  <c r="A2658" i="28"/>
  <c r="A2650" i="28"/>
  <c r="A2642" i="28"/>
  <c r="A2634" i="28"/>
  <c r="A2697" i="28"/>
  <c r="A2689" i="28"/>
  <c r="A2681" i="28"/>
  <c r="A2673" i="28"/>
  <c r="A2665" i="28"/>
  <c r="A2657" i="28"/>
  <c r="A2649" i="28"/>
  <c r="A2641" i="28"/>
  <c r="A2633" i="28"/>
  <c r="A2703" i="28"/>
  <c r="A2695" i="28"/>
  <c r="A2687" i="28"/>
  <c r="A2679" i="28"/>
  <c r="A2671" i="28"/>
  <c r="A2663" i="28"/>
  <c r="A2655" i="28"/>
  <c r="A2647" i="28"/>
  <c r="A2639" i="28"/>
  <c r="A2631" i="28"/>
  <c r="A2700" i="28"/>
  <c r="A2686" i="28"/>
  <c r="A2675" i="28"/>
  <c r="A2661" i="28"/>
  <c r="A2648" i="28"/>
  <c r="A2636" i="28"/>
  <c r="A2699" i="28"/>
  <c r="A2685" i="28"/>
  <c r="A2672" i="28"/>
  <c r="A2660" i="28"/>
  <c r="A2646" i="28"/>
  <c r="A2635" i="28"/>
  <c r="A2644" i="28"/>
  <c r="A2662" i="28"/>
  <c r="A2678" i="28"/>
  <c r="A2694" i="28"/>
  <c r="A2802" i="28"/>
  <c r="A2834" i="28"/>
  <c r="A1205" i="28"/>
  <c r="A1213" i="28"/>
  <c r="A1221" i="28"/>
  <c r="A1229" i="28"/>
  <c r="A1237" i="28"/>
  <c r="A1245" i="28"/>
  <c r="A1253" i="28"/>
  <c r="A1261" i="28"/>
  <c r="A1269" i="28"/>
  <c r="A1726" i="28"/>
  <c r="A1718" i="28"/>
  <c r="A1710" i="28"/>
  <c r="A1702" i="28"/>
  <c r="A1694" i="28"/>
  <c r="A1686" i="28"/>
  <c r="A1678" i="28"/>
  <c r="A1670" i="28"/>
  <c r="A1662" i="28"/>
  <c r="A1654" i="28"/>
  <c r="A1663" i="28"/>
  <c r="A1672" i="28"/>
  <c r="A1681" i="28"/>
  <c r="A1690" i="28"/>
  <c r="A1699" i="28"/>
  <c r="A1708" i="28"/>
  <c r="A1717" i="28"/>
  <c r="A1727" i="28"/>
  <c r="A1807" i="28"/>
  <c r="A1816" i="28"/>
  <c r="A1825" i="28"/>
  <c r="A1834" i="28"/>
  <c r="A1843" i="28"/>
  <c r="A1853" i="28"/>
  <c r="A1862" i="28"/>
  <c r="A1871" i="28"/>
  <c r="A2259" i="28"/>
  <c r="A2270" i="28"/>
  <c r="A2282" i="28"/>
  <c r="A2296" i="28"/>
  <c r="A2307" i="28"/>
  <c r="A2318" i="28"/>
  <c r="A2331" i="28"/>
  <c r="A2344" i="28"/>
  <c r="A2357" i="28"/>
  <c r="A2373" i="28"/>
  <c r="A2386" i="28"/>
  <c r="A2400" i="28"/>
  <c r="A2629" i="28"/>
  <c r="A2645" i="28"/>
  <c r="A2664" i="28"/>
  <c r="A2680" i="28"/>
  <c r="A2696" i="28"/>
  <c r="A2806" i="28"/>
  <c r="A2838" i="28"/>
  <c r="A2927" i="28"/>
  <c r="A2919" i="28"/>
  <c r="A2911" i="28"/>
  <c r="A2903" i="28"/>
  <c r="A2895" i="28"/>
  <c r="A2887" i="28"/>
  <c r="A2879" i="28"/>
  <c r="A2871" i="28"/>
  <c r="A2863" i="28"/>
  <c r="A2855" i="28"/>
  <c r="A2926" i="28"/>
  <c r="A2918" i="28"/>
  <c r="A2910" i="28"/>
  <c r="A2902" i="28"/>
  <c r="A2894" i="28"/>
  <c r="A2886" i="28"/>
  <c r="A2878" i="28"/>
  <c r="A2870" i="28"/>
  <c r="A2862" i="28"/>
  <c r="A2854" i="28"/>
  <c r="A2924" i="28"/>
  <c r="A2916" i="28"/>
  <c r="A2908" i="28"/>
  <c r="A2900" i="28"/>
  <c r="A2892" i="28"/>
  <c r="A2884" i="28"/>
  <c r="A2876" i="28"/>
  <c r="A2868" i="28"/>
  <c r="A2860" i="28"/>
  <c r="A2928" i="28"/>
  <c r="A2920" i="28"/>
  <c r="A2912" i="28"/>
  <c r="A2904" i="28"/>
  <c r="A2896" i="28"/>
  <c r="A2888" i="28"/>
  <c r="A2880" i="28"/>
  <c r="A2872" i="28"/>
  <c r="A2864" i="28"/>
  <c r="A2856" i="28"/>
  <c r="A2869" i="28"/>
  <c r="A2885" i="28"/>
  <c r="A2901" i="28"/>
  <c r="A2917" i="28"/>
  <c r="A2777" i="28"/>
  <c r="A2769" i="28"/>
  <c r="A2761" i="28"/>
  <c r="A2753" i="28"/>
  <c r="A2745" i="28"/>
  <c r="A2737" i="28"/>
  <c r="A2729" i="28"/>
  <c r="A2721" i="28"/>
  <c r="A2713" i="28"/>
  <c r="A2705" i="28"/>
  <c r="A2776" i="28"/>
  <c r="A2768" i="28"/>
  <c r="A2760" i="28"/>
  <c r="A2752" i="28"/>
  <c r="A2744" i="28"/>
  <c r="A2736" i="28"/>
  <c r="A2728" i="28"/>
  <c r="A2720" i="28"/>
  <c r="A2712" i="28"/>
  <c r="A2704" i="28"/>
  <c r="A2774" i="28"/>
  <c r="A2766" i="28"/>
  <c r="A2758" i="28"/>
  <c r="A2750" i="28"/>
  <c r="A2742" i="28"/>
  <c r="A2734" i="28"/>
  <c r="A2726" i="28"/>
  <c r="A2718" i="28"/>
  <c r="A2710" i="28"/>
  <c r="A2716" i="28"/>
  <c r="A2730" i="28"/>
  <c r="A2741" i="28"/>
  <c r="A2755" i="28"/>
  <c r="A2767" i="28"/>
  <c r="A2858" i="28"/>
  <c r="A2874" i="28"/>
  <c r="A2890" i="28"/>
  <c r="A2906" i="28"/>
  <c r="A2922" i="28"/>
  <c r="A2859" i="28"/>
  <c r="A2875" i="28"/>
  <c r="A2891" i="28"/>
  <c r="A2907" i="28"/>
  <c r="A2923" i="28"/>
  <c r="A2709" i="28"/>
  <c r="A2723" i="28"/>
  <c r="A2735" i="28"/>
  <c r="A2748" i="28"/>
  <c r="A2762" i="28"/>
  <c r="A2773" i="28"/>
  <c r="A2866" i="28"/>
  <c r="A2882" i="28"/>
  <c r="A2898" i="28"/>
  <c r="A2914" i="28"/>
  <c r="A3008" i="28"/>
  <c r="A2711" i="28"/>
  <c r="A2724" i="28"/>
  <c r="A2738" i="28"/>
  <c r="A2749" i="28"/>
  <c r="A2763" i="28"/>
  <c r="A2775" i="28"/>
  <c r="A2867" i="28"/>
  <c r="A2883" i="28"/>
  <c r="A2899" i="28"/>
  <c r="A2915" i="28"/>
  <c r="A3156" i="28"/>
  <c r="A3164" i="28"/>
  <c r="A3172" i="28"/>
  <c r="A3180" i="28"/>
  <c r="A3188" i="28"/>
  <c r="A3196" i="28"/>
  <c r="A3204" i="28"/>
  <c r="A3212" i="28"/>
  <c r="A3220" i="28"/>
  <c r="A3228" i="28"/>
  <c r="A3533" i="28"/>
  <c r="A3543" i="28"/>
  <c r="A3553" i="28"/>
  <c r="A3563" i="28"/>
  <c r="A3575" i="28"/>
  <c r="A3585" i="28"/>
  <c r="A3595" i="28"/>
  <c r="A3919" i="28"/>
  <c r="A3939" i="28"/>
  <c r="A4144" i="28"/>
  <c r="A4190" i="28"/>
  <c r="A3158" i="28"/>
  <c r="A3166" i="28"/>
  <c r="A3174" i="28"/>
  <c r="A3182" i="28"/>
  <c r="A3190" i="28"/>
  <c r="A3198" i="28"/>
  <c r="A3206" i="28"/>
  <c r="A3214" i="28"/>
  <c r="A3222" i="28"/>
  <c r="A3536" i="28"/>
  <c r="A3545" i="28"/>
  <c r="A3555" i="28"/>
  <c r="A3567" i="28"/>
  <c r="A3577" i="28"/>
  <c r="A3587" i="28"/>
  <c r="A3973" i="28"/>
  <c r="A3965" i="28"/>
  <c r="A3957" i="28"/>
  <c r="A3949" i="28"/>
  <c r="A3941" i="28"/>
  <c r="A3933" i="28"/>
  <c r="A3925" i="28"/>
  <c r="A3917" i="28"/>
  <c r="A3909" i="28"/>
  <c r="A3972" i="28"/>
  <c r="A3964" i="28"/>
  <c r="A3956" i="28"/>
  <c r="A3948" i="28"/>
  <c r="A3940" i="28"/>
  <c r="A3932" i="28"/>
  <c r="A3924" i="28"/>
  <c r="A3916" i="28"/>
  <c r="A3908" i="28"/>
  <c r="A3970" i="28"/>
  <c r="A3960" i="28"/>
  <c r="A3950" i="28"/>
  <c r="A3938" i="28"/>
  <c r="A3928" i="28"/>
  <c r="A3918" i="28"/>
  <c r="A3906" i="28"/>
  <c r="A3978" i="28"/>
  <c r="A3968" i="28"/>
  <c r="A3958" i="28"/>
  <c r="A3946" i="28"/>
  <c r="A3936" i="28"/>
  <c r="A3926" i="28"/>
  <c r="A3914" i="28"/>
  <c r="A3904" i="28"/>
  <c r="A3976" i="28"/>
  <c r="A3966" i="28"/>
  <c r="A3954" i="28"/>
  <c r="A3944" i="28"/>
  <c r="A3934" i="28"/>
  <c r="A3922" i="28"/>
  <c r="A3912" i="28"/>
  <c r="A3974" i="28"/>
  <c r="A3962" i="28"/>
  <c r="A3952" i="28"/>
  <c r="A3942" i="28"/>
  <c r="A3930" i="28"/>
  <c r="A3920" i="28"/>
  <c r="A3910" i="28"/>
  <c r="A3923" i="28"/>
  <c r="A3945" i="28"/>
  <c r="A3967" i="28"/>
  <c r="A3598" i="28"/>
  <c r="A3590" i="28"/>
  <c r="A3582" i="28"/>
  <c r="A3574" i="28"/>
  <c r="A3566" i="28"/>
  <c r="A3558" i="28"/>
  <c r="A3550" i="28"/>
  <c r="A3542" i="28"/>
  <c r="A3534" i="28"/>
  <c r="A3596" i="28"/>
  <c r="A3588" i="28"/>
  <c r="A3580" i="28"/>
  <c r="A3572" i="28"/>
  <c r="A3564" i="28"/>
  <c r="A3556" i="28"/>
  <c r="A3548" i="28"/>
  <c r="A3537" i="28"/>
  <c r="A3546" i="28"/>
  <c r="A3557" i="28"/>
  <c r="A3568" i="28"/>
  <c r="A3578" i="28"/>
  <c r="A3589" i="28"/>
  <c r="A3600" i="28"/>
  <c r="A4202" i="28"/>
  <c r="A4194" i="28"/>
  <c r="A4186" i="28"/>
  <c r="A4178" i="28"/>
  <c r="A4170" i="28"/>
  <c r="A4162" i="28"/>
  <c r="A4154" i="28"/>
  <c r="A4146" i="28"/>
  <c r="A4138" i="28"/>
  <c r="A4130" i="28"/>
  <c r="A4201" i="28"/>
  <c r="A4193" i="28"/>
  <c r="A4185" i="28"/>
  <c r="A4177" i="28"/>
  <c r="A4169" i="28"/>
  <c r="A4161" i="28"/>
  <c r="A4153" i="28"/>
  <c r="A4145" i="28"/>
  <c r="A4137" i="28"/>
  <c r="A4129" i="28"/>
  <c r="A4203" i="28"/>
  <c r="A4195" i="28"/>
  <c r="A4187" i="28"/>
  <c r="A4179" i="28"/>
  <c r="A4171" i="28"/>
  <c r="A4163" i="28"/>
  <c r="A4155" i="28"/>
  <c r="A4147" i="28"/>
  <c r="A4200" i="28"/>
  <c r="A4189" i="28"/>
  <c r="A4175" i="28"/>
  <c r="A4164" i="28"/>
  <c r="A4150" i="28"/>
  <c r="A4139" i="28"/>
  <c r="A4199" i="28"/>
  <c r="A4188" i="28"/>
  <c r="A4174" i="28"/>
  <c r="A4160" i="28"/>
  <c r="A4149" i="28"/>
  <c r="A4136" i="28"/>
  <c r="A4198" i="28"/>
  <c r="A4184" i="28"/>
  <c r="A4173" i="28"/>
  <c r="A4159" i="28"/>
  <c r="A4148" i="28"/>
  <c r="A4135" i="28"/>
  <c r="A4197" i="28"/>
  <c r="A4183" i="28"/>
  <c r="A4172" i="28"/>
  <c r="A4196" i="28"/>
  <c r="A4182" i="28"/>
  <c r="A4168" i="28"/>
  <c r="A4157" i="28"/>
  <c r="A4143" i="28"/>
  <c r="A4133" i="28"/>
  <c r="A4191" i="28"/>
  <c r="A4180" i="28"/>
  <c r="A4166" i="28"/>
  <c r="A4152" i="28"/>
  <c r="A4141" i="28"/>
  <c r="A4131" i="28"/>
  <c r="A4158" i="28"/>
  <c r="A3160" i="28"/>
  <c r="A3168" i="28"/>
  <c r="A3176" i="28"/>
  <c r="A3184" i="28"/>
  <c r="A3192" i="28"/>
  <c r="A3200" i="28"/>
  <c r="A3208" i="28"/>
  <c r="A3216" i="28"/>
  <c r="A3224" i="28"/>
  <c r="A3310" i="28"/>
  <c r="A3318" i="28"/>
  <c r="A3326" i="28"/>
  <c r="A3334" i="28"/>
  <c r="A3342" i="28"/>
  <c r="A3350" i="28"/>
  <c r="A3358" i="28"/>
  <c r="A3366" i="28"/>
  <c r="A3374" i="28"/>
  <c r="A3529" i="28"/>
  <c r="A3538" i="28"/>
  <c r="A3547" i="28"/>
  <c r="A3559" i="28"/>
  <c r="A3569" i="28"/>
  <c r="A3579" i="28"/>
  <c r="A3591" i="28"/>
  <c r="A3601" i="28"/>
  <c r="A3907" i="28"/>
  <c r="A3929" i="28"/>
  <c r="A3951" i="28"/>
  <c r="A3971" i="28"/>
  <c r="A4132" i="28"/>
  <c r="A4165" i="28"/>
  <c r="A3161" i="28"/>
  <c r="A3169" i="28"/>
  <c r="A3177" i="28"/>
  <c r="A3185" i="28"/>
  <c r="A3193" i="28"/>
  <c r="A3201" i="28"/>
  <c r="A3209" i="28"/>
  <c r="A3217" i="28"/>
  <c r="A3225" i="28"/>
  <c r="A3311" i="28"/>
  <c r="A3319" i="28"/>
  <c r="A3327" i="28"/>
  <c r="A3335" i="28"/>
  <c r="A3343" i="28"/>
  <c r="A3351" i="28"/>
  <c r="A3359" i="28"/>
  <c r="A3367" i="28"/>
  <c r="A3375" i="28"/>
  <c r="A3530" i="28"/>
  <c r="A3539" i="28"/>
  <c r="A3549" i="28"/>
  <c r="A3560" i="28"/>
  <c r="A3570" i="28"/>
  <c r="A3581" i="28"/>
  <c r="A3592" i="28"/>
  <c r="A3602" i="28"/>
  <c r="A3911" i="28"/>
  <c r="A3931" i="28"/>
  <c r="A3953" i="28"/>
  <c r="A3975" i="28"/>
  <c r="A4134" i="28"/>
  <c r="A4167" i="28"/>
  <c r="A3154" i="28"/>
  <c r="A3162" i="28"/>
  <c r="A3170" i="28"/>
  <c r="A3178" i="28"/>
  <c r="A3186" i="28"/>
  <c r="A3194" i="28"/>
  <c r="A3202" i="28"/>
  <c r="A3210" i="28"/>
  <c r="A3218" i="28"/>
  <c r="A3226" i="28"/>
  <c r="A3304" i="28"/>
  <c r="A3312" i="28"/>
  <c r="A3320" i="28"/>
  <c r="A3328" i="28"/>
  <c r="A3336" i="28"/>
  <c r="A3344" i="28"/>
  <c r="A3352" i="28"/>
  <c r="A3360" i="28"/>
  <c r="A3368" i="28"/>
  <c r="A3376" i="28"/>
  <c r="A3531" i="28"/>
  <c r="A3540" i="28"/>
  <c r="A3551" i="28"/>
  <c r="A3561" i="28"/>
  <c r="A3571" i="28"/>
  <c r="A3583" i="28"/>
  <c r="A3593" i="28"/>
  <c r="A3603" i="28"/>
  <c r="A3913" i="28"/>
  <c r="A3935" i="28"/>
  <c r="A3955" i="28"/>
  <c r="A3977" i="28"/>
  <c r="A4140" i="28"/>
  <c r="A4176" i="28"/>
  <c r="A3155" i="28"/>
  <c r="A3163" i="28"/>
  <c r="A3171" i="28"/>
  <c r="A3179" i="28"/>
  <c r="A3187" i="28"/>
  <c r="A3195" i="28"/>
  <c r="A3203" i="28"/>
  <c r="A3211" i="28"/>
  <c r="A3219" i="28"/>
  <c r="A3305" i="28"/>
  <c r="A3313" i="28"/>
  <c r="A3321" i="28"/>
  <c r="A3329" i="28"/>
  <c r="A3337" i="28"/>
  <c r="A3345" i="28"/>
  <c r="A3353" i="28"/>
  <c r="A3361" i="28"/>
  <c r="A3369" i="28"/>
  <c r="A3532" i="28"/>
  <c r="A3541" i="28"/>
  <c r="A3552" i="28"/>
  <c r="A3562" i="28"/>
  <c r="A3573" i="28"/>
  <c r="A3584" i="28"/>
  <c r="A3594" i="28"/>
  <c r="A3915" i="28"/>
  <c r="A3937" i="28"/>
  <c r="A3959" i="28"/>
  <c r="A4142" i="28"/>
  <c r="A4181" i="28"/>
  <c r="A4204" i="28"/>
  <c r="A4215" i="28"/>
  <c r="A4229" i="28"/>
  <c r="A4243" i="28"/>
  <c r="A4254" i="28"/>
  <c r="A4268" i="28"/>
  <c r="A4663" i="28"/>
  <c r="A4693" i="28"/>
  <c r="A4717" i="28"/>
  <c r="A4748" i="28"/>
  <c r="A4786" i="28"/>
  <c r="A4206" i="28"/>
  <c r="A4220" i="28"/>
  <c r="A4231" i="28"/>
  <c r="A4245" i="28"/>
  <c r="A4259" i="28"/>
  <c r="A4270" i="28"/>
  <c r="A4673" i="28"/>
  <c r="A4697" i="28"/>
  <c r="A4727" i="28"/>
  <c r="A4761" i="28"/>
  <c r="A4207" i="28"/>
  <c r="A4221" i="28"/>
  <c r="A4235" i="28"/>
  <c r="A4246" i="28"/>
  <c r="A4260" i="28"/>
  <c r="A4271" i="28"/>
  <c r="A4799" i="28"/>
  <c r="A4791" i="28"/>
  <c r="A4783" i="28"/>
  <c r="A4775" i="28"/>
  <c r="A4767" i="28"/>
  <c r="A4759" i="28"/>
  <c r="A4751" i="28"/>
  <c r="A4743" i="28"/>
  <c r="A4735" i="28"/>
  <c r="A4798" i="28"/>
  <c r="A4790" i="28"/>
  <c r="A4782" i="28"/>
  <c r="A4774" i="28"/>
  <c r="A4766" i="28"/>
  <c r="A4758" i="28"/>
  <c r="A4750" i="28"/>
  <c r="A4742" i="28"/>
  <c r="A4797" i="28"/>
  <c r="A4789" i="28"/>
  <c r="A4781" i="28"/>
  <c r="A4773" i="28"/>
  <c r="A4765" i="28"/>
  <c r="A4757" i="28"/>
  <c r="A4749" i="28"/>
  <c r="A4741" i="28"/>
  <c r="A4733" i="28"/>
  <c r="A4795" i="28"/>
  <c r="A4784" i="28"/>
  <c r="A4770" i="28"/>
  <c r="A4756" i="28"/>
  <c r="A4745" i="28"/>
  <c r="A4732" i="28"/>
  <c r="A4794" i="28"/>
  <c r="A4780" i="28"/>
  <c r="A4769" i="28"/>
  <c r="A4755" i="28"/>
  <c r="A4744" i="28"/>
  <c r="A4731" i="28"/>
  <c r="A4793" i="28"/>
  <c r="A4779" i="28"/>
  <c r="A4768" i="28"/>
  <c r="A4754" i="28"/>
  <c r="A4740" i="28"/>
  <c r="A4730" i="28"/>
  <c r="A4803" i="28"/>
  <c r="A4792" i="28"/>
  <c r="A4778" i="28"/>
  <c r="A4764" i="28"/>
  <c r="A4753" i="28"/>
  <c r="A4739" i="28"/>
  <c r="A4729" i="28"/>
  <c r="A4796" i="28"/>
  <c r="A4785" i="28"/>
  <c r="A4771" i="28"/>
  <c r="A4760" i="28"/>
  <c r="A4746" i="28"/>
  <c r="A4734" i="28"/>
  <c r="A4762" i="28"/>
  <c r="A4800" i="28"/>
  <c r="A5249" i="28"/>
  <c r="A5241" i="28"/>
  <c r="A5233" i="28"/>
  <c r="A5225" i="28"/>
  <c r="A5217" i="28"/>
  <c r="A5209" i="28"/>
  <c r="A5201" i="28"/>
  <c r="A5193" i="28"/>
  <c r="A5185" i="28"/>
  <c r="A5248" i="28"/>
  <c r="A5240" i="28"/>
  <c r="A5232" i="28"/>
  <c r="A5224" i="28"/>
  <c r="A5216" i="28"/>
  <c r="A5208" i="28"/>
  <c r="A5200" i="28"/>
  <c r="A5192" i="28"/>
  <c r="A5184" i="28"/>
  <c r="A5247" i="28"/>
  <c r="A5239" i="28"/>
  <c r="A5231" i="28"/>
  <c r="A5223" i="28"/>
  <c r="A5215" i="28"/>
  <c r="A5207" i="28"/>
  <c r="A5199" i="28"/>
  <c r="A5191" i="28"/>
  <c r="A5183" i="28"/>
  <c r="A5251" i="28"/>
  <c r="A5237" i="28"/>
  <c r="A5226" i="28"/>
  <c r="A5212" i="28"/>
  <c r="A5198" i="28"/>
  <c r="A5187" i="28"/>
  <c r="A5250" i="28"/>
  <c r="A5236" i="28"/>
  <c r="A5222" i="28"/>
  <c r="A5211" i="28"/>
  <c r="A5197" i="28"/>
  <c r="A5186" i="28"/>
  <c r="A5246" i="28"/>
  <c r="A5235" i="28"/>
  <c r="A5221" i="28"/>
  <c r="A5210" i="28"/>
  <c r="A5196" i="28"/>
  <c r="A5182" i="28"/>
  <c r="A5245" i="28"/>
  <c r="A5234" i="28"/>
  <c r="A5220" i="28"/>
  <c r="A5206" i="28"/>
  <c r="A5195" i="28"/>
  <c r="A5181" i="28"/>
  <c r="A5244" i="28"/>
  <c r="A5230" i="28"/>
  <c r="A5219" i="28"/>
  <c r="A5205" i="28"/>
  <c r="A5194" i="28"/>
  <c r="A5180" i="28"/>
  <c r="A5243" i="28"/>
  <c r="A5229" i="28"/>
  <c r="A5218" i="28"/>
  <c r="A5204" i="28"/>
  <c r="A5190" i="28"/>
  <c r="A5179" i="28"/>
  <c r="A5252" i="28"/>
  <c r="A5238" i="28"/>
  <c r="A5227" i="28"/>
  <c r="A5213" i="28"/>
  <c r="A5202" i="28"/>
  <c r="A5188" i="28"/>
  <c r="A4211" i="28"/>
  <c r="A4222" i="28"/>
  <c r="A4236" i="28"/>
  <c r="A4247" i="28"/>
  <c r="A4261" i="28"/>
  <c r="A4275" i="28"/>
  <c r="A4675" i="28"/>
  <c r="A4706" i="28"/>
  <c r="A4736" i="28"/>
  <c r="A4763" i="28"/>
  <c r="A4801" i="28"/>
  <c r="A5189" i="28"/>
  <c r="A4212" i="28"/>
  <c r="A4223" i="28"/>
  <c r="A4237" i="28"/>
  <c r="A4251" i="28"/>
  <c r="A4262" i="28"/>
  <c r="A4276" i="28"/>
  <c r="A4683" i="28"/>
  <c r="A4737" i="28"/>
  <c r="A4772" i="28"/>
  <c r="A4802" i="28"/>
  <c r="A5203" i="28"/>
  <c r="A4213" i="28"/>
  <c r="A4227" i="28"/>
  <c r="A4238" i="28"/>
  <c r="A4252" i="28"/>
  <c r="A4263" i="28"/>
  <c r="A4728" i="28"/>
  <c r="A4720" i="28"/>
  <c r="A4712" i="28"/>
  <c r="A4704" i="28"/>
  <c r="A4696" i="28"/>
  <c r="A4688" i="28"/>
  <c r="A4680" i="28"/>
  <c r="A4672" i="28"/>
  <c r="A4664" i="28"/>
  <c r="A4656" i="28"/>
  <c r="A4726" i="28"/>
  <c r="A4718" i="28"/>
  <c r="A4710" i="28"/>
  <c r="A4702" i="28"/>
  <c r="A4694" i="28"/>
  <c r="A4686" i="28"/>
  <c r="A4678" i="28"/>
  <c r="A4670" i="28"/>
  <c r="A4662" i="28"/>
  <c r="A4654" i="28"/>
  <c r="A4723" i="28"/>
  <c r="A4713" i="28"/>
  <c r="A4701" i="28"/>
  <c r="A4691" i="28"/>
  <c r="A4681" i="28"/>
  <c r="A4669" i="28"/>
  <c r="A4659" i="28"/>
  <c r="A4722" i="28"/>
  <c r="A4711" i="28"/>
  <c r="A4700" i="28"/>
  <c r="A4690" i="28"/>
  <c r="A4679" i="28"/>
  <c r="A4668" i="28"/>
  <c r="A4658" i="28"/>
  <c r="A4721" i="28"/>
  <c r="A4709" i="28"/>
  <c r="A4699" i="28"/>
  <c r="A4689" i="28"/>
  <c r="A4677" i="28"/>
  <c r="A4667" i="28"/>
  <c r="A4657" i="28"/>
  <c r="A4719" i="28"/>
  <c r="A4708" i="28"/>
  <c r="A4698" i="28"/>
  <c r="A4687" i="28"/>
  <c r="A4676" i="28"/>
  <c r="A4666" i="28"/>
  <c r="A4655" i="28"/>
  <c r="A4724" i="28"/>
  <c r="A4714" i="28"/>
  <c r="A4703" i="28"/>
  <c r="A4692" i="28"/>
  <c r="A4682" i="28"/>
  <c r="A4671" i="28"/>
  <c r="A4660" i="28"/>
  <c r="A4684" i="28"/>
  <c r="A4715" i="28"/>
  <c r="A4738" i="28"/>
  <c r="A4776" i="28"/>
  <c r="A5214" i="28"/>
  <c r="A4273" i="28"/>
  <c r="A4265" i="28"/>
  <c r="A4257" i="28"/>
  <c r="A4249" i="28"/>
  <c r="A4241" i="28"/>
  <c r="A4233" i="28"/>
  <c r="A4225" i="28"/>
  <c r="A4217" i="28"/>
  <c r="A4209" i="28"/>
  <c r="A4272" i="28"/>
  <c r="A4264" i="28"/>
  <c r="A4256" i="28"/>
  <c r="A4248" i="28"/>
  <c r="A4240" i="28"/>
  <c r="A4232" i="28"/>
  <c r="A4224" i="28"/>
  <c r="A4216" i="28"/>
  <c r="A4208" i="28"/>
  <c r="A4274" i="28"/>
  <c r="A4266" i="28"/>
  <c r="A4258" i="28"/>
  <c r="A4250" i="28"/>
  <c r="A4242" i="28"/>
  <c r="A4234" i="28"/>
  <c r="A4226" i="28"/>
  <c r="A4218" i="28"/>
  <c r="A4210" i="28"/>
  <c r="A4214" i="28"/>
  <c r="A4228" i="28"/>
  <c r="A4239" i="28"/>
  <c r="A4253" i="28"/>
  <c r="A4267" i="28"/>
  <c r="A4278" i="28"/>
  <c r="A4661" i="28"/>
  <c r="A4685" i="28"/>
  <c r="A4716" i="28"/>
  <c r="A4747" i="28"/>
  <c r="A4777" i="28"/>
  <c r="A5228" i="28"/>
  <c r="A5596" i="28"/>
  <c r="A5617" i="28"/>
  <c r="A5121" i="28"/>
  <c r="A5136" i="28"/>
  <c r="A5626" i="28"/>
  <c r="A5618" i="28"/>
  <c r="A5610" i="28"/>
  <c r="A5602" i="28"/>
  <c r="A5594" i="28"/>
  <c r="A5586" i="28"/>
  <c r="A5578" i="28"/>
  <c r="A5570" i="28"/>
  <c r="A5562" i="28"/>
  <c r="A5554" i="28"/>
  <c r="A5623" i="28"/>
  <c r="A5615" i="28"/>
  <c r="A5607" i="28"/>
  <c r="A5599" i="28"/>
  <c r="A5591" i="28"/>
  <c r="A5583" i="28"/>
  <c r="A5575" i="28"/>
  <c r="A5567" i="28"/>
  <c r="A5559" i="28"/>
  <c r="A5625" i="28"/>
  <c r="A5614" i="28"/>
  <c r="A5604" i="28"/>
  <c r="A5593" i="28"/>
  <c r="A5582" i="28"/>
  <c r="A5572" i="28"/>
  <c r="A5561" i="28"/>
  <c r="A5624" i="28"/>
  <c r="A5613" i="28"/>
  <c r="A5603" i="28"/>
  <c r="A5592" i="28"/>
  <c r="A5581" i="28"/>
  <c r="A5571" i="28"/>
  <c r="A5560" i="28"/>
  <c r="A5622" i="28"/>
  <c r="A5612" i="28"/>
  <c r="A5601" i="28"/>
  <c r="A5590" i="28"/>
  <c r="A5580" i="28"/>
  <c r="A5569" i="28"/>
  <c r="A5558" i="28"/>
  <c r="A5621" i="28"/>
  <c r="A5611" i="28"/>
  <c r="A5600" i="28"/>
  <c r="A5589" i="28"/>
  <c r="A5579" i="28"/>
  <c r="A5568" i="28"/>
  <c r="A5557" i="28"/>
  <c r="A5620" i="28"/>
  <c r="A5609" i="28"/>
  <c r="A5598" i="28"/>
  <c r="A5588" i="28"/>
  <c r="A5577" i="28"/>
  <c r="A5566" i="28"/>
  <c r="A5556" i="28"/>
  <c r="A5619" i="28"/>
  <c r="A5608" i="28"/>
  <c r="A5597" i="28"/>
  <c r="A5587" i="28"/>
  <c r="A5576" i="28"/>
  <c r="A5565" i="28"/>
  <c r="A5555" i="28"/>
  <c r="A5627" i="28"/>
  <c r="A5616" i="28"/>
  <c r="A5605" i="28"/>
  <c r="A5595" i="28"/>
  <c r="A5584" i="28"/>
  <c r="A5573" i="28"/>
  <c r="A5563" i="28"/>
  <c r="A4836" i="28"/>
  <c r="A5056" i="28"/>
  <c r="A5564" i="28"/>
  <c r="A4345" i="28"/>
  <c r="A4428" i="28"/>
  <c r="A4420" i="28"/>
  <c r="A4412" i="28"/>
  <c r="A4404" i="28"/>
  <c r="A4396" i="28"/>
  <c r="A4388" i="28"/>
  <c r="A4380" i="28"/>
  <c r="A4372" i="28"/>
  <c r="A4364" i="28"/>
  <c r="A4356" i="28"/>
  <c r="A4426" i="28"/>
  <c r="A4362" i="28"/>
  <c r="A4371" i="28"/>
  <c r="A4381" i="28"/>
  <c r="A4390" i="28"/>
  <c r="A4399" i="28"/>
  <c r="A4408" i="28"/>
  <c r="A4417" i="28"/>
  <c r="A4427" i="28"/>
  <c r="A4437" i="28"/>
  <c r="A4447" i="28"/>
  <c r="A4458" i="28"/>
  <c r="A4469" i="28"/>
  <c r="A4479" i="28"/>
  <c r="A4490" i="28"/>
  <c r="A5071" i="28"/>
  <c r="A5085" i="28"/>
  <c r="A5574" i="28"/>
  <c r="A4499" i="28"/>
  <c r="A4491" i="28"/>
  <c r="A4483" i="28"/>
  <c r="A4475" i="28"/>
  <c r="A4467" i="28"/>
  <c r="A4459" i="28"/>
  <c r="A4451" i="28"/>
  <c r="A4443" i="28"/>
  <c r="A4435" i="28"/>
  <c r="A4497" i="28"/>
  <c r="A4489" i="28"/>
  <c r="A4481" i="28"/>
  <c r="A4473" i="28"/>
  <c r="A4465" i="28"/>
  <c r="A4457" i="28"/>
  <c r="A4449" i="28"/>
  <c r="A4441" i="28"/>
  <c r="A4433" i="28"/>
  <c r="A4438" i="28"/>
  <c r="A4448" i="28"/>
  <c r="A4460" i="28"/>
  <c r="A4470" i="28"/>
  <c r="A4480" i="28"/>
  <c r="A4492" i="28"/>
  <c r="A4502" i="28"/>
  <c r="A5149" i="28"/>
  <c r="A5585" i="28"/>
  <c r="A5636" i="28"/>
  <c r="A5647" i="28"/>
  <c r="A5658" i="28"/>
  <c r="A5668" i="28"/>
  <c r="A5679" i="28"/>
  <c r="A5690" i="28"/>
  <c r="A5950" i="28"/>
  <c r="A5992" i="28"/>
  <c r="A6038" i="28"/>
  <c r="A5410" i="28"/>
  <c r="A5419" i="28"/>
  <c r="A5429" i="28"/>
  <c r="A5439" i="28"/>
  <c r="A5450" i="28"/>
  <c r="A5461" i="28"/>
  <c r="A5471" i="28"/>
  <c r="A5703" i="28"/>
  <c r="A5697" i="28"/>
  <c r="A5689" i="28"/>
  <c r="A5681" i="28"/>
  <c r="A5673" i="28"/>
  <c r="A5665" i="28"/>
  <c r="A5657" i="28"/>
  <c r="A5649" i="28"/>
  <c r="A5641" i="28"/>
  <c r="A5633" i="28"/>
  <c r="A5702" i="28"/>
  <c r="A5694" i="28"/>
  <c r="A5686" i="28"/>
  <c r="A5678" i="28"/>
  <c r="A5670" i="28"/>
  <c r="A5662" i="28"/>
  <c r="A5654" i="28"/>
  <c r="A5646" i="28"/>
  <c r="A5638" i="28"/>
  <c r="A5630" i="28"/>
  <c r="A5639" i="28"/>
  <c r="A5650" i="28"/>
  <c r="A5660" i="28"/>
  <c r="A5671" i="28"/>
  <c r="A5682" i="28"/>
  <c r="A5692" i="28"/>
  <c r="A5960" i="28"/>
  <c r="A6002" i="28"/>
  <c r="A5411" i="28"/>
  <c r="A5421" i="28"/>
  <c r="A5430" i="28"/>
  <c r="A5440" i="28"/>
  <c r="A5451" i="28"/>
  <c r="A5462" i="28"/>
  <c r="A5629" i="28"/>
  <c r="A5640" i="28"/>
  <c r="A5651" i="28"/>
  <c r="A5661" i="28"/>
  <c r="A5672" i="28"/>
  <c r="A5683" i="28"/>
  <c r="A5693" i="28"/>
  <c r="A6078" i="28"/>
  <c r="A6076" i="28"/>
  <c r="A6068" i="28"/>
  <c r="A6060" i="28"/>
  <c r="A6052" i="28"/>
  <c r="A6044" i="28"/>
  <c r="A6036" i="28"/>
  <c r="A6028" i="28"/>
  <c r="A6020" i="28"/>
  <c r="A6012" i="28"/>
  <c r="A6004" i="28"/>
  <c r="A6074" i="28"/>
  <c r="A6066" i="28"/>
  <c r="A6058" i="28"/>
  <c r="A6050" i="28"/>
  <c r="A6042" i="28"/>
  <c r="A6034" i="28"/>
  <c r="A6026" i="28"/>
  <c r="A6018" i="28"/>
  <c r="A6010" i="28"/>
  <c r="A6072" i="28"/>
  <c r="A6064" i="28"/>
  <c r="A6056" i="28"/>
  <c r="A6048" i="28"/>
  <c r="A6040" i="28"/>
  <c r="A6032" i="28"/>
  <c r="A6024" i="28"/>
  <c r="A6016" i="28"/>
  <c r="A6073" i="28"/>
  <c r="A6061" i="28"/>
  <c r="A6047" i="28"/>
  <c r="A6035" i="28"/>
  <c r="A6022" i="28"/>
  <c r="A6009" i="28"/>
  <c r="A6071" i="28"/>
  <c r="A6059" i="28"/>
  <c r="A6046" i="28"/>
  <c r="A6033" i="28"/>
  <c r="A6021" i="28"/>
  <c r="A6008" i="28"/>
  <c r="A6070" i="28"/>
  <c r="A6057" i="28"/>
  <c r="A6045" i="28"/>
  <c r="A6031" i="28"/>
  <c r="A6019" i="28"/>
  <c r="A6007" i="28"/>
  <c r="A6069" i="28"/>
  <c r="A6055" i="28"/>
  <c r="A6043" i="28"/>
  <c r="A6030" i="28"/>
  <c r="A6017" i="28"/>
  <c r="A6006" i="28"/>
  <c r="A6067" i="28"/>
  <c r="A6054" i="28"/>
  <c r="A6041" i="28"/>
  <c r="A6029" i="28"/>
  <c r="A6015" i="28"/>
  <c r="A6005" i="28"/>
  <c r="A6075" i="28"/>
  <c r="A6062" i="28"/>
  <c r="A6049" i="28"/>
  <c r="A6037" i="28"/>
  <c r="A6023" i="28"/>
  <c r="A6011" i="28"/>
  <c r="A6053" i="28"/>
  <c r="A5476" i="28"/>
  <c r="A5468" i="28"/>
  <c r="A5460" i="28"/>
  <c r="A5452" i="28"/>
  <c r="A5444" i="28"/>
  <c r="A5436" i="28"/>
  <c r="A5428" i="28"/>
  <c r="A5420" i="28"/>
  <c r="A5412" i="28"/>
  <c r="A5404" i="28"/>
  <c r="A5473" i="28"/>
  <c r="A5465" i="28"/>
  <c r="A5457" i="28"/>
  <c r="A5449" i="28"/>
  <c r="A5441" i="28"/>
  <c r="A5433" i="28"/>
  <c r="A5413" i="28"/>
  <c r="A5422" i="28"/>
  <c r="A5431" i="28"/>
  <c r="A5442" i="28"/>
  <c r="A5453" i="28"/>
  <c r="A5463" i="28"/>
  <c r="A5474" i="28"/>
  <c r="A5652" i="28"/>
  <c r="A5663" i="28"/>
  <c r="A5674" i="28"/>
  <c r="A5684" i="28"/>
  <c r="A5695" i="28"/>
  <c r="A5997" i="28"/>
  <c r="A5989" i="28"/>
  <c r="A5981" i="28"/>
  <c r="A5973" i="28"/>
  <c r="A5965" i="28"/>
  <c r="A5957" i="28"/>
  <c r="A5949" i="28"/>
  <c r="A5941" i="28"/>
  <c r="A5933" i="28"/>
  <c r="A6003" i="28"/>
  <c r="A5995" i="28"/>
  <c r="A5987" i="28"/>
  <c r="A5979" i="28"/>
  <c r="A5971" i="28"/>
  <c r="A5963" i="28"/>
  <c r="A5955" i="28"/>
  <c r="A5947" i="28"/>
  <c r="A5939" i="28"/>
  <c r="A5931" i="28"/>
  <c r="A6000" i="28"/>
  <c r="A5990" i="28"/>
  <c r="A5978" i="28"/>
  <c r="A5968" i="28"/>
  <c r="A5958" i="28"/>
  <c r="A5946" i="28"/>
  <c r="A5936" i="28"/>
  <c r="A5999" i="28"/>
  <c r="A5988" i="28"/>
  <c r="A5977" i="28"/>
  <c r="A5967" i="28"/>
  <c r="A5956" i="28"/>
  <c r="A5945" i="28"/>
  <c r="A5935" i="28"/>
  <c r="A5998" i="28"/>
  <c r="A5986" i="28"/>
  <c r="A5976" i="28"/>
  <c r="A5966" i="28"/>
  <c r="A5954" i="28"/>
  <c r="A5944" i="28"/>
  <c r="A5934" i="28"/>
  <c r="A5996" i="28"/>
  <c r="A5985" i="28"/>
  <c r="A5975" i="28"/>
  <c r="A5964" i="28"/>
  <c r="A5953" i="28"/>
  <c r="A5943" i="28"/>
  <c r="A5932" i="28"/>
  <c r="A5994" i="28"/>
  <c r="A5984" i="28"/>
  <c r="A5974" i="28"/>
  <c r="A5962" i="28"/>
  <c r="A5952" i="28"/>
  <c r="A5942" i="28"/>
  <c r="A5930" i="28"/>
  <c r="A6001" i="28"/>
  <c r="A5991" i="28"/>
  <c r="A5980" i="28"/>
  <c r="A5969" i="28"/>
  <c r="A5959" i="28"/>
  <c r="A5948" i="28"/>
  <c r="A5937" i="28"/>
  <c r="A5970" i="28"/>
  <c r="A6013" i="28"/>
  <c r="A6063" i="28"/>
  <c r="A5405" i="28"/>
  <c r="A5414" i="28"/>
  <c r="A5423" i="28"/>
  <c r="A5432" i="28"/>
  <c r="A5443" i="28"/>
  <c r="A5454" i="28"/>
  <c r="A5464" i="28"/>
  <c r="A5475" i="28"/>
  <c r="A5632" i="28"/>
  <c r="A5643" i="28"/>
  <c r="A5653" i="28"/>
  <c r="A5664" i="28"/>
  <c r="A5675" i="28"/>
  <c r="A5685" i="28"/>
  <c r="A5696" i="28"/>
  <c r="A5929" i="28"/>
  <c r="A5972" i="28"/>
  <c r="A6014" i="28"/>
  <c r="A6065" i="28"/>
  <c r="A5406" i="28"/>
  <c r="A5415" i="28"/>
  <c r="A5424" i="28"/>
  <c r="A5434" i="28"/>
  <c r="A5445" i="28"/>
  <c r="A5455" i="28"/>
  <c r="A5466" i="28"/>
  <c r="A5477" i="28"/>
  <c r="A5634" i="28"/>
  <c r="A5644" i="28"/>
  <c r="A5655" i="28"/>
  <c r="A5666" i="28"/>
  <c r="A5676" i="28"/>
  <c r="A5687" i="28"/>
  <c r="A5698" i="28"/>
  <c r="A5938" i="28"/>
  <c r="A5982" i="28"/>
  <c r="A6025" i="28"/>
  <c r="A6077" i="28"/>
  <c r="A5407" i="28"/>
  <c r="A5416" i="28"/>
  <c r="A5425" i="28"/>
  <c r="A5435" i="28"/>
  <c r="A5446" i="28"/>
  <c r="A5456" i="28"/>
  <c r="A5467" i="28"/>
  <c r="A5478" i="28"/>
  <c r="A5635" i="28"/>
  <c r="A5645" i="28"/>
  <c r="A5656" i="28"/>
  <c r="A5667" i="28"/>
  <c r="A5677" i="28"/>
  <c r="A5688" i="28"/>
  <c r="A5699" i="28"/>
  <c r="A5940" i="28"/>
  <c r="A5983" i="28"/>
  <c r="A6027" i="28"/>
  <c r="A5926" i="28"/>
  <c r="A5918" i="28"/>
  <c r="A5910" i="28"/>
  <c r="A5902" i="28"/>
  <c r="A5894" i="28"/>
  <c r="A5886" i="28"/>
  <c r="A5878" i="28"/>
  <c r="A5870" i="28"/>
  <c r="A5862" i="28"/>
  <c r="A5854" i="28"/>
  <c r="A5924" i="28"/>
  <c r="A5916" i="28"/>
  <c r="A5908" i="28"/>
  <c r="A5900" i="28"/>
  <c r="A5892" i="28"/>
  <c r="A5884" i="28"/>
  <c r="A5876" i="28"/>
  <c r="A5868" i="28"/>
  <c r="A5860" i="28"/>
  <c r="A5864" i="28"/>
  <c r="A5874" i="28"/>
  <c r="A5885" i="28"/>
  <c r="A5896" i="28"/>
  <c r="A5906" i="28"/>
  <c r="A5917" i="28"/>
  <c r="A5928" i="28"/>
  <c r="A6088" i="28"/>
  <c r="A6104" i="28"/>
  <c r="A6118" i="28"/>
  <c r="A6135" i="28"/>
  <c r="A6149" i="28"/>
  <c r="A6141" i="28"/>
  <c r="A6133" i="28"/>
  <c r="A6125" i="28"/>
  <c r="A6117" i="28"/>
  <c r="A6109" i="28"/>
  <c r="A6101" i="28"/>
  <c r="A6093" i="28"/>
  <c r="A6085" i="28"/>
  <c r="A6148" i="28"/>
  <c r="A6140" i="28"/>
  <c r="A6132" i="28"/>
  <c r="A6124" i="28"/>
  <c r="A6153" i="28"/>
  <c r="A6143" i="28"/>
  <c r="A6131" i="28"/>
  <c r="A6121" i="28"/>
  <c r="A6112" i="28"/>
  <c r="A6103" i="28"/>
  <c r="A6094" i="28"/>
  <c r="A6084" i="28"/>
  <c r="A6151" i="28"/>
  <c r="A6139" i="28"/>
  <c r="A6129" i="28"/>
  <c r="A6119" i="28"/>
  <c r="A6110" i="28"/>
  <c r="A6100" i="28"/>
  <c r="A6091" i="28"/>
  <c r="A6082" i="28"/>
  <c r="A6147" i="28"/>
  <c r="A6137" i="28"/>
  <c r="A6127" i="28"/>
  <c r="A6116" i="28"/>
  <c r="A6107" i="28"/>
  <c r="A6098" i="28"/>
  <c r="A6089" i="28"/>
  <c r="A6080" i="28"/>
  <c r="A6092" i="28"/>
  <c r="A6106" i="28"/>
  <c r="A6122" i="28"/>
  <c r="A6138" i="28"/>
  <c r="A5784" i="28"/>
  <c r="A5794" i="28"/>
  <c r="A5804" i="28"/>
  <c r="A5816" i="28"/>
  <c r="A5826" i="28"/>
  <c r="A5836" i="28"/>
  <c r="A5848" i="28"/>
  <c r="A5857" i="28"/>
  <c r="A5867" i="28"/>
  <c r="A5879" i="28"/>
  <c r="A5889" i="28"/>
  <c r="A5899" i="28"/>
  <c r="A5911" i="28"/>
  <c r="A5921" i="28"/>
  <c r="A6079" i="28"/>
  <c r="A6095" i="28"/>
  <c r="A6108" i="28"/>
  <c r="A6123" i="28"/>
  <c r="A6142" i="28"/>
  <c r="A5720" i="28"/>
  <c r="A5785" i="28"/>
  <c r="A5795" i="28"/>
  <c r="A5806" i="28"/>
  <c r="A5817" i="28"/>
  <c r="A5827" i="28"/>
  <c r="A5838" i="28"/>
  <c r="A5849" i="28"/>
  <c r="A5858" i="28"/>
  <c r="A5869" i="28"/>
  <c r="A5880" i="28"/>
  <c r="A5890" i="28"/>
  <c r="A5901" i="28"/>
  <c r="A5912" i="28"/>
  <c r="A5922" i="28"/>
  <c r="A6081" i="28"/>
  <c r="A6096" i="28"/>
  <c r="A6111" i="28"/>
  <c r="A6126" i="28"/>
  <c r="A6144" i="28"/>
  <c r="A5786" i="28"/>
  <c r="A5796" i="28"/>
  <c r="A5808" i="28"/>
  <c r="A5818" i="28"/>
  <c r="A5828" i="28"/>
  <c r="A5840" i="28"/>
  <c r="A5850" i="28"/>
  <c r="A5859" i="28"/>
  <c r="A5871" i="28"/>
  <c r="A5881" i="28"/>
  <c r="A5891" i="28"/>
  <c r="A5903" i="28"/>
  <c r="A5913" i="28"/>
  <c r="A5923" i="28"/>
  <c r="A6083" i="28"/>
  <c r="A6097" i="28"/>
  <c r="A6113" i="28"/>
  <c r="A6128" i="28"/>
  <c r="A6145" i="28"/>
  <c r="A5787" i="28"/>
  <c r="A5798" i="28"/>
  <c r="A5809" i="28"/>
  <c r="A5819" i="28"/>
  <c r="A5830" i="28"/>
  <c r="A5841" i="28"/>
  <c r="A5861" i="28"/>
  <c r="A5872" i="28"/>
  <c r="A5882" i="28"/>
  <c r="A5893" i="28"/>
  <c r="A5904" i="28"/>
  <c r="A5914" i="28"/>
  <c r="A5925" i="28"/>
  <c r="A6086" i="28"/>
  <c r="A6099" i="28"/>
  <c r="A6114" i="28"/>
  <c r="A6130" i="28"/>
  <c r="A6146" i="28"/>
  <c r="A5847" i="28"/>
  <c r="A5839" i="28"/>
  <c r="A5831" i="28"/>
  <c r="A5823" i="28"/>
  <c r="A5815" i="28"/>
  <c r="A5807" i="28"/>
  <c r="A5799" i="28"/>
  <c r="A5791" i="28"/>
  <c r="A5783" i="28"/>
  <c r="A5853" i="28"/>
  <c r="A5845" i="28"/>
  <c r="A5837" i="28"/>
  <c r="A5829" i="28"/>
  <c r="A5821" i="28"/>
  <c r="A5813" i="28"/>
  <c r="A5805" i="28"/>
  <c r="A5797" i="28"/>
  <c r="A5789" i="28"/>
  <c r="A5781" i="28"/>
  <c r="A5788" i="28"/>
  <c r="A5800" i="28"/>
  <c r="A5810" i="28"/>
  <c r="A5820" i="28"/>
  <c r="A5832" i="28"/>
  <c r="A5842" i="28"/>
  <c r="A5852" i="28"/>
  <c r="A5863" i="28"/>
  <c r="A5873" i="28"/>
  <c r="A5883" i="28"/>
  <c r="A5895" i="28"/>
  <c r="A5905" i="28"/>
  <c r="A5915" i="28"/>
  <c r="A5927" i="28"/>
  <c r="A6087" i="28"/>
  <c r="A6102" i="28"/>
  <c r="A6115" i="28"/>
  <c r="A6134" i="28"/>
  <c r="A6150" i="28"/>
  <c r="A6231" i="28"/>
  <c r="A6241" i="28"/>
  <c r="A6253" i="28"/>
  <c r="A6263" i="28"/>
  <c r="A6273" i="28"/>
  <c r="A6285" i="28"/>
  <c r="A6295" i="28"/>
  <c r="A6459" i="28"/>
  <c r="A6471" i="28"/>
  <c r="A6487" i="28"/>
  <c r="A6503" i="28"/>
  <c r="A6521" i="28"/>
  <c r="A6233" i="28"/>
  <c r="A6245" i="28"/>
  <c r="A6255" i="28"/>
  <c r="A6265" i="28"/>
  <c r="A6277" i="28"/>
  <c r="A6287" i="28"/>
  <c r="A6297" i="28"/>
  <c r="A6461" i="28"/>
  <c r="A6477" i="28"/>
  <c r="A6490" i="28"/>
  <c r="A6509" i="28"/>
  <c r="A6525" i="28"/>
  <c r="A6237" i="28"/>
  <c r="A6247" i="28"/>
  <c r="A6257" i="28"/>
  <c r="A6269" i="28"/>
  <c r="A6279" i="28"/>
  <c r="A6289" i="28"/>
  <c r="A6465" i="28"/>
  <c r="A6479" i="28"/>
  <c r="A6497" i="28"/>
  <c r="A6511" i="28"/>
  <c r="A6299" i="28"/>
  <c r="A6291" i="28"/>
  <c r="A6283" i="28"/>
  <c r="A6275" i="28"/>
  <c r="A6267" i="28"/>
  <c r="A6259" i="28"/>
  <c r="A6251" i="28"/>
  <c r="A6243" i="28"/>
  <c r="A6235" i="28"/>
  <c r="A6298" i="28"/>
  <c r="A6290" i="28"/>
  <c r="A6282" i="28"/>
  <c r="A6274" i="28"/>
  <c r="A6266" i="28"/>
  <c r="A6258" i="28"/>
  <c r="A6250" i="28"/>
  <c r="A6242" i="28"/>
  <c r="A6234" i="28"/>
  <c r="A6238" i="28"/>
  <c r="A6248" i="28"/>
  <c r="A6260" i="28"/>
  <c r="A6270" i="28"/>
  <c r="A6280" i="28"/>
  <c r="A6292" i="28"/>
  <c r="A6302" i="28"/>
  <c r="A6468" i="28"/>
  <c r="A6481" i="28"/>
  <c r="A6498" i="28"/>
  <c r="A6528" i="28"/>
  <c r="A6520" i="28"/>
  <c r="A6512" i="28"/>
  <c r="A6504" i="28"/>
  <c r="A6496" i="28"/>
  <c r="A6488" i="28"/>
  <c r="A6480" i="28"/>
  <c r="A6472" i="28"/>
  <c r="A6464" i="28"/>
  <c r="A6456" i="28"/>
  <c r="A6524" i="28"/>
  <c r="A6516" i="28"/>
  <c r="A6508" i="28"/>
  <c r="A6500" i="28"/>
  <c r="A6492" i="28"/>
  <c r="A6527" i="28"/>
  <c r="A6517" i="28"/>
  <c r="A6506" i="28"/>
  <c r="A6495" i="28"/>
  <c r="A6485" i="28"/>
  <c r="A6476" i="28"/>
  <c r="A6467" i="28"/>
  <c r="A6458" i="28"/>
  <c r="A6526" i="28"/>
  <c r="A6515" i="28"/>
  <c r="A6505" i="28"/>
  <c r="A6494" i="28"/>
  <c r="A6484" i="28"/>
  <c r="A6475" i="28"/>
  <c r="A6466" i="28"/>
  <c r="A6457" i="28"/>
  <c r="A6523" i="28"/>
  <c r="A6513" i="28"/>
  <c r="A6502" i="28"/>
  <c r="A6491" i="28"/>
  <c r="A6482" i="28"/>
  <c r="A6473" i="28"/>
  <c r="A6463" i="28"/>
  <c r="A6454" i="28"/>
  <c r="A6469" i="28"/>
  <c r="A6483" i="28"/>
  <c r="A6499" i="28"/>
  <c r="A6518" i="28"/>
  <c r="A6680" i="28"/>
  <c r="A6691" i="28"/>
  <c r="A6702" i="28"/>
  <c r="A6712" i="28"/>
  <c r="A6723" i="28"/>
  <c r="A6734" i="28"/>
  <c r="A6744" i="28"/>
  <c r="A6829" i="28"/>
  <c r="A6848" i="28"/>
  <c r="A6866" i="28"/>
  <c r="A6889" i="28"/>
  <c r="A6907" i="28"/>
  <c r="A6928" i="28"/>
  <c r="A6947" i="28"/>
  <c r="A6968" i="28"/>
  <c r="A7064" i="28"/>
  <c r="A7089" i="28"/>
  <c r="A7117" i="28"/>
  <c r="A6683" i="28"/>
  <c r="A6694" i="28"/>
  <c r="A6704" i="28"/>
  <c r="A6715" i="28"/>
  <c r="A6726" i="28"/>
  <c r="A6736" i="28"/>
  <c r="A6747" i="28"/>
  <c r="A6833" i="28"/>
  <c r="A6851" i="28"/>
  <c r="A6873" i="28"/>
  <c r="A6891" i="28"/>
  <c r="A6913" i="28"/>
  <c r="A6935" i="28"/>
  <c r="A6953" i="28"/>
  <c r="A6975" i="28"/>
  <c r="A7072" i="28"/>
  <c r="A7097" i="28"/>
  <c r="A7125" i="28"/>
  <c r="A6684" i="28"/>
  <c r="A6695" i="28"/>
  <c r="A6706" i="28"/>
  <c r="A6716" i="28"/>
  <c r="A6727" i="28"/>
  <c r="A6738" i="28"/>
  <c r="A6748" i="28"/>
  <c r="A6834" i="28"/>
  <c r="A6852" i="28"/>
  <c r="A6875" i="28"/>
  <c r="A6897" i="28"/>
  <c r="A6914" i="28"/>
  <c r="A6936" i="28"/>
  <c r="A6954" i="28"/>
  <c r="A7073" i="28"/>
  <c r="A7101" i="28"/>
  <c r="A7124" i="28"/>
  <c r="A7116" i="28"/>
  <c r="A7108" i="28"/>
  <c r="A7100" i="28"/>
  <c r="A7092" i="28"/>
  <c r="A7084" i="28"/>
  <c r="A7076" i="28"/>
  <c r="A7068" i="28"/>
  <c r="A7060" i="28"/>
  <c r="A7123" i="28"/>
  <c r="A7115" i="28"/>
  <c r="A7107" i="28"/>
  <c r="A7099" i="28"/>
  <c r="A7091" i="28"/>
  <c r="A7083" i="28"/>
  <c r="A7075" i="28"/>
  <c r="A7067" i="28"/>
  <c r="A7059" i="28"/>
  <c r="A7122" i="28"/>
  <c r="A7114" i="28"/>
  <c r="A7106" i="28"/>
  <c r="A7098" i="28"/>
  <c r="A7090" i="28"/>
  <c r="A7082" i="28"/>
  <c r="A7074" i="28"/>
  <c r="A7066" i="28"/>
  <c r="A7058" i="28"/>
  <c r="A7127" i="28"/>
  <c r="A7113" i="28"/>
  <c r="A7102" i="28"/>
  <c r="A7088" i="28"/>
  <c r="A7077" i="28"/>
  <c r="A7063" i="28"/>
  <c r="A7121" i="28"/>
  <c r="A7110" i="28"/>
  <c r="A7096" i="28"/>
  <c r="A7085" i="28"/>
  <c r="A7071" i="28"/>
  <c r="A7057" i="28"/>
  <c r="A7120" i="28"/>
  <c r="A7109" i="28"/>
  <c r="A7095" i="28"/>
  <c r="A7081" i="28"/>
  <c r="A7070" i="28"/>
  <c r="A7056" i="28"/>
  <c r="A7119" i="28"/>
  <c r="A7105" i="28"/>
  <c r="A7094" i="28"/>
  <c r="A7080" i="28"/>
  <c r="A7069" i="28"/>
  <c r="A7055" i="28"/>
  <c r="A7078" i="28"/>
  <c r="A7103" i="28"/>
  <c r="A7128" i="28"/>
  <c r="A6687" i="28"/>
  <c r="A6698" i="28"/>
  <c r="A6708" i="28"/>
  <c r="A6719" i="28"/>
  <c r="A6730" i="28"/>
  <c r="A6740" i="28"/>
  <c r="A7054" i="28"/>
  <c r="A7079" i="28"/>
  <c r="A7104" i="28"/>
  <c r="A6749" i="28"/>
  <c r="A6741" i="28"/>
  <c r="A6733" i="28"/>
  <c r="A6725" i="28"/>
  <c r="A6717" i="28"/>
  <c r="A6709" i="28"/>
  <c r="A6701" i="28"/>
  <c r="A6693" i="28"/>
  <c r="A6685" i="28"/>
  <c r="A6753" i="28"/>
  <c r="A6745" i="28"/>
  <c r="A6737" i="28"/>
  <c r="A6729" i="28"/>
  <c r="A6721" i="28"/>
  <c r="A6713" i="28"/>
  <c r="A6705" i="28"/>
  <c r="A6697" i="28"/>
  <c r="A6689" i="28"/>
  <c r="A6681" i="28"/>
  <c r="A6688" i="28"/>
  <c r="A6699" i="28"/>
  <c r="A6710" i="28"/>
  <c r="A6720" i="28"/>
  <c r="A6731" i="28"/>
  <c r="A6742" i="28"/>
  <c r="A6752" i="28"/>
  <c r="A6841" i="28"/>
  <c r="A6864" i="28"/>
  <c r="A6974" i="28"/>
  <c r="A6966" i="28"/>
  <c r="A6958" i="28"/>
  <c r="A6950" i="28"/>
  <c r="A6942" i="28"/>
  <c r="A6934" i="28"/>
  <c r="A6926" i="28"/>
  <c r="A6918" i="28"/>
  <c r="A6910" i="28"/>
  <c r="A6973" i="28"/>
  <c r="A6965" i="28"/>
  <c r="A6957" i="28"/>
  <c r="A6949" i="28"/>
  <c r="A6941" i="28"/>
  <c r="A6933" i="28"/>
  <c r="A6925" i="28"/>
  <c r="A6917" i="28"/>
  <c r="A6909" i="28"/>
  <c r="A6972" i="28"/>
  <c r="A6964" i="28"/>
  <c r="A6956" i="28"/>
  <c r="A6948" i="28"/>
  <c r="A6940" i="28"/>
  <c r="A6932" i="28"/>
  <c r="A6924" i="28"/>
  <c r="A6916" i="28"/>
  <c r="A6908" i="28"/>
  <c r="A6976" i="28"/>
  <c r="A6962" i="28"/>
  <c r="A6951" i="28"/>
  <c r="A6937" i="28"/>
  <c r="A6923" i="28"/>
  <c r="A6912" i="28"/>
  <c r="A6970" i="28"/>
  <c r="A6959" i="28"/>
  <c r="A6945" i="28"/>
  <c r="A6931" i="28"/>
  <c r="A6920" i="28"/>
  <c r="A6906" i="28"/>
  <c r="A6969" i="28"/>
  <c r="A6955" i="28"/>
  <c r="A6944" i="28"/>
  <c r="A6930" i="28"/>
  <c r="A6919" i="28"/>
  <c r="A6905" i="28"/>
  <c r="A6922" i="28"/>
  <c r="A6943" i="28"/>
  <c r="A6963" i="28"/>
  <c r="A7061" i="28"/>
  <c r="A7086" i="28"/>
  <c r="A7111" i="28"/>
  <c r="A6679" i="28"/>
  <c r="A6690" i="28"/>
  <c r="A6700" i="28"/>
  <c r="A6711" i="28"/>
  <c r="A6722" i="28"/>
  <c r="A6732" i="28"/>
  <c r="A6743" i="28"/>
  <c r="A6903" i="28"/>
  <c r="A6895" i="28"/>
  <c r="A6887" i="28"/>
  <c r="A6879" i="28"/>
  <c r="A6871" i="28"/>
  <c r="A6863" i="28"/>
  <c r="A6855" i="28"/>
  <c r="A6847" i="28"/>
  <c r="A6839" i="28"/>
  <c r="A6902" i="28"/>
  <c r="A6894" i="28"/>
  <c r="A6886" i="28"/>
  <c r="A6878" i="28"/>
  <c r="A6870" i="28"/>
  <c r="A6862" i="28"/>
  <c r="A6854" i="28"/>
  <c r="A6846" i="28"/>
  <c r="A6838" i="28"/>
  <c r="A6901" i="28"/>
  <c r="A6893" i="28"/>
  <c r="A6885" i="28"/>
  <c r="A6877" i="28"/>
  <c r="A6869" i="28"/>
  <c r="A6861" i="28"/>
  <c r="A6853" i="28"/>
  <c r="A6845" i="28"/>
  <c r="A6837" i="28"/>
  <c r="A6899" i="28"/>
  <c r="A6888" i="28"/>
  <c r="A6874" i="28"/>
  <c r="A6860" i="28"/>
  <c r="A6849" i="28"/>
  <c r="A6835" i="28"/>
  <c r="A6896" i="28"/>
  <c r="A6882" i="28"/>
  <c r="A6868" i="28"/>
  <c r="A6857" i="28"/>
  <c r="A6843" i="28"/>
  <c r="A6832" i="28"/>
  <c r="A6892" i="28"/>
  <c r="A6881" i="28"/>
  <c r="A6867" i="28"/>
  <c r="A6856" i="28"/>
  <c r="A6842" i="28"/>
  <c r="A6831" i="28"/>
  <c r="A6844" i="28"/>
  <c r="A6865" i="28"/>
  <c r="A6884" i="28"/>
  <c r="A6904" i="28"/>
  <c r="A6927" i="28"/>
  <c r="A6946" i="28"/>
  <c r="A6967" i="28"/>
  <c r="A7062" i="28"/>
  <c r="A7087" i="28"/>
  <c r="A7112" i="28"/>
  <c r="A7424" i="28"/>
  <c r="A7416" i="28"/>
  <c r="A7408" i="28"/>
  <c r="A7400" i="28"/>
  <c r="A7392" i="28"/>
  <c r="A7384" i="28"/>
  <c r="A7376" i="28"/>
  <c r="A7368" i="28"/>
  <c r="A7360" i="28"/>
  <c r="A7423" i="28"/>
  <c r="A7415" i="28"/>
  <c r="A7407" i="28"/>
  <c r="A7399" i="28"/>
  <c r="A7391" i="28"/>
  <c r="A7383" i="28"/>
  <c r="A7375" i="28"/>
  <c r="A7367" i="28"/>
  <c r="A7359" i="28"/>
  <c r="A7422" i="28"/>
  <c r="A7414" i="28"/>
  <c r="A7406" i="28"/>
  <c r="A7398" i="28"/>
  <c r="A7390" i="28"/>
  <c r="A7382" i="28"/>
  <c r="A7374" i="28"/>
  <c r="A7366" i="28"/>
  <c r="A7358" i="28"/>
  <c r="A7428" i="28"/>
  <c r="A7420" i="28"/>
  <c r="A7412" i="28"/>
  <c r="A7404" i="28"/>
  <c r="A7396" i="28"/>
  <c r="A7388" i="28"/>
  <c r="A7380" i="28"/>
  <c r="A7372" i="28"/>
  <c r="A7364" i="28"/>
  <c r="A7356" i="28"/>
  <c r="A7427" i="28"/>
  <c r="A7419" i="28"/>
  <c r="A7411" i="28"/>
  <c r="A7403" i="28"/>
  <c r="A7395" i="28"/>
  <c r="A7387" i="28"/>
  <c r="A7379" i="28"/>
  <c r="A7371" i="28"/>
  <c r="A7363" i="28"/>
  <c r="A7355" i="28"/>
  <c r="A7373" i="28"/>
  <c r="A7394" i="28"/>
  <c r="A7417" i="28"/>
  <c r="A7211" i="28"/>
  <c r="A7227" i="28"/>
  <c r="A7243" i="28"/>
  <c r="A7259" i="28"/>
  <c r="A7275" i="28"/>
  <c r="A7354" i="28"/>
  <c r="A7377" i="28"/>
  <c r="A7397" i="28"/>
  <c r="A7418" i="28"/>
  <c r="A7212" i="28"/>
  <c r="A7228" i="28"/>
  <c r="A7244" i="28"/>
  <c r="A7260" i="28"/>
  <c r="A7276" i="28"/>
  <c r="A7315" i="28"/>
  <c r="A7357" i="28"/>
  <c r="A7378" i="28"/>
  <c r="A7401" i="28"/>
  <c r="A7421" i="28"/>
  <c r="A7213" i="28"/>
  <c r="A7229" i="28"/>
  <c r="A7245" i="28"/>
  <c r="A7261" i="28"/>
  <c r="A7361" i="28"/>
  <c r="A7381" i="28"/>
  <c r="A7402" i="28"/>
  <c r="A7425" i="28"/>
  <c r="A7362" i="28"/>
  <c r="A7385" i="28"/>
  <c r="A7405" i="28"/>
  <c r="A7426" i="28"/>
  <c r="A7274" i="28"/>
  <c r="A7266" i="28"/>
  <c r="A7258" i="28"/>
  <c r="A7250" i="28"/>
  <c r="A7242" i="28"/>
  <c r="A7234" i="28"/>
  <c r="A7226" i="28"/>
  <c r="A7218" i="28"/>
  <c r="A7210" i="28"/>
  <c r="A7273" i="28"/>
  <c r="A7265" i="28"/>
  <c r="A7257" i="28"/>
  <c r="A7249" i="28"/>
  <c r="A7241" i="28"/>
  <c r="A7233" i="28"/>
  <c r="A7225" i="28"/>
  <c r="A7217" i="28"/>
  <c r="A7209" i="28"/>
  <c r="A7272" i="28"/>
  <c r="A7264" i="28"/>
  <c r="A7256" i="28"/>
  <c r="A7248" i="28"/>
  <c r="A7240" i="28"/>
  <c r="A7232" i="28"/>
  <c r="A7224" i="28"/>
  <c r="A7216" i="28"/>
  <c r="A7208" i="28"/>
  <c r="A7278" i="28"/>
  <c r="A7270" i="28"/>
  <c r="A7262" i="28"/>
  <c r="A7254" i="28"/>
  <c r="A7246" i="28"/>
  <c r="A7238" i="28"/>
  <c r="A7230" i="28"/>
  <c r="A7222" i="28"/>
  <c r="A7214" i="28"/>
  <c r="A7206" i="28"/>
  <c r="A7219" i="28"/>
  <c r="A7235" i="28"/>
  <c r="A7251" i="28"/>
  <c r="A7267" i="28"/>
  <c r="A7365" i="28"/>
  <c r="A7386" i="28"/>
  <c r="A7409" i="28"/>
  <c r="A7204" i="28"/>
  <c r="A7220" i="28"/>
  <c r="A7236" i="28"/>
  <c r="A7252" i="28"/>
  <c r="A7268" i="28"/>
  <c r="A7369" i="28"/>
  <c r="A7389" i="28"/>
  <c r="A7410" i="28"/>
  <c r="A7496" i="28"/>
  <c r="A7434" i="28"/>
  <c r="A7442" i="28"/>
  <c r="A7450" i="28"/>
  <c r="A7458" i="28"/>
  <c r="A7466" i="28"/>
  <c r="A7474" i="28"/>
  <c r="A7482" i="28"/>
  <c r="A7490" i="28"/>
  <c r="A7498" i="28"/>
  <c r="A7435" i="28"/>
  <c r="A7443" i="28"/>
  <c r="A7451" i="28"/>
  <c r="A7459" i="28"/>
  <c r="A7467" i="28"/>
  <c r="A7475" i="28"/>
  <c r="A7483" i="28"/>
  <c r="A7491" i="28"/>
  <c r="A7499" i="28"/>
  <c r="A7436" i="28"/>
  <c r="A7444" i="28"/>
  <c r="A7452" i="28"/>
  <c r="A7460" i="28"/>
  <c r="A7468" i="28"/>
  <c r="A7476" i="28"/>
  <c r="A7484" i="28"/>
  <c r="A7492" i="28"/>
  <c r="A7500" i="28"/>
  <c r="A7429" i="28"/>
  <c r="A7437" i="28"/>
  <c r="A7445" i="28"/>
  <c r="A7453" i="28"/>
  <c r="A7461" i="28"/>
  <c r="A7469" i="28"/>
  <c r="A7477" i="28"/>
  <c r="A7485" i="28"/>
  <c r="A7493" i="28"/>
  <c r="A7501" i="28"/>
  <c r="A7430" i="28"/>
  <c r="A7438" i="28"/>
  <c r="A7446" i="28"/>
  <c r="A7454" i="28"/>
  <c r="A7462" i="28"/>
  <c r="A7470" i="28"/>
  <c r="A7478" i="28"/>
  <c r="A7486" i="28"/>
  <c r="A7494" i="28"/>
  <c r="A7502" i="28"/>
  <c r="A7431" i="28"/>
  <c r="A7439" i="28"/>
  <c r="A7447" i="28"/>
  <c r="A7455" i="28"/>
  <c r="A7463" i="28"/>
  <c r="A7471" i="28"/>
  <c r="A7479" i="28"/>
  <c r="A7487" i="28"/>
  <c r="A7495" i="28"/>
  <c r="CM88" i="24"/>
  <c r="CM80" i="24"/>
  <c r="CM32" i="24"/>
  <c r="CM24" i="24"/>
  <c r="CM72" i="24"/>
  <c r="CL80" i="24"/>
  <c r="CM64" i="24"/>
  <c r="CL79" i="24"/>
  <c r="CM56" i="24"/>
  <c r="CL48" i="24"/>
  <c r="CM48" i="24"/>
  <c r="CL47" i="24"/>
  <c r="CM40" i="24"/>
  <c r="CL88" i="24"/>
  <c r="CL56" i="24"/>
  <c r="CL24" i="24"/>
  <c r="CL87" i="24"/>
  <c r="CL55" i="24"/>
  <c r="CL23" i="24"/>
  <c r="CL72" i="24"/>
  <c r="CL40" i="24"/>
  <c r="CL71" i="24"/>
  <c r="CL39" i="24"/>
  <c r="CL64" i="24"/>
  <c r="CL32" i="24"/>
  <c r="CL63" i="24"/>
  <c r="CL31" i="24"/>
  <c r="A38" i="24"/>
  <c r="A102" i="24"/>
  <c r="A110" i="24"/>
  <c r="A46" i="24"/>
  <c r="A94" i="24"/>
  <c r="A30" i="24"/>
  <c r="A86" i="24"/>
  <c r="A22" i="24"/>
  <c r="A78" i="24"/>
  <c r="A70" i="24"/>
  <c r="A62" i="24"/>
  <c r="A54" i="24"/>
  <c r="CL86" i="24"/>
  <c r="CL78" i="24"/>
  <c r="CL70" i="24"/>
  <c r="CL62" i="24"/>
  <c r="CL54" i="24"/>
  <c r="CL46" i="24"/>
  <c r="CL38" i="24"/>
  <c r="CL30" i="24"/>
  <c r="CL22" i="24"/>
  <c r="CL85" i="24"/>
  <c r="CL77" i="24"/>
  <c r="CL69" i="24"/>
  <c r="CL61" i="24"/>
  <c r="CL53" i="24"/>
  <c r="CL45" i="24"/>
  <c r="CL37" i="24"/>
  <c r="CL29" i="24"/>
  <c r="CL21" i="24"/>
  <c r="CL84" i="24"/>
  <c r="CL76" i="24"/>
  <c r="CL68" i="24"/>
  <c r="CL60" i="24"/>
  <c r="CL52" i="24"/>
  <c r="CL44" i="24"/>
  <c r="CL36" i="24"/>
  <c r="CL28" i="24"/>
  <c r="CL20" i="24"/>
  <c r="CL91" i="24"/>
  <c r="CL83" i="24"/>
  <c r="CL75" i="24"/>
  <c r="CL67" i="24"/>
  <c r="CL59" i="24"/>
  <c r="CL51" i="24"/>
  <c r="CL43" i="24"/>
  <c r="CL35" i="24"/>
  <c r="CL27" i="24"/>
  <c r="CL19" i="24"/>
  <c r="CL90" i="24"/>
  <c r="CL82" i="24"/>
  <c r="CL74" i="24"/>
  <c r="CL66" i="24"/>
  <c r="CL58" i="24"/>
  <c r="CL50" i="24"/>
  <c r="CL42" i="24"/>
  <c r="CL34" i="24"/>
  <c r="CL26" i="24"/>
  <c r="CL18" i="24"/>
  <c r="CL89" i="24"/>
  <c r="CL81" i="24"/>
  <c r="CL73" i="24"/>
  <c r="CL65" i="24"/>
  <c r="CL57" i="24"/>
  <c r="CL49" i="24"/>
  <c r="CL41" i="24"/>
  <c r="CL33" i="24"/>
  <c r="CL25"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111" i="24"/>
  <c r="A103" i="24"/>
  <c r="A95" i="24"/>
  <c r="A87" i="24"/>
  <c r="A79" i="24"/>
  <c r="A71" i="24"/>
  <c r="A63" i="24"/>
  <c r="A55" i="24"/>
  <c r="A47" i="24"/>
  <c r="A39" i="24"/>
  <c r="A31" i="24"/>
  <c r="A23" i="24"/>
  <c r="A109" i="24"/>
  <c r="A101" i="24"/>
  <c r="A93" i="24"/>
  <c r="A85" i="24"/>
  <c r="A77" i="24"/>
  <c r="A69" i="24"/>
  <c r="A61" i="24"/>
  <c r="A53" i="24"/>
  <c r="A45" i="24"/>
  <c r="A37" i="24"/>
  <c r="A29" i="24"/>
  <c r="A21" i="24"/>
  <c r="A108" i="24"/>
  <c r="A100" i="24"/>
  <c r="A92" i="24"/>
  <c r="A84" i="24"/>
  <c r="A76" i="24"/>
  <c r="A68" i="24"/>
  <c r="A60" i="24"/>
  <c r="A52" i="24"/>
  <c r="A44" i="24"/>
  <c r="A36" i="24"/>
  <c r="A28" i="24"/>
  <c r="A20" i="24"/>
  <c r="A15" i="24"/>
  <c r="A107" i="24"/>
  <c r="A99" i="24"/>
  <c r="A91" i="24"/>
  <c r="A83" i="24"/>
  <c r="A75" i="24"/>
  <c r="A67" i="24"/>
  <c r="A59" i="24"/>
  <c r="A51" i="24"/>
  <c r="A43" i="24"/>
  <c r="A35" i="24"/>
  <c r="A27" i="24"/>
  <c r="A19" i="24"/>
  <c r="A114" i="24"/>
  <c r="A106" i="24"/>
  <c r="A98" i="24"/>
  <c r="A90" i="24"/>
  <c r="A82" i="24"/>
  <c r="A74" i="24"/>
  <c r="A66" i="24"/>
  <c r="A58" i="24"/>
  <c r="A50" i="24"/>
  <c r="A42" i="24"/>
  <c r="A34" i="24"/>
  <c r="A26" i="24"/>
  <c r="A18" i="24"/>
  <c r="A113" i="24"/>
  <c r="A105" i="24"/>
  <c r="A97" i="24"/>
  <c r="A89" i="24"/>
  <c r="A81" i="24"/>
  <c r="A73" i="24"/>
  <c r="A65" i="24"/>
  <c r="A57" i="24"/>
  <c r="A49" i="24"/>
  <c r="A41" i="24"/>
  <c r="A33" i="24"/>
  <c r="A25" i="24"/>
  <c r="A17" i="24"/>
  <c r="A112" i="24"/>
  <c r="A104" i="24"/>
  <c r="A96" i="24"/>
  <c r="A88" i="24"/>
  <c r="A80" i="24"/>
  <c r="A72" i="24"/>
  <c r="A64" i="24"/>
  <c r="A56" i="24"/>
  <c r="A48" i="24"/>
  <c r="A40" i="24"/>
  <c r="A32" i="24"/>
  <c r="A24" i="24"/>
  <c r="A122" i="27"/>
  <c r="A777" i="27"/>
  <c r="A2283" i="27"/>
  <c r="A5434" i="27"/>
  <c r="A6397" i="27"/>
  <c r="A6701" i="27"/>
  <c r="A81" i="27"/>
  <c r="A146" i="27"/>
  <c r="A1771" i="27"/>
  <c r="A2256" i="27"/>
  <c r="A2297" i="27"/>
  <c r="A2504" i="27"/>
  <c r="A6812" i="27"/>
  <c r="A82" i="27"/>
  <c r="A611" i="27"/>
  <c r="A2260" i="27"/>
  <c r="A2305" i="27"/>
  <c r="A4397" i="27"/>
  <c r="A5216" i="27"/>
  <c r="A5271" i="27"/>
  <c r="A5295" i="27"/>
  <c r="A5314" i="27"/>
  <c r="A5697" i="27"/>
  <c r="A5782" i="27"/>
  <c r="A6042" i="27"/>
  <c r="A6321" i="27"/>
  <c r="A130" i="27"/>
  <c r="A2292" i="27"/>
  <c r="A97" i="27"/>
  <c r="A200" i="27"/>
  <c r="A620" i="27"/>
  <c r="A2265" i="27"/>
  <c r="A2306" i="27"/>
  <c r="A2787" i="27"/>
  <c r="A2943" i="27"/>
  <c r="A4425" i="27"/>
  <c r="A5273" i="27"/>
  <c r="A5297" i="27"/>
  <c r="A5318" i="27"/>
  <c r="A5810" i="27"/>
  <c r="A6047" i="27"/>
  <c r="A6342" i="27"/>
  <c r="A6549" i="27"/>
  <c r="A6849" i="27"/>
  <c r="A98" i="27"/>
  <c r="A2268" i="27"/>
  <c r="A2315" i="27"/>
  <c r="A6074" i="27"/>
  <c r="A6363" i="27"/>
  <c r="A27" i="27"/>
  <c r="A113" i="27"/>
  <c r="A1386" i="27"/>
  <c r="A2274" i="27"/>
  <c r="A2323" i="27"/>
  <c r="A4472" i="27"/>
  <c r="A2278" i="27"/>
  <c r="A5418" i="27"/>
  <c r="A2775" i="27"/>
  <c r="A2733" i="27"/>
  <c r="A2776" i="27"/>
  <c r="A4789" i="27"/>
  <c r="A2708" i="27"/>
  <c r="A4740" i="27"/>
  <c r="A4811" i="27"/>
  <c r="A768" i="27"/>
  <c r="A1384" i="27"/>
  <c r="A2649" i="27"/>
  <c r="A2793" i="27"/>
  <c r="A2936" i="27"/>
  <c r="A3467" i="27"/>
  <c r="A4206" i="27"/>
  <c r="A4253" i="27"/>
  <c r="A4438" i="27"/>
  <c r="A4440" i="27"/>
  <c r="A4800" i="27"/>
  <c r="A4774" i="27"/>
  <c r="A4742" i="27"/>
  <c r="A4801" i="27"/>
  <c r="A4769" i="27"/>
  <c r="A4737" i="27"/>
  <c r="A4797" i="27"/>
  <c r="A4764" i="27"/>
  <c r="A4732" i="27"/>
  <c r="A4786" i="27"/>
  <c r="A4754" i="27"/>
  <c r="A1789" i="27"/>
  <c r="A1757" i="27"/>
  <c r="A4" i="27"/>
  <c r="A51" i="27"/>
  <c r="A445" i="27"/>
  <c r="A390" i="27"/>
  <c r="A709" i="27"/>
  <c r="A802" i="27"/>
  <c r="A1360" i="27"/>
  <c r="A1405" i="27"/>
  <c r="A1733" i="27"/>
  <c r="A1787" i="27"/>
  <c r="A2699" i="27"/>
  <c r="A2676" i="27"/>
  <c r="A2635" i="27"/>
  <c r="A2686" i="27"/>
  <c r="A2646" i="27"/>
  <c r="A2672" i="27"/>
  <c r="A2851" i="27"/>
  <c r="A2830" i="27"/>
  <c r="A2796" i="27"/>
  <c r="A2839" i="27"/>
  <c r="A2804" i="27"/>
  <c r="A2815" i="27"/>
  <c r="A2983" i="27"/>
  <c r="A3378" i="27"/>
  <c r="A3322" i="27"/>
  <c r="A3373" i="27"/>
  <c r="A4231" i="27"/>
  <c r="A4756" i="27"/>
  <c r="A4827" i="27"/>
  <c r="A1015" i="27"/>
  <c r="A1394" i="27"/>
  <c r="A1731" i="27"/>
  <c r="A2751" i="27"/>
  <c r="A4746" i="27"/>
  <c r="A152" i="27"/>
  <c r="A145" i="27"/>
  <c r="A90" i="27"/>
  <c r="A129" i="27"/>
  <c r="A413" i="27"/>
  <c r="A727" i="27"/>
  <c r="A1362" i="27"/>
  <c r="A1739" i="27"/>
  <c r="A1795" i="27"/>
  <c r="A2630" i="27"/>
  <c r="A2677" i="27"/>
  <c r="A2780" i="27"/>
  <c r="A2823" i="27"/>
  <c r="A2986" i="27"/>
  <c r="A3347" i="27"/>
  <c r="A4233" i="27"/>
  <c r="A4757" i="27"/>
  <c r="A7338" i="27"/>
  <c r="A7331" i="27"/>
  <c r="A7298" i="27"/>
  <c r="A1421" i="27"/>
  <c r="A1408" i="27"/>
  <c r="A1365" i="27"/>
  <c r="A1392" i="27"/>
  <c r="A1779" i="27"/>
  <c r="A4875" i="27"/>
  <c r="A4860" i="27"/>
  <c r="A4805" i="27"/>
  <c r="A4843" i="27"/>
  <c r="A4839" i="27"/>
  <c r="A4871" i="27"/>
  <c r="A4819" i="27"/>
  <c r="A2178" i="27"/>
  <c r="A2157" i="27"/>
  <c r="A439" i="27"/>
  <c r="A647" i="27"/>
  <c r="A656" i="27"/>
  <c r="A746" i="27"/>
  <c r="A1268" i="27"/>
  <c r="A1243" i="27"/>
  <c r="A1370" i="27"/>
  <c r="A1416" i="27"/>
  <c r="A1747" i="27"/>
  <c r="A2633" i="27"/>
  <c r="A2689" i="27"/>
  <c r="A2782" i="27"/>
  <c r="A2826" i="27"/>
  <c r="A4772" i="27"/>
  <c r="A4851" i="27"/>
  <c r="A5090" i="27"/>
  <c r="A5062" i="27"/>
  <c r="A691" i="27"/>
  <c r="A1029" i="27"/>
  <c r="A1357" i="27"/>
  <c r="A1781" i="27"/>
  <c r="A801" i="27"/>
  <c r="A766" i="27"/>
  <c r="A1381" i="27"/>
  <c r="A1418" i="27"/>
  <c r="A1749" i="27"/>
  <c r="A2993" i="27"/>
  <c r="A2959" i="27"/>
  <c r="A2970" i="27"/>
  <c r="A4275" i="27"/>
  <c r="A4270" i="27"/>
  <c r="A4244" i="27"/>
  <c r="A4222" i="27"/>
  <c r="A4262" i="27"/>
  <c r="A4240" i="27"/>
  <c r="A4215" i="27"/>
  <c r="A4261" i="27"/>
  <c r="A4234" i="27"/>
  <c r="A4213" i="27"/>
  <c r="A4277" i="27"/>
  <c r="A4252" i="27"/>
  <c r="A4225" i="27"/>
  <c r="A4204" i="27"/>
  <c r="A4249" i="27"/>
  <c r="A4780" i="27"/>
  <c r="A4863" i="27"/>
  <c r="A5164" i="27"/>
  <c r="A5175" i="27"/>
  <c r="A5147" i="27"/>
  <c r="A5143" i="27"/>
  <c r="A5121" i="27"/>
  <c r="A5111" i="27"/>
  <c r="A4382" i="27"/>
  <c r="A5186" i="27"/>
  <c r="A5604" i="27"/>
  <c r="A6005" i="27"/>
  <c r="A6037" i="27"/>
  <c r="A6069" i="27"/>
  <c r="A6297" i="27"/>
  <c r="A6318" i="27"/>
  <c r="A6339" i="27"/>
  <c r="A6361" i="27"/>
  <c r="A6384" i="27"/>
  <c r="A6439" i="27"/>
  <c r="A6553" i="27"/>
  <c r="A6700" i="27"/>
  <c r="A6805" i="27"/>
  <c r="A5238" i="27"/>
  <c r="A5624" i="27"/>
  <c r="A6322" i="27"/>
  <c r="A6344" i="27"/>
  <c r="A6364" i="27"/>
  <c r="A4410" i="27"/>
  <c r="A4965" i="27"/>
  <c r="A5270" i="27"/>
  <c r="A5286" i="27"/>
  <c r="A5302" i="27"/>
  <c r="A5321" i="27"/>
  <c r="A5727" i="27"/>
  <c r="A6017" i="27"/>
  <c r="A6049" i="27"/>
  <c r="A6102" i="27"/>
  <c r="A6305" i="27"/>
  <c r="A6326" i="27"/>
  <c r="A6347" i="27"/>
  <c r="A6369" i="27"/>
  <c r="A6399" i="27"/>
  <c r="A6756" i="27"/>
  <c r="A6832" i="27"/>
  <c r="A4359" i="27"/>
  <c r="A4411" i="27"/>
  <c r="A4986" i="27"/>
  <c r="A6021" i="27"/>
  <c r="A6053" i="27"/>
  <c r="A6307" i="27"/>
  <c r="A6329" i="27"/>
  <c r="A6350" i="27"/>
  <c r="A6371" i="27"/>
  <c r="A6409" i="27"/>
  <c r="A6773" i="27"/>
  <c r="A6026" i="27"/>
  <c r="A6058" i="27"/>
  <c r="A6174" i="27"/>
  <c r="A6310" i="27"/>
  <c r="A6331" i="27"/>
  <c r="A6353" i="27"/>
  <c r="A6374" i="27"/>
  <c r="A6411" i="27"/>
  <c r="A6777" i="27"/>
  <c r="A6872" i="27"/>
  <c r="A2286" i="27"/>
  <c r="A4369" i="27"/>
  <c r="A4427" i="27"/>
  <c r="A5258" i="27"/>
  <c r="A5274" i="27"/>
  <c r="A5291" i="27"/>
  <c r="A5310" i="27"/>
  <c r="A5326" i="27"/>
  <c r="A5557" i="27"/>
  <c r="A5696" i="27"/>
  <c r="A5750" i="27"/>
  <c r="A6031" i="27"/>
  <c r="A6063" i="27"/>
  <c r="A6225" i="27"/>
  <c r="A6312" i="27"/>
  <c r="A6332" i="27"/>
  <c r="A6354" i="27"/>
  <c r="A6376" i="27"/>
  <c r="A6425" i="27"/>
  <c r="A6540" i="27"/>
  <c r="A6784" i="27"/>
  <c r="A6900" i="27"/>
  <c r="A5585" i="27"/>
  <c r="A6033" i="27"/>
  <c r="A6065" i="27"/>
  <c r="A6315" i="27"/>
  <c r="A6337" i="27"/>
  <c r="A6358" i="27"/>
  <c r="A6426" i="27"/>
  <c r="A6801" i="27"/>
  <c r="A192" i="27"/>
  <c r="A389" i="27"/>
  <c r="A412" i="27"/>
  <c r="A432" i="27"/>
  <c r="A689" i="27"/>
  <c r="A707" i="27"/>
  <c r="A725" i="27"/>
  <c r="A743" i="27"/>
  <c r="A2503" i="27"/>
  <c r="A2550" i="27"/>
  <c r="A35" i="27"/>
  <c r="A89" i="27"/>
  <c r="A121" i="27"/>
  <c r="A153" i="27"/>
  <c r="A208" i="27"/>
  <c r="A396" i="27"/>
  <c r="A414" i="27"/>
  <c r="A440" i="27"/>
  <c r="A675" i="27"/>
  <c r="A692" i="27"/>
  <c r="A710" i="27"/>
  <c r="A729" i="27"/>
  <c r="A747" i="27"/>
  <c r="A769" i="27"/>
  <c r="A1040" i="27"/>
  <c r="A2473" i="27"/>
  <c r="A2418" i="27"/>
  <c r="A2467" i="27"/>
  <c r="A2513" i="27"/>
  <c r="A216" i="27"/>
  <c r="A397" i="27"/>
  <c r="A421" i="27"/>
  <c r="A441" i="27"/>
  <c r="A575" i="27"/>
  <c r="A693" i="27"/>
  <c r="A711" i="27"/>
  <c r="A730" i="27"/>
  <c r="A748" i="27"/>
  <c r="A2441" i="27"/>
  <c r="A3891" i="27"/>
  <c r="A3859" i="27"/>
  <c r="A3842" i="27"/>
  <c r="A3883" i="27"/>
  <c r="A3882" i="27"/>
  <c r="A3900" i="27"/>
  <c r="A3860" i="27"/>
  <c r="A3836" i="27"/>
  <c r="A160" i="27"/>
  <c r="A224" i="27"/>
  <c r="A380" i="27"/>
  <c r="A398" i="27"/>
  <c r="A422" i="27"/>
  <c r="A448" i="27"/>
  <c r="A679" i="27"/>
  <c r="A698" i="27"/>
  <c r="A716" i="27"/>
  <c r="A734" i="27"/>
  <c r="A819" i="27"/>
  <c r="A813" i="27"/>
  <c r="A778" i="27"/>
  <c r="A811" i="27"/>
  <c r="A2547" i="27"/>
  <c r="A2541" i="27"/>
  <c r="A2518" i="27"/>
  <c r="A2494" i="27"/>
  <c r="A2536" i="27"/>
  <c r="A2512" i="27"/>
  <c r="A2486" i="27"/>
  <c r="A2531" i="27"/>
  <c r="A2509" i="27"/>
  <c r="A2485" i="27"/>
  <c r="A2549" i="27"/>
  <c r="A2522" i="27"/>
  <c r="A2499" i="27"/>
  <c r="A2527" i="27"/>
  <c r="A75" i="27"/>
  <c r="A11" i="27"/>
  <c r="A168" i="27"/>
  <c r="A381" i="27"/>
  <c r="A404" i="27"/>
  <c r="A423" i="27"/>
  <c r="A449" i="27"/>
  <c r="A629" i="27"/>
  <c r="A682" i="27"/>
  <c r="A700" i="27"/>
  <c r="A718" i="27"/>
  <c r="A737" i="27"/>
  <c r="A755" i="27"/>
  <c r="A779" i="27"/>
  <c r="A816" i="27"/>
  <c r="A1277" i="27"/>
  <c r="A1218" i="27"/>
  <c r="A1373" i="27"/>
  <c r="A1397" i="27"/>
  <c r="A1755" i="27"/>
  <c r="A2481" i="27"/>
  <c r="A2530" i="27"/>
  <c r="A3225" i="27"/>
  <c r="A3199" i="27"/>
  <c r="A3173" i="27"/>
  <c r="A3228" i="27"/>
  <c r="A3203" i="27"/>
  <c r="A3212" i="27"/>
  <c r="A3177" i="27"/>
  <c r="A3209" i="27"/>
  <c r="A3175" i="27"/>
  <c r="A3201" i="27"/>
  <c r="A3171" i="27"/>
  <c r="A3196" i="27"/>
  <c r="A3164" i="27"/>
  <c r="A3227" i="27"/>
  <c r="A3189" i="27"/>
  <c r="A3163" i="27"/>
  <c r="A3221" i="27"/>
  <c r="A3188" i="27"/>
  <c r="A3161" i="27"/>
  <c r="A3215" i="27"/>
  <c r="A3187" i="27"/>
  <c r="A3157" i="27"/>
  <c r="A105" i="27"/>
  <c r="A137" i="27"/>
  <c r="A176" i="27"/>
  <c r="A382" i="27"/>
  <c r="A405" i="27"/>
  <c r="A430" i="27"/>
  <c r="A450" i="27"/>
  <c r="A638" i="27"/>
  <c r="A683" i="27"/>
  <c r="A701" i="27"/>
  <c r="A719" i="27"/>
  <c r="A738" i="27"/>
  <c r="A757" i="27"/>
  <c r="A787" i="27"/>
  <c r="A825" i="27"/>
  <c r="A1204" i="27"/>
  <c r="A1423" i="27"/>
  <c r="A1410" i="27"/>
  <c r="A1389" i="27"/>
  <c r="A1368" i="27"/>
  <c r="A1376" i="27"/>
  <c r="A1400" i="27"/>
  <c r="A1424" i="27"/>
  <c r="A2490" i="27"/>
  <c r="A2539" i="27"/>
  <c r="A59" i="27"/>
  <c r="A106" i="27"/>
  <c r="A138" i="27"/>
  <c r="A184" i="27"/>
  <c r="A388" i="27"/>
  <c r="A406" i="27"/>
  <c r="A431" i="27"/>
  <c r="A684" i="27"/>
  <c r="A702" i="27"/>
  <c r="A721" i="27"/>
  <c r="A739" i="27"/>
  <c r="A758" i="27"/>
  <c r="A789" i="27"/>
  <c r="A826" i="27"/>
  <c r="A990" i="27"/>
  <c r="A1229" i="27"/>
  <c r="A1354" i="27"/>
  <c r="A1378" i="27"/>
  <c r="A1402" i="27"/>
  <c r="A1426" i="27"/>
  <c r="A1801" i="27"/>
  <c r="A1773" i="27"/>
  <c r="A1741" i="27"/>
  <c r="A1763" i="27"/>
  <c r="A1797" i="27"/>
  <c r="A2495" i="27"/>
  <c r="A2545" i="27"/>
  <c r="A3213" i="27"/>
  <c r="A2261" i="27"/>
  <c r="A2280" i="27"/>
  <c r="A2301" i="27"/>
  <c r="A2324" i="27"/>
  <c r="A2631" i="27"/>
  <c r="A2645" i="27"/>
  <c r="A2660" i="27"/>
  <c r="A2673" i="27"/>
  <c r="A2688" i="27"/>
  <c r="A2702" i="27"/>
  <c r="A2740" i="27"/>
  <c r="A2794" i="27"/>
  <c r="A2812" i="27"/>
  <c r="A2828" i="27"/>
  <c r="A2847" i="27"/>
  <c r="A2944" i="27"/>
  <c r="A2968" i="27"/>
  <c r="A2744" i="27"/>
  <c r="A3625" i="27"/>
  <c r="A3002" i="27"/>
  <c r="A2989" i="27"/>
  <c r="A2969" i="27"/>
  <c r="A2949" i="27"/>
  <c r="A2929" i="27"/>
  <c r="A2951" i="27"/>
  <c r="A2975" i="27"/>
  <c r="A2997" i="27"/>
  <c r="A2269" i="27"/>
  <c r="A2288" i="27"/>
  <c r="A2310" i="27"/>
  <c r="A2636" i="27"/>
  <c r="A2651" i="27"/>
  <c r="A2665" i="27"/>
  <c r="A2678" i="27"/>
  <c r="A2693" i="27"/>
  <c r="A2712" i="27"/>
  <c r="A2755" i="27"/>
  <c r="A2783" i="27"/>
  <c r="A2802" i="27"/>
  <c r="A2818" i="27"/>
  <c r="A2835" i="27"/>
  <c r="A2930" i="27"/>
  <c r="A2954" i="27"/>
  <c r="A2976" i="27"/>
  <c r="A3000" i="27"/>
  <c r="A2270" i="27"/>
  <c r="A2289" i="27"/>
  <c r="A2314" i="27"/>
  <c r="A2638" i="27"/>
  <c r="A2652" i="27"/>
  <c r="A2667" i="27"/>
  <c r="A2681" i="27"/>
  <c r="A2694" i="27"/>
  <c r="A2719" i="27"/>
  <c r="A2762" i="27"/>
  <c r="A2786" i="27"/>
  <c r="A2803" i="27"/>
  <c r="A2819" i="27"/>
  <c r="A2836" i="27"/>
  <c r="A2933" i="27"/>
  <c r="A2957" i="27"/>
  <c r="A2981" i="27"/>
  <c r="A3001" i="27"/>
  <c r="A2640" i="27"/>
  <c r="A2654" i="27"/>
  <c r="A2668" i="27"/>
  <c r="A2683" i="27"/>
  <c r="A2697" i="27"/>
  <c r="A2723" i="27"/>
  <c r="A2765" i="27"/>
  <c r="A2259" i="27"/>
  <c r="A2277" i="27"/>
  <c r="A2296" i="27"/>
  <c r="A2320" i="27"/>
  <c r="A2629" i="27"/>
  <c r="A2641" i="27"/>
  <c r="A2656" i="27"/>
  <c r="A2670" i="27"/>
  <c r="A2684" i="27"/>
  <c r="A2730" i="27"/>
  <c r="A2772" i="27"/>
  <c r="A2791" i="27"/>
  <c r="A2807" i="27"/>
  <c r="A2825" i="27"/>
  <c r="A2844" i="27"/>
  <c r="A2937" i="27"/>
  <c r="A2961" i="27"/>
  <c r="A2984" i="27"/>
  <c r="A4208" i="27"/>
  <c r="A4217" i="27"/>
  <c r="A4226" i="27"/>
  <c r="A4236" i="27"/>
  <c r="A4245" i="27"/>
  <c r="A4254" i="27"/>
  <c r="A4263" i="27"/>
  <c r="A4272" i="27"/>
  <c r="A4398" i="27"/>
  <c r="A4453" i="27"/>
  <c r="A4733" i="27"/>
  <c r="A4748" i="27"/>
  <c r="A4766" i="27"/>
  <c r="A4782" i="27"/>
  <c r="A4798" i="27"/>
  <c r="A4816" i="27"/>
  <c r="A4832" i="27"/>
  <c r="A4852" i="27"/>
  <c r="A4872" i="27"/>
  <c r="A4999" i="27"/>
  <c r="A5069" i="27"/>
  <c r="A5123" i="27"/>
  <c r="A5157" i="27"/>
  <c r="A5195" i="27"/>
  <c r="A5239" i="27"/>
  <c r="A5456" i="27"/>
  <c r="A5439" i="27"/>
  <c r="A5478" i="27"/>
  <c r="A5560" i="27"/>
  <c r="A5714" i="27"/>
  <c r="A5739" i="27"/>
  <c r="A5767" i="27"/>
  <c r="A5824" i="27"/>
  <c r="A5876" i="27"/>
  <c r="A6117" i="27"/>
  <c r="A4209" i="27"/>
  <c r="A4218" i="27"/>
  <c r="A4228" i="27"/>
  <c r="A4237" i="27"/>
  <c r="A4246" i="27"/>
  <c r="A4255" i="27"/>
  <c r="A4264" i="27"/>
  <c r="A4273" i="27"/>
  <c r="A4458" i="27"/>
  <c r="A4662" i="27"/>
  <c r="A4681" i="27"/>
  <c r="A4734" i="27"/>
  <c r="A4753" i="27"/>
  <c r="A4768" i="27"/>
  <c r="A4785" i="27"/>
  <c r="A4817" i="27"/>
  <c r="A4837" i="27"/>
  <c r="A4853" i="27"/>
  <c r="A5084" i="27"/>
  <c r="A5132" i="27"/>
  <c r="A5196" i="27"/>
  <c r="A5248" i="27"/>
  <c r="A5415" i="27"/>
  <c r="A5565" i="27"/>
  <c r="A5715" i="27"/>
  <c r="A5746" i="27"/>
  <c r="A5769" i="27"/>
  <c r="A5825" i="27"/>
  <c r="A5897" i="27"/>
  <c r="A6121" i="27"/>
  <c r="A4089" i="27"/>
  <c r="A4210" i="27"/>
  <c r="A4220" i="27"/>
  <c r="A4229" i="27"/>
  <c r="A4238" i="27"/>
  <c r="A4247" i="27"/>
  <c r="A4256" i="27"/>
  <c r="A4265" i="27"/>
  <c r="A4274" i="27"/>
  <c r="A5010" i="27"/>
  <c r="A5021" i="27"/>
  <c r="A4963" i="27"/>
  <c r="A5007" i="27"/>
  <c r="A5155" i="27"/>
  <c r="A5125" i="27"/>
  <c r="A5133" i="27"/>
  <c r="A5165" i="27"/>
  <c r="A5206" i="27"/>
  <c r="A5250" i="27"/>
  <c r="A5417" i="27"/>
  <c r="A5717" i="27"/>
  <c r="A5747" i="27"/>
  <c r="A5917" i="27"/>
  <c r="A4025" i="27"/>
  <c r="A4212" i="27"/>
  <c r="A4221" i="27"/>
  <c r="A4230" i="27"/>
  <c r="A4239" i="27"/>
  <c r="A4248" i="27"/>
  <c r="A4257" i="27"/>
  <c r="A4266" i="27"/>
  <c r="A4276" i="27"/>
  <c r="A4473" i="27"/>
  <c r="A4876" i="27"/>
  <c r="A4873" i="27"/>
  <c r="A4859" i="27"/>
  <c r="A4840" i="27"/>
  <c r="A4821" i="27"/>
  <c r="A4807" i="27"/>
  <c r="A4820" i="27"/>
  <c r="A4841" i="27"/>
  <c r="A4861" i="27"/>
  <c r="A4957" i="27"/>
  <c r="A5027" i="27"/>
  <c r="A5104" i="27"/>
  <c r="A5136" i="27"/>
  <c r="A5168" i="27"/>
  <c r="A5207" i="27"/>
  <c r="A5820" i="27"/>
  <c r="A5853" i="27"/>
  <c r="A5809" i="27"/>
  <c r="A5844" i="27"/>
  <c r="A5801" i="27"/>
  <c r="A5842" i="27"/>
  <c r="A5928" i="27"/>
  <c r="A5908" i="27"/>
  <c r="A5856" i="27"/>
  <c r="A5896" i="27"/>
  <c r="A5887" i="27"/>
  <c r="A6116" i="27"/>
  <c r="A6153" i="27"/>
  <c r="A6099" i="27"/>
  <c r="A6139" i="27"/>
  <c r="A6098" i="27"/>
  <c r="A6134" i="27"/>
  <c r="A6081" i="27"/>
  <c r="A4205" i="27"/>
  <c r="A4214" i="27"/>
  <c r="A4223" i="27"/>
  <c r="A4232" i="27"/>
  <c r="A4241" i="27"/>
  <c r="A4250" i="27"/>
  <c r="A4260" i="27"/>
  <c r="A4269" i="27"/>
  <c r="A4278" i="27"/>
  <c r="A4492" i="27"/>
  <c r="A4793" i="27"/>
  <c r="A4778" i="27"/>
  <c r="A4765" i="27"/>
  <c r="A4750" i="27"/>
  <c r="A4736" i="27"/>
  <c r="A4744" i="27"/>
  <c r="A4758" i="27"/>
  <c r="A4776" i="27"/>
  <c r="A4790" i="27"/>
  <c r="A4808" i="27"/>
  <c r="A4828" i="27"/>
  <c r="A4848" i="27"/>
  <c r="A4864" i="27"/>
  <c r="A4978" i="27"/>
  <c r="A5041" i="27"/>
  <c r="A5112" i="27"/>
  <c r="A5144" i="27"/>
  <c r="A5176" i="27"/>
  <c r="A5440" i="27"/>
  <c r="A5775" i="27"/>
  <c r="A5778" i="27"/>
  <c r="A5759" i="27"/>
  <c r="A5741" i="27"/>
  <c r="A5726" i="27"/>
  <c r="A5707" i="27"/>
  <c r="A5771" i="27"/>
  <c r="A5757" i="27"/>
  <c r="A5738" i="27"/>
  <c r="A5719" i="27"/>
  <c r="A5705" i="27"/>
  <c r="A5770" i="27"/>
  <c r="A5751" i="27"/>
  <c r="A5737" i="27"/>
  <c r="A5718" i="27"/>
  <c r="A5704" i="27"/>
  <c r="A5729" i="27"/>
  <c r="A5758" i="27"/>
  <c r="A5790" i="27"/>
  <c r="A5861" i="27"/>
  <c r="A6080" i="27"/>
  <c r="A4083" i="27"/>
  <c r="A4729" i="27"/>
  <c r="A4745" i="27"/>
  <c r="A4761" i="27"/>
  <c r="A4777" i="27"/>
  <c r="A4796" i="27"/>
  <c r="A4809" i="27"/>
  <c r="A4829" i="27"/>
  <c r="A4849" i="27"/>
  <c r="A4869" i="27"/>
  <c r="A4985" i="27"/>
  <c r="A5048" i="27"/>
  <c r="A5251" i="27"/>
  <c r="A5227" i="27"/>
  <c r="A5184" i="27"/>
  <c r="A5228" i="27"/>
  <c r="A5459" i="27"/>
  <c r="A5614" i="27"/>
  <c r="A5599" i="27"/>
  <c r="A5582" i="27"/>
  <c r="A5621" i="27"/>
  <c r="A5706" i="27"/>
  <c r="A5730" i="27"/>
  <c r="A5761" i="27"/>
  <c r="A5792" i="27"/>
  <c r="A5867" i="27"/>
  <c r="A6084" i="27"/>
  <c r="A6018" i="27"/>
  <c r="A6034" i="27"/>
  <c r="A6050" i="27"/>
  <c r="A6066" i="27"/>
  <c r="A6226" i="27"/>
  <c r="A6313" i="27"/>
  <c r="A6323" i="27"/>
  <c r="A6334" i="27"/>
  <c r="A6345" i="27"/>
  <c r="A6355" i="27"/>
  <c r="A6366" i="27"/>
  <c r="A6377" i="27"/>
  <c r="A6387" i="27"/>
  <c r="A6400" i="27"/>
  <c r="A6414" i="27"/>
  <c r="A6427" i="27"/>
  <c r="A6443" i="27"/>
  <c r="A6563" i="27"/>
  <c r="A6758" i="27"/>
  <c r="A6788" i="27"/>
  <c r="A6816" i="27"/>
  <c r="A6834" i="27"/>
  <c r="A6851" i="27"/>
  <c r="A6875" i="27"/>
  <c r="A7339" i="27"/>
  <c r="A6304" i="27"/>
  <c r="A6314" i="27"/>
  <c r="A6324" i="27"/>
  <c r="A6336" i="27"/>
  <c r="A6346" i="27"/>
  <c r="A6356" i="27"/>
  <c r="A6368" i="27"/>
  <c r="A6378" i="27"/>
  <c r="A6389" i="27"/>
  <c r="A6401" i="27"/>
  <c r="A6416" i="27"/>
  <c r="A6430" i="27"/>
  <c r="A6445" i="27"/>
  <c r="A6564" i="27"/>
  <c r="A6763" i="27"/>
  <c r="A6790" i="27"/>
  <c r="A6820" i="27"/>
  <c r="A6835" i="27"/>
  <c r="A6852" i="27"/>
  <c r="A6876" i="27"/>
  <c r="A6007" i="27"/>
  <c r="A6023" i="27"/>
  <c r="A6039" i="27"/>
  <c r="A6055" i="27"/>
  <c r="A6071" i="27"/>
  <c r="A6247" i="27"/>
  <c r="A6391" i="27"/>
  <c r="A6403" i="27"/>
  <c r="A6417" i="27"/>
  <c r="A6432" i="27"/>
  <c r="A6446" i="27"/>
  <c r="A6533" i="27"/>
  <c r="A6580" i="27"/>
  <c r="A6766" i="27"/>
  <c r="A6795" i="27"/>
  <c r="A6822" i="27"/>
  <c r="A6837" i="27"/>
  <c r="A6856" i="27"/>
  <c r="A6880" i="27"/>
  <c r="A5265" i="27"/>
  <c r="A5278" i="27"/>
  <c r="A5290" i="27"/>
  <c r="A5303" i="27"/>
  <c r="A5315" i="27"/>
  <c r="A5640" i="27"/>
  <c r="A6009" i="27"/>
  <c r="A6025" i="27"/>
  <c r="A6041" i="27"/>
  <c r="A6057" i="27"/>
  <c r="A6073" i="27"/>
  <c r="A6251" i="27"/>
  <c r="A6306" i="27"/>
  <c r="A6316" i="27"/>
  <c r="A6328" i="27"/>
  <c r="A6338" i="27"/>
  <c r="A6348" i="27"/>
  <c r="A6360" i="27"/>
  <c r="A6370" i="27"/>
  <c r="A6379" i="27"/>
  <c r="A6392" i="27"/>
  <c r="A6405" i="27"/>
  <c r="A6418" i="27"/>
  <c r="A6434" i="27"/>
  <c r="A6448" i="27"/>
  <c r="A6534" i="27"/>
  <c r="A6583" i="27"/>
  <c r="A6769" i="27"/>
  <c r="A6798" i="27"/>
  <c r="A6827" i="27"/>
  <c r="A6841" i="27"/>
  <c r="A6859" i="27"/>
  <c r="A6884" i="27"/>
  <c r="A7290" i="27"/>
  <c r="A6271" i="27"/>
  <c r="A6381" i="27"/>
  <c r="A6393" i="27"/>
  <c r="A6407" i="27"/>
  <c r="A6421" i="27"/>
  <c r="A6435" i="27"/>
  <c r="A6450" i="27"/>
  <c r="A6842" i="27"/>
  <c r="A6861" i="27"/>
  <c r="A6888" i="27"/>
  <c r="A5255" i="27"/>
  <c r="A5267" i="27"/>
  <c r="A5281" i="27"/>
  <c r="A5294" i="27"/>
  <c r="A5306" i="27"/>
  <c r="A5319" i="27"/>
  <c r="A6013" i="27"/>
  <c r="A6029" i="27"/>
  <c r="A6045" i="27"/>
  <c r="A6061" i="27"/>
  <c r="A6077" i="27"/>
  <c r="A6171" i="27"/>
  <c r="A6274" i="27"/>
  <c r="A6308" i="27"/>
  <c r="A6320" i="27"/>
  <c r="A6330" i="27"/>
  <c r="A6340" i="27"/>
  <c r="A6352" i="27"/>
  <c r="A6362" i="27"/>
  <c r="A6372" i="27"/>
  <c r="A6383" i="27"/>
  <c r="A6395" i="27"/>
  <c r="A6408" i="27"/>
  <c r="A6423" i="27"/>
  <c r="A6437" i="27"/>
  <c r="A6547" i="27"/>
  <c r="A6599" i="27"/>
  <c r="A6829" i="27"/>
  <c r="A6844" i="27"/>
  <c r="A6864" i="27"/>
  <c r="A6889" i="27"/>
  <c r="A7310" i="27"/>
  <c r="A6780" i="27"/>
  <c r="A6831" i="27"/>
  <c r="A6845" i="27"/>
  <c r="A6867" i="27"/>
  <c r="A6893" i="27"/>
  <c r="A7318" i="27"/>
  <c r="A161" i="27"/>
  <c r="A169" i="27"/>
  <c r="A177" i="27"/>
  <c r="A185" i="27"/>
  <c r="A193" i="27"/>
  <c r="A201" i="27"/>
  <c r="A209" i="27"/>
  <c r="A217" i="27"/>
  <c r="A225" i="27"/>
  <c r="A673" i="27"/>
  <c r="A665" i="27"/>
  <c r="A657" i="27"/>
  <c r="A649" i="27"/>
  <c r="A641" i="27"/>
  <c r="A633" i="27"/>
  <c r="A625" i="27"/>
  <c r="A617" i="27"/>
  <c r="A609" i="27"/>
  <c r="A612" i="27"/>
  <c r="A621" i="27"/>
  <c r="A630" i="27"/>
  <c r="A639" i="27"/>
  <c r="A648" i="27"/>
  <c r="A658" i="27"/>
  <c r="A667" i="27"/>
  <c r="A676" i="27"/>
  <c r="A1052" i="27"/>
  <c r="A1044" i="27"/>
  <c r="A1036" i="27"/>
  <c r="A1028" i="27"/>
  <c r="A1020" i="27"/>
  <c r="A1012" i="27"/>
  <c r="A1004" i="27"/>
  <c r="A996" i="27"/>
  <c r="A988" i="27"/>
  <c r="A980" i="27"/>
  <c r="A1051" i="27"/>
  <c r="A1043" i="27"/>
  <c r="A1035" i="27"/>
  <c r="A1027" i="27"/>
  <c r="A1019" i="27"/>
  <c r="A1011" i="27"/>
  <c r="A1003" i="27"/>
  <c r="A995" i="27"/>
  <c r="A987" i="27"/>
  <c r="A979" i="27"/>
  <c r="A1049" i="27"/>
  <c r="A1041" i="27"/>
  <c r="A1033" i="27"/>
  <c r="A1025" i="27"/>
  <c r="A1017" i="27"/>
  <c r="A1009" i="27"/>
  <c r="A1001" i="27"/>
  <c r="A993" i="27"/>
  <c r="A985" i="27"/>
  <c r="A991" i="27"/>
  <c r="A1005" i="27"/>
  <c r="A1016" i="27"/>
  <c r="A1030" i="27"/>
  <c r="A1042" i="27"/>
  <c r="A1054" i="27"/>
  <c r="A1068" i="27"/>
  <c r="A1079" i="27"/>
  <c r="A1093" i="27"/>
  <c r="A1105" i="27"/>
  <c r="A1118" i="27"/>
  <c r="A1205" i="27"/>
  <c r="A1219" i="27"/>
  <c r="A1231" i="27"/>
  <c r="A1244" i="27"/>
  <c r="A1258" i="27"/>
  <c r="A1269" i="27"/>
  <c r="A2167" i="27"/>
  <c r="A83" i="27"/>
  <c r="A91" i="27"/>
  <c r="A99" i="27"/>
  <c r="A107" i="27"/>
  <c r="A115" i="27"/>
  <c r="A123" i="27"/>
  <c r="A131" i="27"/>
  <c r="A139" i="27"/>
  <c r="A147" i="27"/>
  <c r="A154" i="27"/>
  <c r="A162" i="27"/>
  <c r="A170" i="27"/>
  <c r="A178" i="27"/>
  <c r="A186" i="27"/>
  <c r="A194" i="27"/>
  <c r="A202" i="27"/>
  <c r="A210" i="27"/>
  <c r="A218" i="27"/>
  <c r="A226" i="27"/>
  <c r="A383" i="27"/>
  <c r="A391" i="27"/>
  <c r="A399" i="27"/>
  <c r="A407" i="27"/>
  <c r="A415" i="27"/>
  <c r="A424" i="27"/>
  <c r="A433" i="27"/>
  <c r="A442" i="27"/>
  <c r="A451" i="27"/>
  <c r="A604" i="27"/>
  <c r="A613" i="27"/>
  <c r="A622" i="27"/>
  <c r="A631" i="27"/>
  <c r="A640" i="27"/>
  <c r="A650" i="27"/>
  <c r="A659" i="27"/>
  <c r="A668" i="27"/>
  <c r="A677" i="27"/>
  <c r="A685" i="27"/>
  <c r="A694" i="27"/>
  <c r="A703" i="27"/>
  <c r="A713" i="27"/>
  <c r="A722" i="27"/>
  <c r="A731" i="27"/>
  <c r="A740" i="27"/>
  <c r="A750" i="27"/>
  <c r="A760" i="27"/>
  <c r="A770" i="27"/>
  <c r="A781" i="27"/>
  <c r="A792" i="27"/>
  <c r="A803" i="27"/>
  <c r="A817" i="27"/>
  <c r="A968" i="27"/>
  <c r="A981" i="27"/>
  <c r="A992" i="27"/>
  <c r="A1006" i="27"/>
  <c r="A1018" i="27"/>
  <c r="A1031" i="27"/>
  <c r="A1045" i="27"/>
  <c r="A1055" i="27"/>
  <c r="A1069" i="27"/>
  <c r="A1081" i="27"/>
  <c r="A1094" i="27"/>
  <c r="A1108" i="27"/>
  <c r="A1119" i="27"/>
  <c r="A1207" i="27"/>
  <c r="A1220" i="27"/>
  <c r="A1234" i="27"/>
  <c r="A1245" i="27"/>
  <c r="A1259" i="27"/>
  <c r="A1271" i="27"/>
  <c r="A84" i="27"/>
  <c r="A92" i="27"/>
  <c r="A100" i="27"/>
  <c r="A108" i="27"/>
  <c r="A116" i="27"/>
  <c r="A124" i="27"/>
  <c r="A132" i="27"/>
  <c r="A140" i="27"/>
  <c r="A148" i="27"/>
  <c r="A155" i="27"/>
  <c r="A163" i="27"/>
  <c r="A171" i="27"/>
  <c r="A179" i="27"/>
  <c r="A187" i="27"/>
  <c r="A195" i="27"/>
  <c r="A203" i="27"/>
  <c r="A211" i="27"/>
  <c r="A219" i="27"/>
  <c r="A227" i="27"/>
  <c r="A384" i="27"/>
  <c r="A392" i="27"/>
  <c r="A400" i="27"/>
  <c r="A408" i="27"/>
  <c r="A416" i="27"/>
  <c r="A425" i="27"/>
  <c r="A434" i="27"/>
  <c r="A443" i="27"/>
  <c r="A453" i="27"/>
  <c r="A605" i="27"/>
  <c r="A614" i="27"/>
  <c r="A623" i="27"/>
  <c r="A632" i="27"/>
  <c r="A642" i="27"/>
  <c r="A651" i="27"/>
  <c r="A660" i="27"/>
  <c r="A669" i="27"/>
  <c r="A678" i="27"/>
  <c r="A686" i="27"/>
  <c r="A695" i="27"/>
  <c r="A705" i="27"/>
  <c r="A714" i="27"/>
  <c r="A723" i="27"/>
  <c r="A732" i="27"/>
  <c r="A741" i="27"/>
  <c r="A761" i="27"/>
  <c r="A771" i="27"/>
  <c r="A782" i="27"/>
  <c r="A793" i="27"/>
  <c r="A805" i="27"/>
  <c r="A818" i="27"/>
  <c r="A982" i="27"/>
  <c r="A994" i="27"/>
  <c r="A1007" i="27"/>
  <c r="A1021" i="27"/>
  <c r="A1032" i="27"/>
  <c r="A1046" i="27"/>
  <c r="A1057" i="27"/>
  <c r="A1070" i="27"/>
  <c r="A1084" i="27"/>
  <c r="A1095" i="27"/>
  <c r="A1109" i="27"/>
  <c r="A1210" i="27"/>
  <c r="A1221" i="27"/>
  <c r="A1235" i="27"/>
  <c r="A1247" i="27"/>
  <c r="A1260" i="27"/>
  <c r="A1274" i="27"/>
  <c r="A2172" i="27"/>
  <c r="A2164" i="27"/>
  <c r="A2156" i="27"/>
  <c r="A2148" i="27"/>
  <c r="A2140" i="27"/>
  <c r="A2132" i="27"/>
  <c r="A2124" i="27"/>
  <c r="A2116" i="27"/>
  <c r="A2108" i="27"/>
  <c r="A2177" i="27"/>
  <c r="A2169" i="27"/>
  <c r="A2161" i="27"/>
  <c r="A2153" i="27"/>
  <c r="A2145" i="27"/>
  <c r="A2137" i="27"/>
  <c r="A2129" i="27"/>
  <c r="A2121" i="27"/>
  <c r="A2113" i="27"/>
  <c r="A2105" i="27"/>
  <c r="A2175" i="27"/>
  <c r="A2165" i="27"/>
  <c r="A2154" i="27"/>
  <c r="A2143" i="27"/>
  <c r="A2133" i="27"/>
  <c r="A2122" i="27"/>
  <c r="A2111" i="27"/>
  <c r="A2174" i="27"/>
  <c r="A2163" i="27"/>
  <c r="A2152" i="27"/>
  <c r="A2142" i="27"/>
  <c r="A2131" i="27"/>
  <c r="A2120" i="27"/>
  <c r="A2110" i="27"/>
  <c r="A2173" i="27"/>
  <c r="A2162" i="27"/>
  <c r="A2151" i="27"/>
  <c r="A2141" i="27"/>
  <c r="A2130" i="27"/>
  <c r="A2119" i="27"/>
  <c r="A2109" i="27"/>
  <c r="A2171" i="27"/>
  <c r="A2160" i="27"/>
  <c r="A2150" i="27"/>
  <c r="A2139" i="27"/>
  <c r="A2128" i="27"/>
  <c r="A2118" i="27"/>
  <c r="A2107" i="27"/>
  <c r="A2170" i="27"/>
  <c r="A2159" i="27"/>
  <c r="A2149" i="27"/>
  <c r="A2138" i="27"/>
  <c r="A2127" i="27"/>
  <c r="A2117" i="27"/>
  <c r="A2106" i="27"/>
  <c r="A2168" i="27"/>
  <c r="A2158" i="27"/>
  <c r="A2147" i="27"/>
  <c r="A2136" i="27"/>
  <c r="A2126" i="27"/>
  <c r="A2115" i="27"/>
  <c r="A2104" i="27"/>
  <c r="A2176" i="27"/>
  <c r="A2166" i="27"/>
  <c r="A2155" i="27"/>
  <c r="A2144" i="27"/>
  <c r="A2134" i="27"/>
  <c r="A2123" i="27"/>
  <c r="A2112" i="27"/>
  <c r="A1123" i="27"/>
  <c r="A1115" i="27"/>
  <c r="A1107" i="27"/>
  <c r="A1099" i="27"/>
  <c r="A1091" i="27"/>
  <c r="A1083" i="27"/>
  <c r="A1075" i="27"/>
  <c r="A1067" i="27"/>
  <c r="A1059" i="27"/>
  <c r="A1122" i="27"/>
  <c r="A1114" i="27"/>
  <c r="A1106" i="27"/>
  <c r="A1098" i="27"/>
  <c r="A1090" i="27"/>
  <c r="A1082" i="27"/>
  <c r="A1074" i="27"/>
  <c r="A1066" i="27"/>
  <c r="A1058" i="27"/>
  <c r="A1128" i="27"/>
  <c r="A1120" i="27"/>
  <c r="A1112" i="27"/>
  <c r="A1104" i="27"/>
  <c r="A1096" i="27"/>
  <c r="A1088" i="27"/>
  <c r="A1080" i="27"/>
  <c r="A1072" i="27"/>
  <c r="A1064" i="27"/>
  <c r="A1056" i="27"/>
  <c r="A1092" i="27"/>
  <c r="A85" i="27"/>
  <c r="A93" i="27"/>
  <c r="A101" i="27"/>
  <c r="A109" i="27"/>
  <c r="A117" i="27"/>
  <c r="A125" i="27"/>
  <c r="A133" i="27"/>
  <c r="A141" i="27"/>
  <c r="A149" i="27"/>
  <c r="A156" i="27"/>
  <c r="A164" i="27"/>
  <c r="A172" i="27"/>
  <c r="A180" i="27"/>
  <c r="A188" i="27"/>
  <c r="A196" i="27"/>
  <c r="A204" i="27"/>
  <c r="A212" i="27"/>
  <c r="A220" i="27"/>
  <c r="A228" i="27"/>
  <c r="A385" i="27"/>
  <c r="A393" i="27"/>
  <c r="A401" i="27"/>
  <c r="A409" i="27"/>
  <c r="A417" i="27"/>
  <c r="A426" i="27"/>
  <c r="A435" i="27"/>
  <c r="A606" i="27"/>
  <c r="A615" i="27"/>
  <c r="A624" i="27"/>
  <c r="A634" i="27"/>
  <c r="A643" i="27"/>
  <c r="A652" i="27"/>
  <c r="A661" i="27"/>
  <c r="A670" i="27"/>
  <c r="A752" i="27"/>
  <c r="A744" i="27"/>
  <c r="A736" i="27"/>
  <c r="A728" i="27"/>
  <c r="A720" i="27"/>
  <c r="A712" i="27"/>
  <c r="A704" i="27"/>
  <c r="A696" i="27"/>
  <c r="A688" i="27"/>
  <c r="A680" i="27"/>
  <c r="A749" i="27"/>
  <c r="A687" i="27"/>
  <c r="A697" i="27"/>
  <c r="A706" i="27"/>
  <c r="A715" i="27"/>
  <c r="A724" i="27"/>
  <c r="A733" i="27"/>
  <c r="A742" i="27"/>
  <c r="A753" i="27"/>
  <c r="A762" i="27"/>
  <c r="A773" i="27"/>
  <c r="A784" i="27"/>
  <c r="A794" i="27"/>
  <c r="A808" i="27"/>
  <c r="A983" i="27"/>
  <c r="A997" i="27"/>
  <c r="A1008" i="27"/>
  <c r="A1022" i="27"/>
  <c r="A1034" i="27"/>
  <c r="A1047" i="27"/>
  <c r="A1060" i="27"/>
  <c r="A1071" i="27"/>
  <c r="A1085" i="27"/>
  <c r="A1097" i="27"/>
  <c r="A1110" i="27"/>
  <c r="A1124" i="27"/>
  <c r="A1211" i="27"/>
  <c r="A1223" i="27"/>
  <c r="A1236" i="27"/>
  <c r="A1250" i="27"/>
  <c r="A1261" i="27"/>
  <c r="A1275" i="27"/>
  <c r="A2114" i="27"/>
  <c r="A1065" i="27"/>
  <c r="A1078" i="27"/>
  <c r="A1103" i="27"/>
  <c r="A1117" i="27"/>
  <c r="A86" i="27"/>
  <c r="A94" i="27"/>
  <c r="A102" i="27"/>
  <c r="A110" i="27"/>
  <c r="A118" i="27"/>
  <c r="A126" i="27"/>
  <c r="A134" i="27"/>
  <c r="A142" i="27"/>
  <c r="A150" i="27"/>
  <c r="A157" i="27"/>
  <c r="A165" i="27"/>
  <c r="A173" i="27"/>
  <c r="A181" i="27"/>
  <c r="A189" i="27"/>
  <c r="A197" i="27"/>
  <c r="A205" i="27"/>
  <c r="A213" i="27"/>
  <c r="A221" i="27"/>
  <c r="A452" i="27"/>
  <c r="A444" i="27"/>
  <c r="A436" i="27"/>
  <c r="A428" i="27"/>
  <c r="A420" i="27"/>
  <c r="A386" i="27"/>
  <c r="A394" i="27"/>
  <c r="A402" i="27"/>
  <c r="A410" i="27"/>
  <c r="A418" i="27"/>
  <c r="A427" i="27"/>
  <c r="A437" i="27"/>
  <c r="A446" i="27"/>
  <c r="A607" i="27"/>
  <c r="A616" i="27"/>
  <c r="A626" i="27"/>
  <c r="A635" i="27"/>
  <c r="A644" i="27"/>
  <c r="A653" i="27"/>
  <c r="A662" i="27"/>
  <c r="A671" i="27"/>
  <c r="A823" i="27"/>
  <c r="A815" i="27"/>
  <c r="A807" i="27"/>
  <c r="A799" i="27"/>
  <c r="A791" i="27"/>
  <c r="A783" i="27"/>
  <c r="A775" i="27"/>
  <c r="A767" i="27"/>
  <c r="A759" i="27"/>
  <c r="A822" i="27"/>
  <c r="A814" i="27"/>
  <c r="A806" i="27"/>
  <c r="A798" i="27"/>
  <c r="A828" i="27"/>
  <c r="A820" i="27"/>
  <c r="A812" i="27"/>
  <c r="A804" i="27"/>
  <c r="A796" i="27"/>
  <c r="A788" i="27"/>
  <c r="A780" i="27"/>
  <c r="A772" i="27"/>
  <c r="A764" i="27"/>
  <c r="A756" i="27"/>
  <c r="A763" i="27"/>
  <c r="A774" i="27"/>
  <c r="A785" i="27"/>
  <c r="A795" i="27"/>
  <c r="A809" i="27"/>
  <c r="A821" i="27"/>
  <c r="A984" i="27"/>
  <c r="A998" i="27"/>
  <c r="A1010" i="27"/>
  <c r="A1023" i="27"/>
  <c r="A1037" i="27"/>
  <c r="A1048" i="27"/>
  <c r="A1061" i="27"/>
  <c r="A1073" i="27"/>
  <c r="A1086" i="27"/>
  <c r="A1100" i="27"/>
  <c r="A1111" i="27"/>
  <c r="A1125" i="27"/>
  <c r="A1212" i="27"/>
  <c r="A1226" i="27"/>
  <c r="A1237" i="27"/>
  <c r="A1251" i="27"/>
  <c r="A1263" i="27"/>
  <c r="A1276" i="27"/>
  <c r="A2125" i="27"/>
  <c r="A79" i="27"/>
  <c r="A87" i="27"/>
  <c r="A95" i="27"/>
  <c r="A103" i="27"/>
  <c r="A111" i="27"/>
  <c r="A119" i="27"/>
  <c r="A127" i="27"/>
  <c r="A135" i="27"/>
  <c r="A143" i="27"/>
  <c r="A151" i="27"/>
  <c r="A158" i="27"/>
  <c r="A166" i="27"/>
  <c r="A174" i="27"/>
  <c r="A182" i="27"/>
  <c r="A190" i="27"/>
  <c r="A198" i="27"/>
  <c r="A206" i="27"/>
  <c r="A214" i="27"/>
  <c r="A222" i="27"/>
  <c r="A379" i="27"/>
  <c r="A387" i="27"/>
  <c r="A395" i="27"/>
  <c r="A403" i="27"/>
  <c r="A411" i="27"/>
  <c r="A419" i="27"/>
  <c r="A429" i="27"/>
  <c r="A438" i="27"/>
  <c r="A447" i="27"/>
  <c r="A519" i="27"/>
  <c r="A608" i="27"/>
  <c r="A618" i="27"/>
  <c r="A627" i="27"/>
  <c r="A636" i="27"/>
  <c r="A645" i="27"/>
  <c r="A654" i="27"/>
  <c r="A663" i="27"/>
  <c r="A672" i="27"/>
  <c r="A681" i="27"/>
  <c r="A690" i="27"/>
  <c r="A699" i="27"/>
  <c r="A708" i="27"/>
  <c r="A717" i="27"/>
  <c r="A726" i="27"/>
  <c r="A735" i="27"/>
  <c r="A745" i="27"/>
  <c r="A754" i="27"/>
  <c r="A765" i="27"/>
  <c r="A776" i="27"/>
  <c r="A786" i="27"/>
  <c r="A797" i="27"/>
  <c r="A810" i="27"/>
  <c r="A824" i="27"/>
  <c r="A986" i="27"/>
  <c r="A999" i="27"/>
  <c r="A1013" i="27"/>
  <c r="A1024" i="27"/>
  <c r="A1038" i="27"/>
  <c r="A1050" i="27"/>
  <c r="A1062" i="27"/>
  <c r="A1076" i="27"/>
  <c r="A1087" i="27"/>
  <c r="A1101" i="27"/>
  <c r="A1113" i="27"/>
  <c r="A1126" i="27"/>
  <c r="A1213" i="27"/>
  <c r="A1227" i="27"/>
  <c r="A1239" i="27"/>
  <c r="A1252" i="27"/>
  <c r="A1266" i="27"/>
  <c r="A1302" i="27"/>
  <c r="A2135" i="27"/>
  <c r="A80" i="27"/>
  <c r="A88" i="27"/>
  <c r="A96" i="27"/>
  <c r="A104" i="27"/>
  <c r="A112" i="27"/>
  <c r="A120" i="27"/>
  <c r="A128" i="27"/>
  <c r="A136" i="27"/>
  <c r="A144" i="27"/>
  <c r="A159" i="27"/>
  <c r="A167" i="27"/>
  <c r="A175" i="27"/>
  <c r="A183" i="27"/>
  <c r="A191" i="27"/>
  <c r="A199" i="27"/>
  <c r="A207" i="27"/>
  <c r="A215" i="27"/>
  <c r="A610" i="27"/>
  <c r="A619" i="27"/>
  <c r="A628" i="27"/>
  <c r="A637" i="27"/>
  <c r="A646" i="27"/>
  <c r="A655" i="27"/>
  <c r="A664" i="27"/>
  <c r="A674" i="27"/>
  <c r="A989" i="27"/>
  <c r="A1000" i="27"/>
  <c r="A1014" i="27"/>
  <c r="A1026" i="27"/>
  <c r="A1039" i="27"/>
  <c r="A1053" i="27"/>
  <c r="A1063" i="27"/>
  <c r="A1077" i="27"/>
  <c r="A1089" i="27"/>
  <c r="A1102" i="27"/>
  <c r="A1116" i="27"/>
  <c r="A1127" i="27"/>
  <c r="A1273" i="27"/>
  <c r="A1265" i="27"/>
  <c r="A1257" i="27"/>
  <c r="A1249" i="27"/>
  <c r="A1241" i="27"/>
  <c r="A1233" i="27"/>
  <c r="A1225" i="27"/>
  <c r="A1217" i="27"/>
  <c r="A1209" i="27"/>
  <c r="A1272" i="27"/>
  <c r="A1264" i="27"/>
  <c r="A1256" i="27"/>
  <c r="A1248" i="27"/>
  <c r="A1240" i="27"/>
  <c r="A1232" i="27"/>
  <c r="A1224" i="27"/>
  <c r="A1216" i="27"/>
  <c r="A1208" i="27"/>
  <c r="A1278" i="27"/>
  <c r="A1270" i="27"/>
  <c r="A1262" i="27"/>
  <c r="A1254" i="27"/>
  <c r="A1246" i="27"/>
  <c r="A1238" i="27"/>
  <c r="A1230" i="27"/>
  <c r="A1222" i="27"/>
  <c r="A1214" i="27"/>
  <c r="A1206" i="27"/>
  <c r="A1215" i="27"/>
  <c r="A1228" i="27"/>
  <c r="A1242" i="27"/>
  <c r="A1253" i="27"/>
  <c r="A1267" i="27"/>
  <c r="A2146" i="27"/>
  <c r="A1361" i="27"/>
  <c r="A1369" i="27"/>
  <c r="A1377" i="27"/>
  <c r="A1385" i="27"/>
  <c r="A1393" i="27"/>
  <c r="A1401" i="27"/>
  <c r="A1409" i="27"/>
  <c r="A1417" i="27"/>
  <c r="A1425" i="27"/>
  <c r="A1575" i="27"/>
  <c r="A1732" i="27"/>
  <c r="A1740" i="27"/>
  <c r="A1748" i="27"/>
  <c r="A1756" i="27"/>
  <c r="A1764" i="27"/>
  <c r="A1772" i="27"/>
  <c r="A1780" i="27"/>
  <c r="A1788" i="27"/>
  <c r="A1796" i="27"/>
  <c r="A2060" i="27"/>
  <c r="A2414" i="27"/>
  <c r="A2440" i="27"/>
  <c r="A2464" i="27"/>
  <c r="A1355" i="27"/>
  <c r="A1363" i="27"/>
  <c r="A1371" i="27"/>
  <c r="A1379" i="27"/>
  <c r="A1387" i="27"/>
  <c r="A1395" i="27"/>
  <c r="A1403" i="27"/>
  <c r="A1411" i="27"/>
  <c r="A1419" i="27"/>
  <c r="A1427" i="27"/>
  <c r="A1734" i="27"/>
  <c r="A1742" i="27"/>
  <c r="A1750" i="27"/>
  <c r="A1758" i="27"/>
  <c r="A1766" i="27"/>
  <c r="A1774" i="27"/>
  <c r="A1782" i="27"/>
  <c r="A1790" i="27"/>
  <c r="A1798" i="27"/>
  <c r="A1825" i="27"/>
  <c r="A2422" i="27"/>
  <c r="A2446" i="27"/>
  <c r="A2468" i="27"/>
  <c r="A1356" i="27"/>
  <c r="A1364" i="27"/>
  <c r="A1372" i="27"/>
  <c r="A1380" i="27"/>
  <c r="A1388" i="27"/>
  <c r="A1396" i="27"/>
  <c r="A1404" i="27"/>
  <c r="A1412" i="27"/>
  <c r="A1420" i="27"/>
  <c r="A1428" i="27"/>
  <c r="A1735" i="27"/>
  <c r="A1743" i="27"/>
  <c r="A1751" i="27"/>
  <c r="A1759" i="27"/>
  <c r="A1767" i="27"/>
  <c r="A1775" i="27"/>
  <c r="A1783" i="27"/>
  <c r="A1791" i="27"/>
  <c r="A1799" i="27"/>
  <c r="A1826" i="27"/>
  <c r="A2423" i="27"/>
  <c r="A2449" i="27"/>
  <c r="A1736" i="27"/>
  <c r="A1744" i="27"/>
  <c r="A1752" i="27"/>
  <c r="A1760" i="27"/>
  <c r="A1768" i="27"/>
  <c r="A1776" i="27"/>
  <c r="A1784" i="27"/>
  <c r="A1792" i="27"/>
  <c r="A1800" i="27"/>
  <c r="A2087" i="27"/>
  <c r="A2477" i="27"/>
  <c r="A2469" i="27"/>
  <c r="A2461" i="27"/>
  <c r="A2453" i="27"/>
  <c r="A2445" i="27"/>
  <c r="A2437" i="27"/>
  <c r="A2429" i="27"/>
  <c r="A2421" i="27"/>
  <c r="A2413" i="27"/>
  <c r="A2405" i="27"/>
  <c r="A2471" i="27"/>
  <c r="A2462" i="27"/>
  <c r="A2452" i="27"/>
  <c r="A2443" i="27"/>
  <c r="A2434" i="27"/>
  <c r="A2425" i="27"/>
  <c r="A2416" i="27"/>
  <c r="A2407" i="27"/>
  <c r="A2470" i="27"/>
  <c r="A2460" i="27"/>
  <c r="A2451" i="27"/>
  <c r="A2442" i="27"/>
  <c r="A2433" i="27"/>
  <c r="A2424" i="27"/>
  <c r="A2415" i="27"/>
  <c r="A2406" i="27"/>
  <c r="A2475" i="27"/>
  <c r="A2466" i="27"/>
  <c r="A2457" i="27"/>
  <c r="A2448" i="27"/>
  <c r="A2439" i="27"/>
  <c r="A2430" i="27"/>
  <c r="A2420" i="27"/>
  <c r="A2411" i="27"/>
  <c r="A2474" i="27"/>
  <c r="A2465" i="27"/>
  <c r="A2456" i="27"/>
  <c r="A2447" i="27"/>
  <c r="A2438" i="27"/>
  <c r="A2428" i="27"/>
  <c r="A2419" i="27"/>
  <c r="A2410" i="27"/>
  <c r="A2472" i="27"/>
  <c r="A2463" i="27"/>
  <c r="A2454" i="27"/>
  <c r="A2444" i="27"/>
  <c r="A2435" i="27"/>
  <c r="A2426" i="27"/>
  <c r="A2417" i="27"/>
  <c r="A2408" i="27"/>
  <c r="A2427" i="27"/>
  <c r="A2450" i="27"/>
  <c r="A2476" i="27"/>
  <c r="A1358" i="27"/>
  <c r="A1366" i="27"/>
  <c r="A1374" i="27"/>
  <c r="A1382" i="27"/>
  <c r="A1390" i="27"/>
  <c r="A1398" i="27"/>
  <c r="A1406" i="27"/>
  <c r="A1414" i="27"/>
  <c r="A1422" i="27"/>
  <c r="A1516" i="27"/>
  <c r="A1729" i="27"/>
  <c r="A1737" i="27"/>
  <c r="A1745" i="27"/>
  <c r="A1753" i="27"/>
  <c r="A1761" i="27"/>
  <c r="A1769" i="27"/>
  <c r="A1777" i="27"/>
  <c r="A1785" i="27"/>
  <c r="A1793" i="27"/>
  <c r="A1802" i="27"/>
  <c r="A1874" i="27"/>
  <c r="A2088" i="27"/>
  <c r="A2099" i="27"/>
  <c r="A2404" i="27"/>
  <c r="A2431" i="27"/>
  <c r="A2455" i="27"/>
  <c r="A2478" i="27"/>
  <c r="A1359" i="27"/>
  <c r="A1367" i="27"/>
  <c r="A1375" i="27"/>
  <c r="A1383" i="27"/>
  <c r="A1391" i="27"/>
  <c r="A1399" i="27"/>
  <c r="A1407" i="27"/>
  <c r="A1415" i="27"/>
  <c r="A1549" i="27"/>
  <c r="A1730" i="27"/>
  <c r="A1738" i="27"/>
  <c r="A1746" i="27"/>
  <c r="A1754" i="27"/>
  <c r="A1762" i="27"/>
  <c r="A1770" i="27"/>
  <c r="A1778" i="27"/>
  <c r="A1786" i="27"/>
  <c r="A1794" i="27"/>
  <c r="A1803" i="27"/>
  <c r="A1857" i="27"/>
  <c r="A2079" i="27"/>
  <c r="A2089" i="27"/>
  <c r="A2409" i="27"/>
  <c r="A2432" i="27"/>
  <c r="A2458" i="27"/>
  <c r="A1816" i="27"/>
  <c r="A1808" i="27"/>
  <c r="A2061" i="27"/>
  <c r="A2053" i="27"/>
  <c r="A2091" i="27"/>
  <c r="A2412" i="27"/>
  <c r="A2436" i="27"/>
  <c r="A2459" i="27"/>
  <c r="A2254" i="27"/>
  <c r="A2264" i="27"/>
  <c r="A2273" i="27"/>
  <c r="A2282" i="27"/>
  <c r="A2291" i="27"/>
  <c r="A2300" i="27"/>
  <c r="A2309" i="27"/>
  <c r="A2318" i="27"/>
  <c r="A2328" i="27"/>
  <c r="A2480" i="27"/>
  <c r="A2489" i="27"/>
  <c r="A2498" i="27"/>
  <c r="A2507" i="27"/>
  <c r="A2517" i="27"/>
  <c r="A2526" i="27"/>
  <c r="A2535" i="27"/>
  <c r="A2544" i="27"/>
  <c r="A2553" i="27"/>
  <c r="A2707" i="27"/>
  <c r="A2717" i="27"/>
  <c r="A2728" i="27"/>
  <c r="A2739" i="27"/>
  <c r="A2749" i="27"/>
  <c r="A2760" i="27"/>
  <c r="A2771" i="27"/>
  <c r="A3315" i="27"/>
  <c r="A3341" i="27"/>
  <c r="A3367" i="27"/>
  <c r="A3526" i="27"/>
  <c r="A3518" i="27"/>
  <c r="A3510" i="27"/>
  <c r="A3502" i="27"/>
  <c r="A3494" i="27"/>
  <c r="A3486" i="27"/>
  <c r="A3478" i="27"/>
  <c r="A3470" i="27"/>
  <c r="A3462" i="27"/>
  <c r="A3454" i="27"/>
  <c r="A3524" i="27"/>
  <c r="A3516" i="27"/>
  <c r="A3508" i="27"/>
  <c r="A3500" i="27"/>
  <c r="A3492" i="27"/>
  <c r="A3484" i="27"/>
  <c r="A3476" i="27"/>
  <c r="A3468" i="27"/>
  <c r="A3460" i="27"/>
  <c r="A3522" i="27"/>
  <c r="A3514" i="27"/>
  <c r="A3506" i="27"/>
  <c r="A3498" i="27"/>
  <c r="A3490" i="27"/>
  <c r="A3482" i="27"/>
  <c r="A3474" i="27"/>
  <c r="A3466" i="27"/>
  <c r="A3458" i="27"/>
  <c r="A3528" i="27"/>
  <c r="A3515" i="27"/>
  <c r="A3503" i="27"/>
  <c r="A3489" i="27"/>
  <c r="A3477" i="27"/>
  <c r="A3464" i="27"/>
  <c r="A3527" i="27"/>
  <c r="A3513" i="27"/>
  <c r="A3501" i="27"/>
  <c r="A3488" i="27"/>
  <c r="A3475" i="27"/>
  <c r="A3463" i="27"/>
  <c r="A3523" i="27"/>
  <c r="A3511" i="27"/>
  <c r="A3497" i="27"/>
  <c r="A3485" i="27"/>
  <c r="A3472" i="27"/>
  <c r="A3459" i="27"/>
  <c r="A3521" i="27"/>
  <c r="A3509" i="27"/>
  <c r="A3496" i="27"/>
  <c r="A3483" i="27"/>
  <c r="A3471" i="27"/>
  <c r="A3457" i="27"/>
  <c r="A3520" i="27"/>
  <c r="A3507" i="27"/>
  <c r="A3495" i="27"/>
  <c r="A3481" i="27"/>
  <c r="A3469" i="27"/>
  <c r="A3456" i="27"/>
  <c r="A3487" i="27"/>
  <c r="A3519" i="27"/>
  <c r="A4024" i="27"/>
  <c r="A2257" i="27"/>
  <c r="A2266" i="27"/>
  <c r="A2275" i="27"/>
  <c r="A2284" i="27"/>
  <c r="A2293" i="27"/>
  <c r="A2302" i="27"/>
  <c r="A2312" i="27"/>
  <c r="A2321" i="27"/>
  <c r="A2482" i="27"/>
  <c r="A2491" i="27"/>
  <c r="A2501" i="27"/>
  <c r="A2510" i="27"/>
  <c r="A2519" i="27"/>
  <c r="A2528" i="27"/>
  <c r="A2537" i="27"/>
  <c r="A2546" i="27"/>
  <c r="A2709" i="27"/>
  <c r="A2720" i="27"/>
  <c r="A2731" i="27"/>
  <c r="A2741" i="27"/>
  <c r="A2752" i="27"/>
  <c r="A2763" i="27"/>
  <c r="A2773" i="27"/>
  <c r="A3325" i="27"/>
  <c r="A3351" i="27"/>
  <c r="A3377" i="27"/>
  <c r="A3461" i="27"/>
  <c r="A3493" i="27"/>
  <c r="A4042" i="27"/>
  <c r="A2258" i="27"/>
  <c r="A2267" i="27"/>
  <c r="A2276" i="27"/>
  <c r="A2285" i="27"/>
  <c r="A2294" i="27"/>
  <c r="A2304" i="27"/>
  <c r="A2313" i="27"/>
  <c r="A2322" i="27"/>
  <c r="A2483" i="27"/>
  <c r="A2493" i="27"/>
  <c r="A2502" i="27"/>
  <c r="A2511" i="27"/>
  <c r="A2520" i="27"/>
  <c r="A2529" i="27"/>
  <c r="A2538" i="27"/>
  <c r="A2698" i="27"/>
  <c r="A2690" i="27"/>
  <c r="A2682" i="27"/>
  <c r="A2674" i="27"/>
  <c r="A2666" i="27"/>
  <c r="A2658" i="27"/>
  <c r="A2650" i="27"/>
  <c r="A2642" i="27"/>
  <c r="A2634" i="27"/>
  <c r="A2703" i="27"/>
  <c r="A2695" i="27"/>
  <c r="A2687" i="27"/>
  <c r="A2679" i="27"/>
  <c r="A2671" i="27"/>
  <c r="A2663" i="27"/>
  <c r="A2655" i="27"/>
  <c r="A2647" i="27"/>
  <c r="A2639" i="27"/>
  <c r="A2637" i="27"/>
  <c r="A2648" i="27"/>
  <c r="A2659" i="27"/>
  <c r="A2669" i="27"/>
  <c r="A2680" i="27"/>
  <c r="A2691" i="27"/>
  <c r="A2701" i="27"/>
  <c r="A2711" i="27"/>
  <c r="A2722" i="27"/>
  <c r="A2732" i="27"/>
  <c r="A2743" i="27"/>
  <c r="A2754" i="27"/>
  <c r="A2764" i="27"/>
  <c r="A2785" i="27"/>
  <c r="A2795" i="27"/>
  <c r="A2806" i="27"/>
  <c r="A2817" i="27"/>
  <c r="A2827" i="27"/>
  <c r="A2838" i="27"/>
  <c r="A2849" i="27"/>
  <c r="A2935" i="27"/>
  <c r="A2946" i="27"/>
  <c r="A2960" i="27"/>
  <c r="A2973" i="27"/>
  <c r="A2985" i="27"/>
  <c r="A2999" i="27"/>
  <c r="A3327" i="27"/>
  <c r="A3353" i="27"/>
  <c r="A3465" i="27"/>
  <c r="A3499" i="27"/>
  <c r="A3376" i="27"/>
  <c r="A3368" i="27"/>
  <c r="A3360" i="27"/>
  <c r="A3352" i="27"/>
  <c r="A3344" i="27"/>
  <c r="A3336" i="27"/>
  <c r="A3328" i="27"/>
  <c r="A3320" i="27"/>
  <c r="A3312" i="27"/>
  <c r="A3304" i="27"/>
  <c r="A3374" i="27"/>
  <c r="A3366" i="27"/>
  <c r="A3358" i="27"/>
  <c r="A3350" i="27"/>
  <c r="A3342" i="27"/>
  <c r="A3334" i="27"/>
  <c r="A3326" i="27"/>
  <c r="A3318" i="27"/>
  <c r="A3310" i="27"/>
  <c r="A3372" i="27"/>
  <c r="A3364" i="27"/>
  <c r="A3356" i="27"/>
  <c r="A3348" i="27"/>
  <c r="A3340" i="27"/>
  <c r="A3332" i="27"/>
  <c r="A3324" i="27"/>
  <c r="A3316" i="27"/>
  <c r="A3308" i="27"/>
  <c r="A3375" i="27"/>
  <c r="A3362" i="27"/>
  <c r="A3349" i="27"/>
  <c r="A3337" i="27"/>
  <c r="A3323" i="27"/>
  <c r="A3311" i="27"/>
  <c r="A3371" i="27"/>
  <c r="A3359" i="27"/>
  <c r="A3346" i="27"/>
  <c r="A3333" i="27"/>
  <c r="A3321" i="27"/>
  <c r="A3307" i="27"/>
  <c r="A3370" i="27"/>
  <c r="A3357" i="27"/>
  <c r="A3345" i="27"/>
  <c r="A3331" i="27"/>
  <c r="A3319" i="27"/>
  <c r="A3306" i="27"/>
  <c r="A3369" i="27"/>
  <c r="A3355" i="27"/>
  <c r="A3343" i="27"/>
  <c r="A3330" i="27"/>
  <c r="A3317" i="27"/>
  <c r="A3305" i="27"/>
  <c r="A3329" i="27"/>
  <c r="A3354" i="27"/>
  <c r="A3429" i="27"/>
  <c r="A3446" i="27"/>
  <c r="A3504" i="27"/>
  <c r="A4047" i="27"/>
  <c r="A4039" i="27"/>
  <c r="A4031" i="27"/>
  <c r="A4023" i="27"/>
  <c r="A4015" i="27"/>
  <c r="A4007" i="27"/>
  <c r="A3999" i="27"/>
  <c r="A3991" i="27"/>
  <c r="A3983" i="27"/>
  <c r="A4046" i="27"/>
  <c r="A4038" i="27"/>
  <c r="A4030" i="27"/>
  <c r="A4022" i="27"/>
  <c r="A4014" i="27"/>
  <c r="A4006" i="27"/>
  <c r="A3998" i="27"/>
  <c r="A3990" i="27"/>
  <c r="A3982" i="27"/>
  <c r="A4053" i="27"/>
  <c r="A4045" i="27"/>
  <c r="A4037" i="27"/>
  <c r="A4029" i="27"/>
  <c r="A4021" i="27"/>
  <c r="A4013" i="27"/>
  <c r="A4005" i="27"/>
  <c r="A3997" i="27"/>
  <c r="A3989" i="27"/>
  <c r="A3981" i="27"/>
  <c r="A4052" i="27"/>
  <c r="A4044" i="27"/>
  <c r="A4036" i="27"/>
  <c r="A4028" i="27"/>
  <c r="A4020" i="27"/>
  <c r="A4012" i="27"/>
  <c r="A4004" i="27"/>
  <c r="A3996" i="27"/>
  <c r="A3988" i="27"/>
  <c r="A3980" i="27"/>
  <c r="A4051" i="27"/>
  <c r="A4043" i="27"/>
  <c r="A4035" i="27"/>
  <c r="A4027" i="27"/>
  <c r="A4019" i="27"/>
  <c r="A4011" i="27"/>
  <c r="A4003" i="27"/>
  <c r="A3995" i="27"/>
  <c r="A3987" i="27"/>
  <c r="A3979" i="27"/>
  <c r="A4041" i="27"/>
  <c r="A4018" i="27"/>
  <c r="A4000" i="27"/>
  <c r="A4040" i="27"/>
  <c r="A4017" i="27"/>
  <c r="A3994" i="27"/>
  <c r="A4034" i="27"/>
  <c r="A4016" i="27"/>
  <c r="A3993" i="27"/>
  <c r="A4033" i="27"/>
  <c r="A4010" i="27"/>
  <c r="A3992" i="27"/>
  <c r="A4050" i="27"/>
  <c r="A4032" i="27"/>
  <c r="A4009" i="27"/>
  <c r="A3986" i="27"/>
  <c r="A4049" i="27"/>
  <c r="A4026" i="27"/>
  <c r="A4008" i="27"/>
  <c r="A3985" i="27"/>
  <c r="A2777" i="27"/>
  <c r="A2769" i="27"/>
  <c r="A2761" i="27"/>
  <c r="A2753" i="27"/>
  <c r="A2745" i="27"/>
  <c r="A2737" i="27"/>
  <c r="A2729" i="27"/>
  <c r="A2721" i="27"/>
  <c r="A2713" i="27"/>
  <c r="A2705" i="27"/>
  <c r="A2774" i="27"/>
  <c r="A2766" i="27"/>
  <c r="A2758" i="27"/>
  <c r="A2750" i="27"/>
  <c r="A2742" i="27"/>
  <c r="A2734" i="27"/>
  <c r="A2726" i="27"/>
  <c r="A2718" i="27"/>
  <c r="A2710" i="27"/>
  <c r="A2714" i="27"/>
  <c r="A2724" i="27"/>
  <c r="A2735" i="27"/>
  <c r="A2746" i="27"/>
  <c r="A2756" i="27"/>
  <c r="A2767" i="27"/>
  <c r="A2778" i="27"/>
  <c r="A2841" i="27"/>
  <c r="A3309" i="27"/>
  <c r="A3335" i="27"/>
  <c r="A3361" i="27"/>
  <c r="A3473" i="27"/>
  <c r="A3505" i="27"/>
  <c r="A3984" i="27"/>
  <c r="A2298" i="27"/>
  <c r="A2307" i="27"/>
  <c r="A2316" i="27"/>
  <c r="A2548" i="27"/>
  <c r="A2540" i="27"/>
  <c r="A2532" i="27"/>
  <c r="A2524" i="27"/>
  <c r="A2516" i="27"/>
  <c r="A2508" i="27"/>
  <c r="A2500" i="27"/>
  <c r="A2492" i="27"/>
  <c r="A2484" i="27"/>
  <c r="A2487" i="27"/>
  <c r="A2496" i="27"/>
  <c r="A2505" i="27"/>
  <c r="A2514" i="27"/>
  <c r="A2523" i="27"/>
  <c r="A2533" i="27"/>
  <c r="A2542" i="27"/>
  <c r="A2551" i="27"/>
  <c r="A2704" i="27"/>
  <c r="A2715" i="27"/>
  <c r="A2725" i="27"/>
  <c r="A2736" i="27"/>
  <c r="A2747" i="27"/>
  <c r="A2757" i="27"/>
  <c r="A2768" i="27"/>
  <c r="A2848" i="27"/>
  <c r="A2840" i="27"/>
  <c r="A2832" i="27"/>
  <c r="A2824" i="27"/>
  <c r="A2816" i="27"/>
  <c r="A2808" i="27"/>
  <c r="A2800" i="27"/>
  <c r="A2792" i="27"/>
  <c r="A2784" i="27"/>
  <c r="A2853" i="27"/>
  <c r="A2845" i="27"/>
  <c r="A2837" i="27"/>
  <c r="A2829" i="27"/>
  <c r="A2821" i="27"/>
  <c r="A2813" i="27"/>
  <c r="A2805" i="27"/>
  <c r="A2797" i="27"/>
  <c r="A2789" i="27"/>
  <c r="A2781" i="27"/>
  <c r="A2788" i="27"/>
  <c r="A2799" i="27"/>
  <c r="A2810" i="27"/>
  <c r="A2820" i="27"/>
  <c r="A2831" i="27"/>
  <c r="A2842" i="27"/>
  <c r="A2852" i="27"/>
  <c r="A2938" i="27"/>
  <c r="A2952" i="27"/>
  <c r="A2965" i="27"/>
  <c r="A2977" i="27"/>
  <c r="A2991" i="27"/>
  <c r="A3313" i="27"/>
  <c r="A3338" i="27"/>
  <c r="A3363" i="27"/>
  <c r="A3479" i="27"/>
  <c r="A3512" i="27"/>
  <c r="A4001" i="27"/>
  <c r="A2327" i="27"/>
  <c r="A2319" i="27"/>
  <c r="A2311" i="27"/>
  <c r="A2303" i="27"/>
  <c r="A2295" i="27"/>
  <c r="A2287" i="27"/>
  <c r="A2279" i="27"/>
  <c r="A2271" i="27"/>
  <c r="A2263" i="27"/>
  <c r="A2255" i="27"/>
  <c r="A2262" i="27"/>
  <c r="A2272" i="27"/>
  <c r="A2281" i="27"/>
  <c r="A2290" i="27"/>
  <c r="A2299" i="27"/>
  <c r="A2308" i="27"/>
  <c r="A2317" i="27"/>
  <c r="A2326" i="27"/>
  <c r="A2479" i="27"/>
  <c r="A2488" i="27"/>
  <c r="A2497" i="27"/>
  <c r="A2506" i="27"/>
  <c r="A2515" i="27"/>
  <c r="A2525" i="27"/>
  <c r="A2534" i="27"/>
  <c r="A2543" i="27"/>
  <c r="A2552" i="27"/>
  <c r="A2632" i="27"/>
  <c r="A2643" i="27"/>
  <c r="A2653" i="27"/>
  <c r="A2664" i="27"/>
  <c r="A2675" i="27"/>
  <c r="A2685" i="27"/>
  <c r="A2696" i="27"/>
  <c r="A2706" i="27"/>
  <c r="A2716" i="27"/>
  <c r="A2727" i="27"/>
  <c r="A2738" i="27"/>
  <c r="A2748" i="27"/>
  <c r="A2759" i="27"/>
  <c r="A2770" i="27"/>
  <c r="A2779" i="27"/>
  <c r="A2790" i="27"/>
  <c r="A2801" i="27"/>
  <c r="A2811" i="27"/>
  <c r="A2822" i="27"/>
  <c r="A2833" i="27"/>
  <c r="A2843" i="27"/>
  <c r="A2998" i="27"/>
  <c r="A2990" i="27"/>
  <c r="A2982" i="27"/>
  <c r="A2974" i="27"/>
  <c r="A2966" i="27"/>
  <c r="A2958" i="27"/>
  <c r="A2950" i="27"/>
  <c r="A2942" i="27"/>
  <c r="A2934" i="27"/>
  <c r="A2996" i="27"/>
  <c r="A2988" i="27"/>
  <c r="A2980" i="27"/>
  <c r="A2972" i="27"/>
  <c r="A2964" i="27"/>
  <c r="A2956" i="27"/>
  <c r="A2948" i="27"/>
  <c r="A2940" i="27"/>
  <c r="A2932" i="27"/>
  <c r="A3003" i="27"/>
  <c r="A2995" i="27"/>
  <c r="A2987" i="27"/>
  <c r="A2979" i="27"/>
  <c r="A2971" i="27"/>
  <c r="A2963" i="27"/>
  <c r="A2955" i="27"/>
  <c r="A2947" i="27"/>
  <c r="A2939" i="27"/>
  <c r="A2931" i="27"/>
  <c r="A2941" i="27"/>
  <c r="A2953" i="27"/>
  <c r="A2967" i="27"/>
  <c r="A2978" i="27"/>
  <c r="A2992" i="27"/>
  <c r="A3314" i="27"/>
  <c r="A3339" i="27"/>
  <c r="A3365" i="27"/>
  <c r="A3480" i="27"/>
  <c r="A3517" i="27"/>
  <c r="A4002" i="27"/>
  <c r="A3226" i="27"/>
  <c r="A3218" i="27"/>
  <c r="A3210" i="27"/>
  <c r="A3202" i="27"/>
  <c r="A3194" i="27"/>
  <c r="A3186" i="27"/>
  <c r="A3178" i="27"/>
  <c r="A3170" i="27"/>
  <c r="A3162" i="27"/>
  <c r="A3154" i="27"/>
  <c r="A3224" i="27"/>
  <c r="A3216" i="27"/>
  <c r="A3208" i="27"/>
  <c r="A3200" i="27"/>
  <c r="A3192" i="27"/>
  <c r="A3184" i="27"/>
  <c r="A3176" i="27"/>
  <c r="A3168" i="27"/>
  <c r="A3160" i="27"/>
  <c r="A3222" i="27"/>
  <c r="A3214" i="27"/>
  <c r="A3206" i="27"/>
  <c r="A3198" i="27"/>
  <c r="A3190" i="27"/>
  <c r="A3182" i="27"/>
  <c r="A3174" i="27"/>
  <c r="A3166" i="27"/>
  <c r="A3158" i="27"/>
  <c r="A3165" i="27"/>
  <c r="A3179" i="27"/>
  <c r="A3191" i="27"/>
  <c r="A3204" i="27"/>
  <c r="A3217" i="27"/>
  <c r="A3843" i="27"/>
  <c r="A3866" i="27"/>
  <c r="A3884" i="27"/>
  <c r="A3153" i="27"/>
  <c r="A3145" i="27"/>
  <c r="A3087" i="27"/>
  <c r="A3142" i="27"/>
  <c r="A3155" i="27"/>
  <c r="A3167" i="27"/>
  <c r="A3180" i="27"/>
  <c r="A3193" i="27"/>
  <c r="A3205" i="27"/>
  <c r="A3219" i="27"/>
  <c r="A3844" i="27"/>
  <c r="A3867" i="27"/>
  <c r="A3890" i="27"/>
  <c r="A3046" i="27"/>
  <c r="A3106" i="27"/>
  <c r="A3156" i="27"/>
  <c r="A3169" i="27"/>
  <c r="A3181" i="27"/>
  <c r="A3195" i="27"/>
  <c r="A3207" i="27"/>
  <c r="A3220" i="27"/>
  <c r="A3611" i="27"/>
  <c r="A3850" i="27"/>
  <c r="A3868" i="27"/>
  <c r="A3897" i="27"/>
  <c r="A3889" i="27"/>
  <c r="A3881" i="27"/>
  <c r="A3873" i="27"/>
  <c r="A3865" i="27"/>
  <c r="A3857" i="27"/>
  <c r="A3849" i="27"/>
  <c r="A3841" i="27"/>
  <c r="A3833" i="27"/>
  <c r="A3896" i="27"/>
  <c r="A3888" i="27"/>
  <c r="A3880" i="27"/>
  <c r="A3872" i="27"/>
  <c r="A3864" i="27"/>
  <c r="A3856" i="27"/>
  <c r="A3848" i="27"/>
  <c r="A3840" i="27"/>
  <c r="A3832" i="27"/>
  <c r="A3903" i="27"/>
  <c r="A3895" i="27"/>
  <c r="A3887" i="27"/>
  <c r="A3879" i="27"/>
  <c r="A3871" i="27"/>
  <c r="A3863" i="27"/>
  <c r="A3855" i="27"/>
  <c r="A3847" i="27"/>
  <c r="A3839" i="27"/>
  <c r="A3831" i="27"/>
  <c r="A3902" i="27"/>
  <c r="A3894" i="27"/>
  <c r="A3886" i="27"/>
  <c r="A3878" i="27"/>
  <c r="A3870" i="27"/>
  <c r="A3862" i="27"/>
  <c r="A3854" i="27"/>
  <c r="A3846" i="27"/>
  <c r="A3838" i="27"/>
  <c r="A3830" i="27"/>
  <c r="A3901" i="27"/>
  <c r="A3893" i="27"/>
  <c r="A3885" i="27"/>
  <c r="A3877" i="27"/>
  <c r="A3869" i="27"/>
  <c r="A3861" i="27"/>
  <c r="A3853" i="27"/>
  <c r="A3845" i="27"/>
  <c r="A3837" i="27"/>
  <c r="A3829" i="27"/>
  <c r="A3851" i="27"/>
  <c r="A3874" i="27"/>
  <c r="A3892" i="27"/>
  <c r="A3013" i="27"/>
  <c r="A3159" i="27"/>
  <c r="A3172" i="27"/>
  <c r="A3185" i="27"/>
  <c r="A3197" i="27"/>
  <c r="A3211" i="27"/>
  <c r="A3223" i="27"/>
  <c r="A3834" i="27"/>
  <c r="A3852" i="27"/>
  <c r="A3875" i="27"/>
  <c r="A3898" i="27"/>
  <c r="A3642" i="27"/>
  <c r="A3634" i="27"/>
  <c r="A3667" i="27"/>
  <c r="A3707" i="27"/>
  <c r="A3728" i="27"/>
  <c r="A3720" i="27"/>
  <c r="A3835" i="27"/>
  <c r="A3858" i="27"/>
  <c r="A3876" i="27"/>
  <c r="A3899" i="27"/>
  <c r="A4361" i="27"/>
  <c r="A4372" i="27"/>
  <c r="A4386" i="27"/>
  <c r="A4399" i="27"/>
  <c r="A4414" i="27"/>
  <c r="A4499" i="27"/>
  <c r="A4491" i="27"/>
  <c r="A4483" i="27"/>
  <c r="A4475" i="27"/>
  <c r="A4467" i="27"/>
  <c r="A4459" i="27"/>
  <c r="A4451" i="27"/>
  <c r="A4443" i="27"/>
  <c r="A4435" i="27"/>
  <c r="A4503" i="27"/>
  <c r="A4495" i="27"/>
  <c r="A4487" i="27"/>
  <c r="A4479" i="27"/>
  <c r="A4471" i="27"/>
  <c r="A4463" i="27"/>
  <c r="A4455" i="27"/>
  <c r="A4447" i="27"/>
  <c r="A4439" i="27"/>
  <c r="A4431" i="27"/>
  <c r="A4500" i="27"/>
  <c r="A4489" i="27"/>
  <c r="A4478" i="27"/>
  <c r="A4468" i="27"/>
  <c r="A4457" i="27"/>
  <c r="A4446" i="27"/>
  <c r="A4436" i="27"/>
  <c r="A4498" i="27"/>
  <c r="A4488" i="27"/>
  <c r="A4477" i="27"/>
  <c r="A4466" i="27"/>
  <c r="A4456" i="27"/>
  <c r="A4445" i="27"/>
  <c r="A4497" i="27"/>
  <c r="A4486" i="27"/>
  <c r="A4476" i="27"/>
  <c r="A4465" i="27"/>
  <c r="A4454" i="27"/>
  <c r="A4444" i="27"/>
  <c r="A4433" i="27"/>
  <c r="A4441" i="27"/>
  <c r="A4460" i="27"/>
  <c r="A4474" i="27"/>
  <c r="A4493" i="27"/>
  <c r="A5099" i="27"/>
  <c r="A5091" i="27"/>
  <c r="A5083" i="27"/>
  <c r="A5075" i="27"/>
  <c r="A5067" i="27"/>
  <c r="A5059" i="27"/>
  <c r="A5051" i="27"/>
  <c r="A5043" i="27"/>
  <c r="A5035" i="27"/>
  <c r="A5103" i="27"/>
  <c r="A5095" i="27"/>
  <c r="A5087" i="27"/>
  <c r="A5079" i="27"/>
  <c r="A5071" i="27"/>
  <c r="A5063" i="27"/>
  <c r="A5055" i="27"/>
  <c r="A5047" i="27"/>
  <c r="A5039" i="27"/>
  <c r="A5031" i="27"/>
  <c r="A5100" i="27"/>
  <c r="A5089" i="27"/>
  <c r="A5078" i="27"/>
  <c r="A5068" i="27"/>
  <c r="A5057" i="27"/>
  <c r="A5046" i="27"/>
  <c r="A5036" i="27"/>
  <c r="A5098" i="27"/>
  <c r="A5088" i="27"/>
  <c r="A5077" i="27"/>
  <c r="A5066" i="27"/>
  <c r="A5056" i="27"/>
  <c r="A5045" i="27"/>
  <c r="A5034" i="27"/>
  <c r="A5097" i="27"/>
  <c r="A5086" i="27"/>
  <c r="A5076" i="27"/>
  <c r="A5065" i="27"/>
  <c r="A5054" i="27"/>
  <c r="A5044" i="27"/>
  <c r="A5033" i="27"/>
  <c r="A5096" i="27"/>
  <c r="A5085" i="27"/>
  <c r="A5074" i="27"/>
  <c r="A5064" i="27"/>
  <c r="A5053" i="27"/>
  <c r="A5042" i="27"/>
  <c r="A5032" i="27"/>
  <c r="A5049" i="27"/>
  <c r="A5070" i="27"/>
  <c r="A5092" i="27"/>
  <c r="A4137" i="27"/>
  <c r="A4362" i="27"/>
  <c r="A4374" i="27"/>
  <c r="A4387" i="27"/>
  <c r="A4401" i="27"/>
  <c r="A4429" i="27"/>
  <c r="A4442" i="27"/>
  <c r="A4461" i="27"/>
  <c r="A4480" i="27"/>
  <c r="A4494" i="27"/>
  <c r="A4966" i="27"/>
  <c r="A4987" i="27"/>
  <c r="A5009" i="27"/>
  <c r="A5029" i="27"/>
  <c r="A5050" i="27"/>
  <c r="A5072" i="27"/>
  <c r="A5093" i="27"/>
  <c r="A4146" i="27"/>
  <c r="A4428" i="27"/>
  <c r="A4420" i="27"/>
  <c r="A4412" i="27"/>
  <c r="A4404" i="27"/>
  <c r="A4396" i="27"/>
  <c r="A4388" i="27"/>
  <c r="A4380" i="27"/>
  <c r="A4424" i="27"/>
  <c r="A4416" i="27"/>
  <c r="A4408" i="27"/>
  <c r="A4400" i="27"/>
  <c r="A4392" i="27"/>
  <c r="A4384" i="27"/>
  <c r="A4376" i="27"/>
  <c r="A4426" i="27"/>
  <c r="A4415" i="27"/>
  <c r="A4405" i="27"/>
  <c r="A4394" i="27"/>
  <c r="A4383" i="27"/>
  <c r="A4373" i="27"/>
  <c r="A4365" i="27"/>
  <c r="A4357" i="27"/>
  <c r="A4423" i="27"/>
  <c r="A4413" i="27"/>
  <c r="A4402" i="27"/>
  <c r="A4391" i="27"/>
  <c r="A4381" i="27"/>
  <c r="A4371" i="27"/>
  <c r="A4363" i="27"/>
  <c r="A4355" i="27"/>
  <c r="A4364" i="27"/>
  <c r="A4375" i="27"/>
  <c r="A4389" i="27"/>
  <c r="A4403" i="27"/>
  <c r="A4418" i="27"/>
  <c r="A4430" i="27"/>
  <c r="A4448" i="27"/>
  <c r="A4462" i="27"/>
  <c r="A4481" i="27"/>
  <c r="A4496" i="27"/>
  <c r="A4513" i="27"/>
  <c r="A4532" i="27"/>
  <c r="A4967" i="27"/>
  <c r="A4989" i="27"/>
  <c r="A5030" i="27"/>
  <c r="A5052" i="27"/>
  <c r="A5073" i="27"/>
  <c r="A5094" i="27"/>
  <c r="A3926" i="27"/>
  <c r="A4100" i="27"/>
  <c r="A4108" i="27"/>
  <c r="A4147" i="27"/>
  <c r="A4354" i="27"/>
  <c r="A4366" i="27"/>
  <c r="A4377" i="27"/>
  <c r="A4390" i="27"/>
  <c r="A4406" i="27"/>
  <c r="A4419" i="27"/>
  <c r="A4432" i="27"/>
  <c r="A4449" i="27"/>
  <c r="A4464" i="27"/>
  <c r="A4482" i="27"/>
  <c r="A4501" i="27"/>
  <c r="A5028" i="27"/>
  <c r="A5020" i="27"/>
  <c r="A5012" i="27"/>
  <c r="A5004" i="27"/>
  <c r="A4996" i="27"/>
  <c r="A4988" i="27"/>
  <c r="A4980" i="27"/>
  <c r="A4972" i="27"/>
  <c r="A4964" i="27"/>
  <c r="A4956" i="27"/>
  <c r="A5024" i="27"/>
  <c r="A5016" i="27"/>
  <c r="A5008" i="27"/>
  <c r="A5000" i="27"/>
  <c r="A4992" i="27"/>
  <c r="A4984" i="27"/>
  <c r="A4976" i="27"/>
  <c r="A4968" i="27"/>
  <c r="A4960" i="27"/>
  <c r="A5026" i="27"/>
  <c r="A5015" i="27"/>
  <c r="A5005" i="27"/>
  <c r="A4994" i="27"/>
  <c r="A4983" i="27"/>
  <c r="A4973" i="27"/>
  <c r="A4962" i="27"/>
  <c r="A5025" i="27"/>
  <c r="A5014" i="27"/>
  <c r="A5003" i="27"/>
  <c r="A4993" i="27"/>
  <c r="A4982" i="27"/>
  <c r="A4971" i="27"/>
  <c r="A4961" i="27"/>
  <c r="A5023" i="27"/>
  <c r="A5013" i="27"/>
  <c r="A5002" i="27"/>
  <c r="A4991" i="27"/>
  <c r="A4981" i="27"/>
  <c r="A4970" i="27"/>
  <c r="A4959" i="27"/>
  <c r="A5022" i="27"/>
  <c r="A5011" i="27"/>
  <c r="A5001" i="27"/>
  <c r="A4990" i="27"/>
  <c r="A4979" i="27"/>
  <c r="A4969" i="27"/>
  <c r="A4958" i="27"/>
  <c r="A4974" i="27"/>
  <c r="A4995" i="27"/>
  <c r="A5017" i="27"/>
  <c r="A5037" i="27"/>
  <c r="A5058" i="27"/>
  <c r="A5080" i="27"/>
  <c r="A5101" i="27"/>
  <c r="A3761" i="27"/>
  <c r="A3919" i="27"/>
  <c r="A4117" i="27"/>
  <c r="A4140" i="27"/>
  <c r="A4211" i="27"/>
  <c r="A4219" i="27"/>
  <c r="A4227" i="27"/>
  <c r="A4235" i="27"/>
  <c r="A4243" i="27"/>
  <c r="A4251" i="27"/>
  <c r="A4259" i="27"/>
  <c r="A4267" i="27"/>
  <c r="A4356" i="27"/>
  <c r="A4367" i="27"/>
  <c r="A4378" i="27"/>
  <c r="A4393" i="27"/>
  <c r="A4407" i="27"/>
  <c r="A4421" i="27"/>
  <c r="A4434" i="27"/>
  <c r="A4450" i="27"/>
  <c r="A4469" i="27"/>
  <c r="A4484" i="27"/>
  <c r="A4502" i="27"/>
  <c r="A4685" i="27"/>
  <c r="A4703" i="27"/>
  <c r="A4954" i="27"/>
  <c r="A4975" i="27"/>
  <c r="A4997" i="27"/>
  <c r="A5018" i="27"/>
  <c r="A5038" i="27"/>
  <c r="A5060" i="27"/>
  <c r="A5081" i="27"/>
  <c r="A5102" i="27"/>
  <c r="A3960" i="27"/>
  <c r="A4358" i="27"/>
  <c r="A4368" i="27"/>
  <c r="A4379" i="27"/>
  <c r="A4395" i="27"/>
  <c r="A4409" i="27"/>
  <c r="A4422" i="27"/>
  <c r="A4437" i="27"/>
  <c r="A4452" i="27"/>
  <c r="A4470" i="27"/>
  <c r="A4485" i="27"/>
  <c r="A4562" i="27"/>
  <c r="A4573" i="27"/>
  <c r="A4563" i="27"/>
  <c r="A4555" i="27"/>
  <c r="A4569" i="27"/>
  <c r="A4708" i="27"/>
  <c r="A4660" i="27"/>
  <c r="A4697" i="27"/>
  <c r="A4686" i="27"/>
  <c r="A4955" i="27"/>
  <c r="A4977" i="27"/>
  <c r="A4998" i="27"/>
  <c r="A5019" i="27"/>
  <c r="A5040" i="27"/>
  <c r="A5061" i="27"/>
  <c r="A5082" i="27"/>
  <c r="A5178" i="27"/>
  <c r="A5170" i="27"/>
  <c r="A5162" i="27"/>
  <c r="A5154" i="27"/>
  <c r="A5146" i="27"/>
  <c r="A5138" i="27"/>
  <c r="A5130" i="27"/>
  <c r="A5122" i="27"/>
  <c r="A5114" i="27"/>
  <c r="A5106" i="27"/>
  <c r="A5174" i="27"/>
  <c r="A5166" i="27"/>
  <c r="A5158" i="27"/>
  <c r="A5150" i="27"/>
  <c r="A5142" i="27"/>
  <c r="A5134" i="27"/>
  <c r="A5126" i="27"/>
  <c r="A5118" i="27"/>
  <c r="A5110" i="27"/>
  <c r="A5113" i="27"/>
  <c r="A5124" i="27"/>
  <c r="A5135" i="27"/>
  <c r="A5145" i="27"/>
  <c r="A5156" i="27"/>
  <c r="A5167" i="27"/>
  <c r="A5177" i="27"/>
  <c r="A5187" i="27"/>
  <c r="A5198" i="27"/>
  <c r="A5208" i="27"/>
  <c r="A5219" i="27"/>
  <c r="A5230" i="27"/>
  <c r="A5240" i="27"/>
  <c r="A5701" i="27"/>
  <c r="A5693" i="27"/>
  <c r="A5685" i="27"/>
  <c r="A5677" i="27"/>
  <c r="A5669" i="27"/>
  <c r="A5703" i="27"/>
  <c r="A5694" i="27"/>
  <c r="A5684" i="27"/>
  <c r="A5675" i="27"/>
  <c r="A5666" i="27"/>
  <c r="A5658" i="27"/>
  <c r="A5650" i="27"/>
  <c r="A5642" i="27"/>
  <c r="A5634" i="27"/>
  <c r="A5702" i="27"/>
  <c r="A5692" i="27"/>
  <c r="A5683" i="27"/>
  <c r="A5674" i="27"/>
  <c r="A5665" i="27"/>
  <c r="A5657" i="27"/>
  <c r="A5649" i="27"/>
  <c r="A5641" i="27"/>
  <c r="A5633" i="27"/>
  <c r="A5695" i="27"/>
  <c r="A5681" i="27"/>
  <c r="A5670" i="27"/>
  <c r="A5659" i="27"/>
  <c r="A5647" i="27"/>
  <c r="A5637" i="27"/>
  <c r="A5691" i="27"/>
  <c r="A5680" i="27"/>
  <c r="A5668" i="27"/>
  <c r="A5656" i="27"/>
  <c r="A5646" i="27"/>
  <c r="A5636" i="27"/>
  <c r="A5700" i="27"/>
  <c r="A5689" i="27"/>
  <c r="A5678" i="27"/>
  <c r="A5664" i="27"/>
  <c r="A5654" i="27"/>
  <c r="A5644" i="27"/>
  <c r="A5632" i="27"/>
  <c r="A5699" i="27"/>
  <c r="A5688" i="27"/>
  <c r="A5676" i="27"/>
  <c r="A5663" i="27"/>
  <c r="A5653" i="27"/>
  <c r="A5643" i="27"/>
  <c r="A5631" i="27"/>
  <c r="A5698" i="27"/>
  <c r="A5687" i="27"/>
  <c r="A5673" i="27"/>
  <c r="A5648" i="27"/>
  <c r="A5671" i="27"/>
  <c r="A5249" i="27"/>
  <c r="A5241" i="27"/>
  <c r="A5233" i="27"/>
  <c r="A5225" i="27"/>
  <c r="A5217" i="27"/>
  <c r="A5209" i="27"/>
  <c r="A5201" i="27"/>
  <c r="A5193" i="27"/>
  <c r="A5185" i="27"/>
  <c r="A5253" i="27"/>
  <c r="A5245" i="27"/>
  <c r="A5237" i="27"/>
  <c r="A5229" i="27"/>
  <c r="A5221" i="27"/>
  <c r="A5213" i="27"/>
  <c r="A5205" i="27"/>
  <c r="A5197" i="27"/>
  <c r="A5189" i="27"/>
  <c r="A5181" i="27"/>
  <c r="A5188" i="27"/>
  <c r="A5199" i="27"/>
  <c r="A5210" i="27"/>
  <c r="A5220" i="27"/>
  <c r="A5231" i="27"/>
  <c r="A5242" i="27"/>
  <c r="A5252" i="27"/>
  <c r="A5477" i="27"/>
  <c r="A5469" i="27"/>
  <c r="A5461" i="27"/>
  <c r="A5453" i="27"/>
  <c r="A5445" i="27"/>
  <c r="A5437" i="27"/>
  <c r="A5429" i="27"/>
  <c r="A5421" i="27"/>
  <c r="A5413" i="27"/>
  <c r="A5405" i="27"/>
  <c r="A5476" i="27"/>
  <c r="A5468" i="27"/>
  <c r="A5460" i="27"/>
  <c r="A5452" i="27"/>
  <c r="A5444" i="27"/>
  <c r="A5436" i="27"/>
  <c r="A5428" i="27"/>
  <c r="A5420" i="27"/>
  <c r="A5412" i="27"/>
  <c r="A5404" i="27"/>
  <c r="A5470" i="27"/>
  <c r="A5458" i="27"/>
  <c r="A5448" i="27"/>
  <c r="A5438" i="27"/>
  <c r="A5426" i="27"/>
  <c r="A5416" i="27"/>
  <c r="A5406" i="27"/>
  <c r="A5467" i="27"/>
  <c r="A5457" i="27"/>
  <c r="A5447" i="27"/>
  <c r="A5435" i="27"/>
  <c r="A5425" i="27"/>
  <c r="A5475" i="27"/>
  <c r="A5465" i="27"/>
  <c r="A5455" i="27"/>
  <c r="A5443" i="27"/>
  <c r="A5433" i="27"/>
  <c r="A5423" i="27"/>
  <c r="A5411" i="27"/>
  <c r="A5474" i="27"/>
  <c r="A5464" i="27"/>
  <c r="A5454" i="27"/>
  <c r="A5442" i="27"/>
  <c r="A5432" i="27"/>
  <c r="A5422" i="27"/>
  <c r="A5410" i="27"/>
  <c r="A5419" i="27"/>
  <c r="A5441" i="27"/>
  <c r="A5463" i="27"/>
  <c r="A5566" i="27"/>
  <c r="A5588" i="27"/>
  <c r="A5608" i="27"/>
  <c r="A5629" i="27"/>
  <c r="A5651" i="27"/>
  <c r="A5672" i="27"/>
  <c r="A5105" i="27"/>
  <c r="A5116" i="27"/>
  <c r="A5127" i="27"/>
  <c r="A5137" i="27"/>
  <c r="A5148" i="27"/>
  <c r="A5159" i="27"/>
  <c r="A5169" i="27"/>
  <c r="A5179" i="27"/>
  <c r="A5190" i="27"/>
  <c r="A5200" i="27"/>
  <c r="A5211" i="27"/>
  <c r="A5222" i="27"/>
  <c r="A5232" i="27"/>
  <c r="A5243" i="27"/>
  <c r="A5373" i="27"/>
  <c r="A5365" i="27"/>
  <c r="A5359" i="27"/>
  <c r="A5347" i="27"/>
  <c r="A5407" i="27"/>
  <c r="A5424" i="27"/>
  <c r="A5446" i="27"/>
  <c r="A5466" i="27"/>
  <c r="A5567" i="27"/>
  <c r="A5589" i="27"/>
  <c r="A5609" i="27"/>
  <c r="A5630" i="27"/>
  <c r="A5652" i="27"/>
  <c r="A5679" i="27"/>
  <c r="A4799" i="27"/>
  <c r="A4791" i="27"/>
  <c r="A4783" i="27"/>
  <c r="A4775" i="27"/>
  <c r="A4767" i="27"/>
  <c r="A4759" i="27"/>
  <c r="A4751" i="27"/>
  <c r="A4743" i="27"/>
  <c r="A4735" i="27"/>
  <c r="A4803" i="27"/>
  <c r="A4795" i="27"/>
  <c r="A4787" i="27"/>
  <c r="A4779" i="27"/>
  <c r="A4771" i="27"/>
  <c r="A4763" i="27"/>
  <c r="A4755" i="27"/>
  <c r="A4747" i="27"/>
  <c r="A4739" i="27"/>
  <c r="A4731" i="27"/>
  <c r="A4738" i="27"/>
  <c r="A4749" i="27"/>
  <c r="A4760" i="27"/>
  <c r="A4770" i="27"/>
  <c r="A4781" i="27"/>
  <c r="A4792" i="27"/>
  <c r="A4802" i="27"/>
  <c r="A4812" i="27"/>
  <c r="A4823" i="27"/>
  <c r="A4833" i="27"/>
  <c r="A4844" i="27"/>
  <c r="A4855" i="27"/>
  <c r="A4865" i="27"/>
  <c r="A5107" i="27"/>
  <c r="A5117" i="27"/>
  <c r="A5128" i="27"/>
  <c r="A5139" i="27"/>
  <c r="A5149" i="27"/>
  <c r="A5160" i="27"/>
  <c r="A5171" i="27"/>
  <c r="A5180" i="27"/>
  <c r="A5191" i="27"/>
  <c r="A5202" i="27"/>
  <c r="A5212" i="27"/>
  <c r="A5223" i="27"/>
  <c r="A5234" i="27"/>
  <c r="A5244" i="27"/>
  <c r="A5356" i="27"/>
  <c r="A5408" i="27"/>
  <c r="A5427" i="27"/>
  <c r="A5449" i="27"/>
  <c r="A5471" i="27"/>
  <c r="A5572" i="27"/>
  <c r="A5592" i="27"/>
  <c r="A5635" i="27"/>
  <c r="A5655" i="27"/>
  <c r="A5682" i="27"/>
  <c r="A4878" i="27"/>
  <c r="A4870" i="27"/>
  <c r="A4862" i="27"/>
  <c r="A4854" i="27"/>
  <c r="A4846" i="27"/>
  <c r="A4838" i="27"/>
  <c r="A4830" i="27"/>
  <c r="A4822" i="27"/>
  <c r="A4814" i="27"/>
  <c r="A4806" i="27"/>
  <c r="A4874" i="27"/>
  <c r="A4866" i="27"/>
  <c r="A4858" i="27"/>
  <c r="A4850" i="27"/>
  <c r="A4842" i="27"/>
  <c r="A4834" i="27"/>
  <c r="A4826" i="27"/>
  <c r="A4818" i="27"/>
  <c r="A4810" i="27"/>
  <c r="A4813" i="27"/>
  <c r="A4824" i="27"/>
  <c r="A4835" i="27"/>
  <c r="A4845" i="27"/>
  <c r="A4856" i="27"/>
  <c r="A4867" i="27"/>
  <c r="A4877" i="27"/>
  <c r="A5108" i="27"/>
  <c r="A5119" i="27"/>
  <c r="A5129" i="27"/>
  <c r="A5140" i="27"/>
  <c r="A5151" i="27"/>
  <c r="A5161" i="27"/>
  <c r="A5172" i="27"/>
  <c r="A5182" i="27"/>
  <c r="A5192" i="27"/>
  <c r="A5203" i="27"/>
  <c r="A5214" i="27"/>
  <c r="A5224" i="27"/>
  <c r="A5235" i="27"/>
  <c r="A5246" i="27"/>
  <c r="A5409" i="27"/>
  <c r="A5430" i="27"/>
  <c r="A5450" i="27"/>
  <c r="A5472" i="27"/>
  <c r="A5627" i="27"/>
  <c r="A5619" i="27"/>
  <c r="A5611" i="27"/>
  <c r="A5603" i="27"/>
  <c r="A5595" i="27"/>
  <c r="A5587" i="27"/>
  <c r="A5579" i="27"/>
  <c r="A5571" i="27"/>
  <c r="A5563" i="27"/>
  <c r="A5555" i="27"/>
  <c r="A5626" i="27"/>
  <c r="A5618" i="27"/>
  <c r="A5610" i="27"/>
  <c r="A5602" i="27"/>
  <c r="A5594" i="27"/>
  <c r="A5586" i="27"/>
  <c r="A5578" i="27"/>
  <c r="A5570" i="27"/>
  <c r="A5562" i="27"/>
  <c r="A5554" i="27"/>
  <c r="A5628" i="27"/>
  <c r="A5616" i="27"/>
  <c r="A5606" i="27"/>
  <c r="A5596" i="27"/>
  <c r="A5584" i="27"/>
  <c r="A5574" i="27"/>
  <c r="A5564" i="27"/>
  <c r="A5625" i="27"/>
  <c r="A5615" i="27"/>
  <c r="A5605" i="27"/>
  <c r="A5593" i="27"/>
  <c r="A5583" i="27"/>
  <c r="A5573" i="27"/>
  <c r="A5561" i="27"/>
  <c r="A5623" i="27"/>
  <c r="A5613" i="27"/>
  <c r="A5601" i="27"/>
  <c r="A5591" i="27"/>
  <c r="A5581" i="27"/>
  <c r="A5569" i="27"/>
  <c r="A5559" i="27"/>
  <c r="A5622" i="27"/>
  <c r="A5612" i="27"/>
  <c r="A5600" i="27"/>
  <c r="A5590" i="27"/>
  <c r="A5580" i="27"/>
  <c r="A5568" i="27"/>
  <c r="A5558" i="27"/>
  <c r="A5575" i="27"/>
  <c r="A5597" i="27"/>
  <c r="A5617" i="27"/>
  <c r="A5638" i="27"/>
  <c r="A5660" i="27"/>
  <c r="A5686" i="27"/>
  <c r="A4730" i="27"/>
  <c r="A4741" i="27"/>
  <c r="A4752" i="27"/>
  <c r="A4762" i="27"/>
  <c r="A4773" i="27"/>
  <c r="A4784" i="27"/>
  <c r="A4794" i="27"/>
  <c r="A4804" i="27"/>
  <c r="A4815" i="27"/>
  <c r="A4825" i="27"/>
  <c r="A4836" i="27"/>
  <c r="A4847" i="27"/>
  <c r="A4857" i="27"/>
  <c r="A4868" i="27"/>
  <c r="A4949" i="27"/>
  <c r="A5109" i="27"/>
  <c r="A5120" i="27"/>
  <c r="A5131" i="27"/>
  <c r="A5141" i="27"/>
  <c r="A5152" i="27"/>
  <c r="A5163" i="27"/>
  <c r="A5173" i="27"/>
  <c r="A5183" i="27"/>
  <c r="A5194" i="27"/>
  <c r="A5204" i="27"/>
  <c r="A5215" i="27"/>
  <c r="A5226" i="27"/>
  <c r="A5236" i="27"/>
  <c r="A5247" i="27"/>
  <c r="A5414" i="27"/>
  <c r="A5431" i="27"/>
  <c r="A5451" i="27"/>
  <c r="A5473" i="27"/>
  <c r="A5556" i="27"/>
  <c r="A5576" i="27"/>
  <c r="A5598" i="27"/>
  <c r="A5620" i="27"/>
  <c r="A5639" i="27"/>
  <c r="A5661" i="27"/>
  <c r="A5690" i="27"/>
  <c r="A5851" i="27"/>
  <c r="A5843" i="27"/>
  <c r="A5835" i="27"/>
  <c r="A5827" i="27"/>
  <c r="A5819" i="27"/>
  <c r="A5811" i="27"/>
  <c r="A5803" i="27"/>
  <c r="A5795" i="27"/>
  <c r="A5787" i="27"/>
  <c r="A5779" i="27"/>
  <c r="A5847" i="27"/>
  <c r="A5839" i="27"/>
  <c r="A5831" i="27"/>
  <c r="A5823" i="27"/>
  <c r="A5815" i="27"/>
  <c r="A5807" i="27"/>
  <c r="A5799" i="27"/>
  <c r="A5791" i="27"/>
  <c r="A5783" i="27"/>
  <c r="A5850" i="27"/>
  <c r="A5840" i="27"/>
  <c r="A5829" i="27"/>
  <c r="A5818" i="27"/>
  <c r="A5808" i="27"/>
  <c r="A5797" i="27"/>
  <c r="A5786" i="27"/>
  <c r="A5849" i="27"/>
  <c r="A5838" i="27"/>
  <c r="A5828" i="27"/>
  <c r="A5817" i="27"/>
  <c r="A5806" i="27"/>
  <c r="A5796" i="27"/>
  <c r="A5785" i="27"/>
  <c r="A5848" i="27"/>
  <c r="A5837" i="27"/>
  <c r="A5826" i="27"/>
  <c r="A5816" i="27"/>
  <c r="A5805" i="27"/>
  <c r="A5794" i="27"/>
  <c r="A5784" i="27"/>
  <c r="A5793" i="27"/>
  <c r="A5812" i="27"/>
  <c r="A5830" i="27"/>
  <c r="A5845" i="27"/>
  <c r="A5863" i="27"/>
  <c r="A5877" i="27"/>
  <c r="A5899" i="27"/>
  <c r="A5920" i="27"/>
  <c r="A6188" i="27"/>
  <c r="A5260" i="27"/>
  <c r="A5268" i="27"/>
  <c r="A5276" i="27"/>
  <c r="A5284" i="27"/>
  <c r="A5292" i="27"/>
  <c r="A5300" i="27"/>
  <c r="A5308" i="27"/>
  <c r="A5316" i="27"/>
  <c r="A5324" i="27"/>
  <c r="A5780" i="27"/>
  <c r="A5798" i="27"/>
  <c r="A5813" i="27"/>
  <c r="A5832" i="27"/>
  <c r="A5846" i="27"/>
  <c r="A5864" i="27"/>
  <c r="A5884" i="27"/>
  <c r="A5905" i="27"/>
  <c r="A5927" i="27"/>
  <c r="A6189" i="27"/>
  <c r="A5261" i="27"/>
  <c r="A5269" i="27"/>
  <c r="A5277" i="27"/>
  <c r="A5285" i="27"/>
  <c r="A5293" i="27"/>
  <c r="A5301" i="27"/>
  <c r="A5309" i="27"/>
  <c r="A5317" i="27"/>
  <c r="A5325" i="27"/>
  <c r="A5781" i="27"/>
  <c r="A5800" i="27"/>
  <c r="A5814" i="27"/>
  <c r="A5833" i="27"/>
  <c r="A5852" i="27"/>
  <c r="A5865" i="27"/>
  <c r="A5885" i="27"/>
  <c r="A5907" i="27"/>
  <c r="A6001" i="27"/>
  <c r="A5999" i="27"/>
  <c r="A5988" i="27"/>
  <c r="A5944" i="27"/>
  <c r="A5984" i="27"/>
  <c r="A6223" i="27"/>
  <c r="A6215" i="27"/>
  <c r="A6207" i="27"/>
  <c r="A6199" i="27"/>
  <c r="A6191" i="27"/>
  <c r="A6183" i="27"/>
  <c r="A6175" i="27"/>
  <c r="A6167" i="27"/>
  <c r="A6159" i="27"/>
  <c r="A6224" i="27"/>
  <c r="A6214" i="27"/>
  <c r="A6205" i="27"/>
  <c r="A6196" i="27"/>
  <c r="A6187" i="27"/>
  <c r="A6178" i="27"/>
  <c r="A6169" i="27"/>
  <c r="A6160" i="27"/>
  <c r="A6221" i="27"/>
  <c r="A6212" i="27"/>
  <c r="A6203" i="27"/>
  <c r="A6194" i="27"/>
  <c r="A6185" i="27"/>
  <c r="A6176" i="27"/>
  <c r="A6166" i="27"/>
  <c r="A6157" i="27"/>
  <c r="A6228" i="27"/>
  <c r="A6219" i="27"/>
  <c r="A6210" i="27"/>
  <c r="A6201" i="27"/>
  <c r="A6192" i="27"/>
  <c r="A6182" i="27"/>
  <c r="A6173" i="27"/>
  <c r="A6164" i="27"/>
  <c r="A6155" i="27"/>
  <c r="A6227" i="27"/>
  <c r="A6218" i="27"/>
  <c r="A6209" i="27"/>
  <c r="A6200" i="27"/>
  <c r="A6190" i="27"/>
  <c r="A6181" i="27"/>
  <c r="A6172" i="27"/>
  <c r="A6163" i="27"/>
  <c r="A6154" i="27"/>
  <c r="A6220" i="27"/>
  <c r="A6202" i="27"/>
  <c r="A6184" i="27"/>
  <c r="A6165" i="27"/>
  <c r="A6217" i="27"/>
  <c r="A6198" i="27"/>
  <c r="A6180" i="27"/>
  <c r="A6162" i="27"/>
  <c r="A6216" i="27"/>
  <c r="A6197" i="27"/>
  <c r="A6179" i="27"/>
  <c r="A6161" i="27"/>
  <c r="A6213" i="27"/>
  <c r="A6195" i="27"/>
  <c r="A6177" i="27"/>
  <c r="A6158" i="27"/>
  <c r="A6222" i="27"/>
  <c r="A6204" i="27"/>
  <c r="A6186" i="27"/>
  <c r="A6168" i="27"/>
  <c r="A6206" i="27"/>
  <c r="A5523" i="27"/>
  <c r="A5488" i="27"/>
  <c r="A5788" i="27"/>
  <c r="A5802" i="27"/>
  <c r="A5821" i="27"/>
  <c r="A5836" i="27"/>
  <c r="A5922" i="27"/>
  <c r="A5914" i="27"/>
  <c r="A5906" i="27"/>
  <c r="A5898" i="27"/>
  <c r="A5890" i="27"/>
  <c r="A5882" i="27"/>
  <c r="A5874" i="27"/>
  <c r="A5866" i="27"/>
  <c r="A5858" i="27"/>
  <c r="A5926" i="27"/>
  <c r="A5918" i="27"/>
  <c r="A5910" i="27"/>
  <c r="A5902" i="27"/>
  <c r="A5894" i="27"/>
  <c r="A5886" i="27"/>
  <c r="A5878" i="27"/>
  <c r="A5870" i="27"/>
  <c r="A5862" i="27"/>
  <c r="A5854" i="27"/>
  <c r="A5925" i="27"/>
  <c r="A5915" i="27"/>
  <c r="A5904" i="27"/>
  <c r="A5893" i="27"/>
  <c r="A5883" i="27"/>
  <c r="A5924" i="27"/>
  <c r="A5913" i="27"/>
  <c r="A5903" i="27"/>
  <c r="A5892" i="27"/>
  <c r="A5881" i="27"/>
  <c r="A5871" i="27"/>
  <c r="A5860" i="27"/>
  <c r="A5923" i="27"/>
  <c r="A5912" i="27"/>
  <c r="A5901" i="27"/>
  <c r="A5891" i="27"/>
  <c r="A5880" i="27"/>
  <c r="A5869" i="27"/>
  <c r="A5859" i="27"/>
  <c r="A5921" i="27"/>
  <c r="A5911" i="27"/>
  <c r="A5900" i="27"/>
  <c r="A5889" i="27"/>
  <c r="A5879" i="27"/>
  <c r="A5868" i="27"/>
  <c r="A5857" i="27"/>
  <c r="A5872" i="27"/>
  <c r="A5888" i="27"/>
  <c r="A5909" i="27"/>
  <c r="A6156" i="27"/>
  <c r="A6208" i="27"/>
  <c r="A5256" i="27"/>
  <c r="A5264" i="27"/>
  <c r="A5272" i="27"/>
  <c r="A5280" i="27"/>
  <c r="A5288" i="27"/>
  <c r="A5296" i="27"/>
  <c r="A5304" i="27"/>
  <c r="A5312" i="27"/>
  <c r="A5320" i="27"/>
  <c r="A5543" i="27"/>
  <c r="A5553" i="27"/>
  <c r="A5789" i="27"/>
  <c r="A5804" i="27"/>
  <c r="A5822" i="27"/>
  <c r="A5841" i="27"/>
  <c r="A5855" i="27"/>
  <c r="A5873" i="27"/>
  <c r="A5895" i="27"/>
  <c r="A5916" i="27"/>
  <c r="A6170" i="27"/>
  <c r="A6211" i="27"/>
  <c r="A6152" i="27"/>
  <c r="A6144" i="27"/>
  <c r="A6136" i="27"/>
  <c r="A6128" i="27"/>
  <c r="A6120" i="27"/>
  <c r="A6112" i="27"/>
  <c r="A6104" i="27"/>
  <c r="A6096" i="27"/>
  <c r="A6088" i="27"/>
  <c r="A6151" i="27"/>
  <c r="A6142" i="27"/>
  <c r="A6133" i="27"/>
  <c r="A6124" i="27"/>
  <c r="A6115" i="27"/>
  <c r="A6106" i="27"/>
  <c r="A6097" i="27"/>
  <c r="A6087" i="27"/>
  <c r="A6079" i="27"/>
  <c r="A6149" i="27"/>
  <c r="A6140" i="27"/>
  <c r="A6131" i="27"/>
  <c r="A6122" i="27"/>
  <c r="A6113" i="27"/>
  <c r="A6103" i="27"/>
  <c r="A6094" i="27"/>
  <c r="A6085" i="27"/>
  <c r="A6147" i="27"/>
  <c r="A6138" i="27"/>
  <c r="A6129" i="27"/>
  <c r="A6119" i="27"/>
  <c r="A6110" i="27"/>
  <c r="A6101" i="27"/>
  <c r="A6092" i="27"/>
  <c r="A6083" i="27"/>
  <c r="A6146" i="27"/>
  <c r="A6137" i="27"/>
  <c r="A6127" i="27"/>
  <c r="A6118" i="27"/>
  <c r="A6109" i="27"/>
  <c r="A6100" i="27"/>
  <c r="A6091" i="27"/>
  <c r="A6082" i="27"/>
  <c r="A6095" i="27"/>
  <c r="A6114" i="27"/>
  <c r="A6132" i="27"/>
  <c r="A6150" i="27"/>
  <c r="A6243" i="27"/>
  <c r="A6269" i="27"/>
  <c r="A6679" i="27"/>
  <c r="A6302" i="27"/>
  <c r="A6294" i="27"/>
  <c r="A6286" i="27"/>
  <c r="A6278" i="27"/>
  <c r="A6270" i="27"/>
  <c r="A6262" i="27"/>
  <c r="A6254" i="27"/>
  <c r="A6246" i="27"/>
  <c r="A6238" i="27"/>
  <c r="A6230" i="27"/>
  <c r="A6296" i="27"/>
  <c r="A6287" i="27"/>
  <c r="A6277" i="27"/>
  <c r="A6268" i="27"/>
  <c r="A6259" i="27"/>
  <c r="A6250" i="27"/>
  <c r="A6241" i="27"/>
  <c r="A6232" i="27"/>
  <c r="A6295" i="27"/>
  <c r="A6285" i="27"/>
  <c r="A6276" i="27"/>
  <c r="A6267" i="27"/>
  <c r="A6258" i="27"/>
  <c r="A6249" i="27"/>
  <c r="A6240" i="27"/>
  <c r="A6231" i="27"/>
  <c r="A6303" i="27"/>
  <c r="A6293" i="27"/>
  <c r="A6284" i="27"/>
  <c r="A6275" i="27"/>
  <c r="A6266" i="27"/>
  <c r="A6257" i="27"/>
  <c r="A6248" i="27"/>
  <c r="A6239" i="27"/>
  <c r="A6229" i="27"/>
  <c r="A6300" i="27"/>
  <c r="A6291" i="27"/>
  <c r="A6282" i="27"/>
  <c r="A6273" i="27"/>
  <c r="A6264" i="27"/>
  <c r="A6255" i="27"/>
  <c r="A6245" i="27"/>
  <c r="A6236" i="27"/>
  <c r="A6299" i="27"/>
  <c r="A6290" i="27"/>
  <c r="A6281" i="27"/>
  <c r="A6272" i="27"/>
  <c r="A6263" i="27"/>
  <c r="A6253" i="27"/>
  <c r="A6244" i="27"/>
  <c r="A6235" i="27"/>
  <c r="A6252" i="27"/>
  <c r="A6279" i="27"/>
  <c r="A6301" i="27"/>
  <c r="A6721" i="27"/>
  <c r="A5710" i="27"/>
  <c r="A5721" i="27"/>
  <c r="A5731" i="27"/>
  <c r="A5742" i="27"/>
  <c r="A5753" i="27"/>
  <c r="A5763" i="27"/>
  <c r="A5774" i="27"/>
  <c r="A6086" i="27"/>
  <c r="A6105" i="27"/>
  <c r="A6123" i="27"/>
  <c r="A6141" i="27"/>
  <c r="A6233" i="27"/>
  <c r="A6256" i="27"/>
  <c r="A6280" i="27"/>
  <c r="A6722" i="27"/>
  <c r="A5711" i="27"/>
  <c r="A5722" i="27"/>
  <c r="A5733" i="27"/>
  <c r="A5743" i="27"/>
  <c r="A5754" i="27"/>
  <c r="A5765" i="27"/>
  <c r="A6089" i="27"/>
  <c r="A6107" i="27"/>
  <c r="A6125" i="27"/>
  <c r="A6143" i="27"/>
  <c r="A6234" i="27"/>
  <c r="A6260" i="27"/>
  <c r="A6283" i="27"/>
  <c r="A6742" i="27"/>
  <c r="A5772" i="27"/>
  <c r="A5764" i="27"/>
  <c r="A5756" i="27"/>
  <c r="A5748" i="27"/>
  <c r="A5740" i="27"/>
  <c r="A5732" i="27"/>
  <c r="A5724" i="27"/>
  <c r="A5716" i="27"/>
  <c r="A5708" i="27"/>
  <c r="A5776" i="27"/>
  <c r="A5768" i="27"/>
  <c r="A5760" i="27"/>
  <c r="A5752" i="27"/>
  <c r="A5744" i="27"/>
  <c r="A5736" i="27"/>
  <c r="A5728" i="27"/>
  <c r="A5720" i="27"/>
  <c r="A5712" i="27"/>
  <c r="A5713" i="27"/>
  <c r="A5723" i="27"/>
  <c r="A5734" i="27"/>
  <c r="A5745" i="27"/>
  <c r="A5755" i="27"/>
  <c r="A5766" i="27"/>
  <c r="A5777" i="27"/>
  <c r="A6090" i="27"/>
  <c r="A6108" i="27"/>
  <c r="A6126" i="27"/>
  <c r="A6145" i="27"/>
  <c r="A6237" i="27"/>
  <c r="A6261" i="27"/>
  <c r="A6288" i="27"/>
  <c r="A6093" i="27"/>
  <c r="A6111" i="27"/>
  <c r="A6130" i="27"/>
  <c r="A6148" i="27"/>
  <c r="A6242" i="27"/>
  <c r="A6265" i="27"/>
  <c r="A6289" i="27"/>
  <c r="A6747" i="27"/>
  <c r="A6739" i="27"/>
  <c r="A6731" i="27"/>
  <c r="A6723" i="27"/>
  <c r="A6715" i="27"/>
  <c r="A6707" i="27"/>
  <c r="A6699" i="27"/>
  <c r="A6691" i="27"/>
  <c r="A6683" i="27"/>
  <c r="A6752" i="27"/>
  <c r="A6744" i="27"/>
  <c r="A6736" i="27"/>
  <c r="A6728" i="27"/>
  <c r="A6720" i="27"/>
  <c r="A6712" i="27"/>
  <c r="A6704" i="27"/>
  <c r="A6696" i="27"/>
  <c r="A6688" i="27"/>
  <c r="A6680" i="27"/>
  <c r="A6751" i="27"/>
  <c r="A6741" i="27"/>
  <c r="A6730" i="27"/>
  <c r="A6719" i="27"/>
  <c r="A6709" i="27"/>
  <c r="A6698" i="27"/>
  <c r="A6687" i="27"/>
  <c r="A6750" i="27"/>
  <c r="A6740" i="27"/>
  <c r="A6729" i="27"/>
  <c r="A6718" i="27"/>
  <c r="A6708" i="27"/>
  <c r="A6697" i="27"/>
  <c r="A6686" i="27"/>
  <c r="A6748" i="27"/>
  <c r="A6737" i="27"/>
  <c r="A6726" i="27"/>
  <c r="A6716" i="27"/>
  <c r="A6705" i="27"/>
  <c r="A6694" i="27"/>
  <c r="A6684" i="27"/>
  <c r="A6745" i="27"/>
  <c r="A6734" i="27"/>
  <c r="A6724" i="27"/>
  <c r="A6713" i="27"/>
  <c r="A6702" i="27"/>
  <c r="A6692" i="27"/>
  <c r="A6681" i="27"/>
  <c r="A6738" i="27"/>
  <c r="A6717" i="27"/>
  <c r="A6695" i="27"/>
  <c r="A6735" i="27"/>
  <c r="A6714" i="27"/>
  <c r="A6693" i="27"/>
  <c r="A6733" i="27"/>
  <c r="A6711" i="27"/>
  <c r="A6690" i="27"/>
  <c r="A6753" i="27"/>
  <c r="A6732" i="27"/>
  <c r="A6710" i="27"/>
  <c r="A6689" i="27"/>
  <c r="A6749" i="27"/>
  <c r="A6727" i="27"/>
  <c r="A6706" i="27"/>
  <c r="A6685" i="27"/>
  <c r="A6746" i="27"/>
  <c r="A6725" i="27"/>
  <c r="A6703" i="27"/>
  <c r="A6682" i="27"/>
  <c r="A6011" i="27"/>
  <c r="A6019" i="27"/>
  <c r="A6027" i="27"/>
  <c r="A6035" i="27"/>
  <c r="A6043" i="27"/>
  <c r="A6051" i="27"/>
  <c r="A6059" i="27"/>
  <c r="A6067" i="27"/>
  <c r="A6075" i="27"/>
  <c r="A6535" i="27"/>
  <c r="A6551" i="27"/>
  <c r="A6567" i="27"/>
  <c r="A6584" i="27"/>
  <c r="A6601" i="27"/>
  <c r="A6004" i="27"/>
  <c r="A6012" i="27"/>
  <c r="A6020" i="27"/>
  <c r="A6028" i="27"/>
  <c r="A6036" i="27"/>
  <c r="A6044" i="27"/>
  <c r="A6052" i="27"/>
  <c r="A6060" i="27"/>
  <c r="A6068" i="27"/>
  <c r="A6076" i="27"/>
  <c r="A6537" i="27"/>
  <c r="A6552" i="27"/>
  <c r="A6569" i="27"/>
  <c r="A6585" i="27"/>
  <c r="A6572" i="27"/>
  <c r="A6588" i="27"/>
  <c r="A6006" i="27"/>
  <c r="A6014" i="27"/>
  <c r="A6022" i="27"/>
  <c r="A6030" i="27"/>
  <c r="A6038" i="27"/>
  <c r="A6046" i="27"/>
  <c r="A6054" i="27"/>
  <c r="A6062" i="27"/>
  <c r="A6070" i="27"/>
  <c r="A6078" i="27"/>
  <c r="A6542" i="27"/>
  <c r="A6556" i="27"/>
  <c r="A6574" i="27"/>
  <c r="A6597" i="27"/>
  <c r="A6589" i="27"/>
  <c r="A6581" i="27"/>
  <c r="A6573" i="27"/>
  <c r="A6565" i="27"/>
  <c r="A6557" i="27"/>
  <c r="A6602" i="27"/>
  <c r="A6594" i="27"/>
  <c r="A6586" i="27"/>
  <c r="A6578" i="27"/>
  <c r="A6570" i="27"/>
  <c r="A6562" i="27"/>
  <c r="A6554" i="27"/>
  <c r="A6546" i="27"/>
  <c r="A6538" i="27"/>
  <c r="A6530" i="27"/>
  <c r="A6603" i="27"/>
  <c r="A6592" i="27"/>
  <c r="A6582" i="27"/>
  <c r="A6571" i="27"/>
  <c r="A6560" i="27"/>
  <c r="A6550" i="27"/>
  <c r="A6541" i="27"/>
  <c r="A6532" i="27"/>
  <c r="A6600" i="27"/>
  <c r="A6590" i="27"/>
  <c r="A6579" i="27"/>
  <c r="A6568" i="27"/>
  <c r="A6558" i="27"/>
  <c r="A6548" i="27"/>
  <c r="A6539" i="27"/>
  <c r="A6529" i="27"/>
  <c r="A6598" i="27"/>
  <c r="A6587" i="27"/>
  <c r="A6576" i="27"/>
  <c r="A6566" i="27"/>
  <c r="A6555" i="27"/>
  <c r="A6545" i="27"/>
  <c r="A6536" i="27"/>
  <c r="A6543" i="27"/>
  <c r="A6559" i="27"/>
  <c r="A6575" i="27"/>
  <c r="A6593" i="27"/>
  <c r="A6008" i="27"/>
  <c r="A6016" i="27"/>
  <c r="A6024" i="27"/>
  <c r="A6032" i="27"/>
  <c r="A6040" i="27"/>
  <c r="A6048" i="27"/>
  <c r="A6056" i="27"/>
  <c r="A6064" i="27"/>
  <c r="A6531" i="27"/>
  <c r="A6544" i="27"/>
  <c r="A6561" i="27"/>
  <c r="A6577" i="27"/>
  <c r="A6595" i="27"/>
  <c r="A6826" i="27"/>
  <c r="A6818" i="27"/>
  <c r="A6810" i="27"/>
  <c r="A6802" i="27"/>
  <c r="A6794" i="27"/>
  <c r="A6786" i="27"/>
  <c r="A6778" i="27"/>
  <c r="A6770" i="27"/>
  <c r="A6762" i="27"/>
  <c r="A6754" i="27"/>
  <c r="A6823" i="27"/>
  <c r="A6815" i="27"/>
  <c r="A6807" i="27"/>
  <c r="A6799" i="27"/>
  <c r="A6791" i="27"/>
  <c r="A6783" i="27"/>
  <c r="A6775" i="27"/>
  <c r="A6767" i="27"/>
  <c r="A6759" i="27"/>
  <c r="A6764" i="27"/>
  <c r="A6774" i="27"/>
  <c r="A6785" i="27"/>
  <c r="A6796" i="27"/>
  <c r="A6806" i="27"/>
  <c r="A6817" i="27"/>
  <c r="A6828" i="27"/>
  <c r="A6452" i="27"/>
  <c r="A6444" i="27"/>
  <c r="A6436" i="27"/>
  <c r="A6428" i="27"/>
  <c r="A6420" i="27"/>
  <c r="A6412" i="27"/>
  <c r="A6386" i="27"/>
  <c r="A6394" i="27"/>
  <c r="A6402" i="27"/>
  <c r="A6410" i="27"/>
  <c r="A6419" i="27"/>
  <c r="A6429" i="27"/>
  <c r="A6438" i="27"/>
  <c r="A6447" i="27"/>
  <c r="A6755" i="27"/>
  <c r="A6765" i="27"/>
  <c r="A6776" i="27"/>
  <c r="A6787" i="27"/>
  <c r="A6797" i="27"/>
  <c r="A6808" i="27"/>
  <c r="A6819" i="27"/>
  <c r="A6309" i="27"/>
  <c r="A6317" i="27"/>
  <c r="A6325" i="27"/>
  <c r="A6333" i="27"/>
  <c r="A6341" i="27"/>
  <c r="A6349" i="27"/>
  <c r="A6357" i="27"/>
  <c r="A6365" i="27"/>
  <c r="A6373" i="27"/>
  <c r="A6380" i="27"/>
  <c r="A6388" i="27"/>
  <c r="A6396" i="27"/>
  <c r="A6404" i="27"/>
  <c r="A6413" i="27"/>
  <c r="A6422" i="27"/>
  <c r="A6431" i="27"/>
  <c r="A6440" i="27"/>
  <c r="A6449" i="27"/>
  <c r="A6757" i="27"/>
  <c r="A6768" i="27"/>
  <c r="A6779" i="27"/>
  <c r="A6789" i="27"/>
  <c r="A6800" i="27"/>
  <c r="A6811" i="27"/>
  <c r="A6821" i="27"/>
  <c r="A7377" i="27"/>
  <c r="A6311" i="27"/>
  <c r="A6319" i="27"/>
  <c r="A6327" i="27"/>
  <c r="A6335" i="27"/>
  <c r="A6343" i="27"/>
  <c r="A6351" i="27"/>
  <c r="A6359" i="27"/>
  <c r="A6367" i="27"/>
  <c r="A6382" i="27"/>
  <c r="A6390" i="27"/>
  <c r="A6398" i="27"/>
  <c r="A6406" i="27"/>
  <c r="A6415" i="27"/>
  <c r="A6424" i="27"/>
  <c r="A6433" i="27"/>
  <c r="A6442" i="27"/>
  <c r="A6451" i="27"/>
  <c r="A6760" i="27"/>
  <c r="A6771" i="27"/>
  <c r="A6781" i="27"/>
  <c r="A6792" i="27"/>
  <c r="A6803" i="27"/>
  <c r="A6813" i="27"/>
  <c r="A6824" i="27"/>
  <c r="A6761" i="27"/>
  <c r="A6772" i="27"/>
  <c r="A6782" i="27"/>
  <c r="A6793" i="27"/>
  <c r="A6804" i="27"/>
  <c r="A6814" i="27"/>
  <c r="A6825" i="27"/>
  <c r="A6830" i="27"/>
  <c r="A6840" i="27"/>
  <c r="A6850" i="27"/>
  <c r="A6860" i="27"/>
  <c r="A6873" i="27"/>
  <c r="A6885" i="27"/>
  <c r="A6901" i="27"/>
  <c r="A7291" i="27"/>
  <c r="A7314" i="27"/>
  <c r="A7334" i="27"/>
  <c r="A6941" i="27"/>
  <c r="A7013" i="27"/>
  <c r="A7004" i="27"/>
  <c r="A7011" i="27"/>
  <c r="A7025" i="27"/>
  <c r="A7032" i="27"/>
  <c r="A7022" i="27"/>
  <c r="A7294" i="27"/>
  <c r="A7315" i="27"/>
  <c r="A6833" i="27"/>
  <c r="A6843" i="27"/>
  <c r="A6853" i="27"/>
  <c r="A6865" i="27"/>
  <c r="A6877" i="27"/>
  <c r="A6892" i="27"/>
  <c r="A7026" i="27"/>
  <c r="A7353" i="27"/>
  <c r="A7345" i="27"/>
  <c r="A7337" i="27"/>
  <c r="A7329" i="27"/>
  <c r="A7321" i="27"/>
  <c r="A7313" i="27"/>
  <c r="A7305" i="27"/>
  <c r="A7297" i="27"/>
  <c r="A7289" i="27"/>
  <c r="A7281" i="27"/>
  <c r="A7352" i="27"/>
  <c r="A7344" i="27"/>
  <c r="A7336" i="27"/>
  <c r="A7328" i="27"/>
  <c r="A7320" i="27"/>
  <c r="A7312" i="27"/>
  <c r="A7304" i="27"/>
  <c r="A7296" i="27"/>
  <c r="A7288" i="27"/>
  <c r="A7280" i="27"/>
  <c r="A7351" i="27"/>
  <c r="A7343" i="27"/>
  <c r="A7335" i="27"/>
  <c r="A7327" i="27"/>
  <c r="A7319" i="27"/>
  <c r="A7311" i="27"/>
  <c r="A7303" i="27"/>
  <c r="A7295" i="27"/>
  <c r="A7287" i="27"/>
  <c r="A7279" i="27"/>
  <c r="A7349" i="27"/>
  <c r="A7341" i="27"/>
  <c r="A7333" i="27"/>
  <c r="A7325" i="27"/>
  <c r="A7317" i="27"/>
  <c r="A7309" i="27"/>
  <c r="A7301" i="27"/>
  <c r="A7293" i="27"/>
  <c r="A7285" i="27"/>
  <c r="A7348" i="27"/>
  <c r="A7340" i="27"/>
  <c r="A7332" i="27"/>
  <c r="A7324" i="27"/>
  <c r="A7316" i="27"/>
  <c r="A7308" i="27"/>
  <c r="A7300" i="27"/>
  <c r="A7292" i="27"/>
  <c r="A7284" i="27"/>
  <c r="A7299" i="27"/>
  <c r="A7322" i="27"/>
  <c r="A7342" i="27"/>
  <c r="A7050" i="27"/>
  <c r="A7282" i="27"/>
  <c r="A7302" i="27"/>
  <c r="A7323" i="27"/>
  <c r="A7346" i="27"/>
  <c r="A6857" i="27"/>
  <c r="A6868" i="27"/>
  <c r="A6881" i="27"/>
  <c r="A7283" i="27"/>
  <c r="A7306" i="27"/>
  <c r="A7326" i="27"/>
  <c r="A7347" i="27"/>
  <c r="A6903" i="27"/>
  <c r="A6895" i="27"/>
  <c r="A6887" i="27"/>
  <c r="A6879" i="27"/>
  <c r="A6871" i="27"/>
  <c r="A6863" i="27"/>
  <c r="A6855" i="27"/>
  <c r="A6847" i="27"/>
  <c r="A6839" i="27"/>
  <c r="A6902" i="27"/>
  <c r="A6894" i="27"/>
  <c r="A6886" i="27"/>
  <c r="A6878" i="27"/>
  <c r="A6870" i="27"/>
  <c r="A6862" i="27"/>
  <c r="A6854" i="27"/>
  <c r="A6846" i="27"/>
  <c r="A6838" i="27"/>
  <c r="A6899" i="27"/>
  <c r="A6891" i="27"/>
  <c r="A6898" i="27"/>
  <c r="A6890" i="27"/>
  <c r="A6882" i="27"/>
  <c r="A6874" i="27"/>
  <c r="A6866" i="27"/>
  <c r="A6836" i="27"/>
  <c r="A6848" i="27"/>
  <c r="A6858" i="27"/>
  <c r="A6869" i="27"/>
  <c r="A6883" i="27"/>
  <c r="A6897" i="27"/>
  <c r="A6991" i="27"/>
  <c r="A7234" i="27"/>
  <c r="A7241" i="27"/>
  <c r="A7248" i="27"/>
  <c r="A7262" i="27"/>
  <c r="A7277" i="27"/>
  <c r="A7213" i="27"/>
  <c r="A7286" i="27"/>
  <c r="A7307" i="27"/>
  <c r="A7330" i="27"/>
  <c r="A7350" i="27"/>
  <c r="A74" i="27"/>
  <c r="A66" i="27"/>
  <c r="A58" i="27"/>
  <c r="A50" i="27"/>
  <c r="A42" i="27"/>
  <c r="A34" i="27"/>
  <c r="A26" i="27"/>
  <c r="A18" i="27"/>
  <c r="A10" i="27"/>
  <c r="A73" i="27"/>
  <c r="A65" i="27"/>
  <c r="A57" i="27"/>
  <c r="A49" i="27"/>
  <c r="A41" i="27"/>
  <c r="A33" i="27"/>
  <c r="A25" i="27"/>
  <c r="A17" i="27"/>
  <c r="A9" i="27"/>
  <c r="A72" i="27"/>
  <c r="A64" i="27"/>
  <c r="A56" i="27"/>
  <c r="A48" i="27"/>
  <c r="A40" i="27"/>
  <c r="A32" i="27"/>
  <c r="A24" i="27"/>
  <c r="A16" i="27"/>
  <c r="A8" i="27"/>
  <c r="A71" i="27"/>
  <c r="A63" i="27"/>
  <c r="A55" i="27"/>
  <c r="A47" i="27"/>
  <c r="A39" i="27"/>
  <c r="A31" i="27"/>
  <c r="A23" i="27"/>
  <c r="A15" i="27"/>
  <c r="A7" i="27"/>
  <c r="A78" i="27"/>
  <c r="A70" i="27"/>
  <c r="A62" i="27"/>
  <c r="A54" i="27"/>
  <c r="A46" i="27"/>
  <c r="A38" i="27"/>
  <c r="A30" i="27"/>
  <c r="A22" i="27"/>
  <c r="A14" i="27"/>
  <c r="A6" i="27"/>
  <c r="A77" i="27"/>
  <c r="A69" i="27"/>
  <c r="A61" i="27"/>
  <c r="A53" i="27"/>
  <c r="A45" i="27"/>
  <c r="A37" i="27"/>
  <c r="A29" i="27"/>
  <c r="A21" i="27"/>
  <c r="A13" i="27"/>
  <c r="A5" i="27"/>
  <c r="A76" i="27"/>
  <c r="A68" i="27"/>
  <c r="A60" i="27"/>
  <c r="A52" i="27"/>
  <c r="A44" i="27"/>
  <c r="A36" i="27"/>
  <c r="A28" i="27"/>
  <c r="A20" i="27"/>
  <c r="A12"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A14" i="13"/>
  <c r="BT1" i="13" s="1" a="1"/>
  <c r="BT1" i="13" s="1"/>
  <c r="A13" i="13"/>
  <c r="A12" i="13"/>
  <c r="A11" i="13"/>
  <c r="BC1" i="13" s="1" a="1"/>
  <c r="BC1" i="13" s="1"/>
  <c r="A10" i="13"/>
  <c r="AV1" i="13" s="1" a="1"/>
  <c r="AV1" i="13" s="1"/>
  <c r="A9" i="13"/>
  <c r="AS1" i="13" s="1" a="1"/>
  <c r="AS1" i="13" s="1"/>
  <c r="A8" i="13"/>
  <c r="AH1" i="13" s="1" a="1"/>
  <c r="AH1" i="13" s="1"/>
  <c r="A7" i="13"/>
  <c r="A6" i="13"/>
  <c r="V1" i="13" s="1" a="1"/>
  <c r="V1" i="13" s="1"/>
  <c r="A5" i="13"/>
  <c r="A4" i="13"/>
  <c r="DA1" i="13"/>
  <c r="CZ1" i="13"/>
  <c r="CY1" i="13"/>
  <c r="CX1" i="13"/>
  <c r="CW1" i="13"/>
  <c r="CV1" i="13"/>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K1" i="13" a="1"/>
  <c r="AK1" i="13" s="1"/>
  <c r="AJ1" i="13" a="1"/>
  <c r="AJ1" i="13" s="1"/>
  <c r="AI1" i="13" a="1"/>
  <c r="AI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A15" i="25" s="1"/>
  <c r="E451" i="21"/>
  <c r="D451" i="21"/>
  <c r="E450" i="21"/>
  <c r="OI2" i="22" s="1"/>
  <c r="D450" i="21"/>
  <c r="E449" i="21"/>
  <c r="OH2" i="22" s="1"/>
  <c r="D449" i="21"/>
  <c r="E448" i="21"/>
  <c r="OG2" i="22" s="1"/>
  <c r="D448" i="21"/>
  <c r="E447" i="21"/>
  <c r="OF2" i="22" s="1"/>
  <c r="D447" i="21"/>
  <c r="E446" i="21"/>
  <c r="OE2" i="22" s="1"/>
  <c r="D446" i="21"/>
  <c r="E445" i="21"/>
  <c r="D445" i="21"/>
  <c r="E444" i="21"/>
  <c r="D444" i="21"/>
  <c r="E443" i="21"/>
  <c r="D443" i="21"/>
  <c r="E442" i="21"/>
  <c r="D442" i="21"/>
  <c r="E129" i="25" s="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c r="CK137" i="21" a="1"/>
  <c r="CJ137" i="21" a="1"/>
  <c r="CJ137" i="21" s="1"/>
  <c r="CI137" i="21" a="1"/>
  <c r="CI137" i="21" s="1"/>
  <c r="CH137" i="21" a="1"/>
  <c r="CH137" i="21" s="1"/>
  <c r="CG137" i="21" a="1"/>
  <c r="CG137" i="21" s="1"/>
  <c r="CF137" i="21" a="1"/>
  <c r="CF137" i="21" s="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c r="BM137" i="21" a="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c r="AW137" i="21" a="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a="1"/>
  <c r="CW78" i="21" s="1"/>
  <c r="CV78" i="21" a="1"/>
  <c r="CV78" i="21" s="1"/>
  <c r="CU78" i="21" a="1"/>
  <c r="CU78" i="21" s="1"/>
  <c r="CT78" i="21" a="1"/>
  <c r="CT78" i="21" s="1"/>
  <c r="CS78" i="21" a="1"/>
  <c r="CS78" i="21" s="1"/>
  <c r="CR78" i="21" a="1"/>
  <c r="CR78" i="21" s="1"/>
  <c r="CQ78" i="21" a="1"/>
  <c r="CQ78" i="21" s="1"/>
  <c r="CP78" i="21"/>
  <c r="CP78" i="21" a="1"/>
  <c r="CO78" i="21" a="1"/>
  <c r="CO78" i="21" s="1"/>
  <c r="CN78" i="21" a="1"/>
  <c r="CN78" i="21" s="1"/>
  <c r="CM78" i="21" a="1"/>
  <c r="CM78" i="21" s="1"/>
  <c r="CL78" i="21" a="1"/>
  <c r="CL78" i="21" s="1"/>
  <c r="CK78" i="21"/>
  <c r="CK78" i="21" a="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c r="BZ78" i="21" a="1"/>
  <c r="BY78" i="21" a="1"/>
  <c r="BY78" i="21" s="1"/>
  <c r="BX78" i="21" a="1"/>
  <c r="BX78" i="21" s="1"/>
  <c r="BW78" i="21" a="1"/>
  <c r="BW78" i="21" s="1"/>
  <c r="BV78" i="21" a="1"/>
  <c r="BV78" i="21" s="1"/>
  <c r="BU78" i="21"/>
  <c r="BU78" i="21" a="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c r="BE78" i="21" a="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c r="AT78" i="21" a="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c r="AD78" i="21" a="1"/>
  <c r="AC78" i="21" a="1"/>
  <c r="AC78" i="21" s="1"/>
  <c r="AB78" i="21" a="1"/>
  <c r="AB78" i="21" s="1"/>
  <c r="AA78" i="21" a="1"/>
  <c r="AA78" i="21" s="1"/>
  <c r="Z78" i="21" a="1"/>
  <c r="Z78" i="21" s="1"/>
  <c r="Y78" i="21"/>
  <c r="Y78" i="21" a="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c r="N78" i="21" a="1"/>
  <c r="M78" i="21" a="1"/>
  <c r="M78" i="21" s="1"/>
  <c r="L78" i="21" a="1"/>
  <c r="L78" i="21" s="1"/>
  <c r="K78" i="21" a="1"/>
  <c r="K78" i="21" s="1"/>
  <c r="J78" i="21" a="1"/>
  <c r="J78" i="21" s="1"/>
  <c r="I78" i="21"/>
  <c r="I78" i="21" a="1"/>
  <c r="H78" i="21" a="1"/>
  <c r="H78" i="21" s="1"/>
  <c r="G78" i="21" a="1"/>
  <c r="G78" i="21" s="1"/>
  <c r="F78" i="21" a="1"/>
  <c r="F78" i="21" s="1"/>
  <c r="E78" i="21" a="1"/>
  <c r="E78" i="21" s="1"/>
  <c r="D78" i="21" a="1"/>
  <c r="D78" i="21" s="1"/>
  <c r="C78" i="21" a="1"/>
  <c r="C78" i="21" s="1"/>
  <c r="B78" i="21"/>
  <c r="B78" i="21" a="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CV1" i="21" a="1"/>
  <c r="CV1" i="21" s="1"/>
  <c r="CU1" i="21" a="1"/>
  <c r="CU1" i="21" s="1"/>
  <c r="CT1" i="21" a="1"/>
  <c r="CT1" i="21" s="1"/>
  <c r="CS1" i="21" a="1"/>
  <c r="CS1" i="21" s="1"/>
  <c r="CR1" i="21" a="1"/>
  <c r="CR1" i="21" s="1"/>
  <c r="CQ1" i="21" a="1"/>
  <c r="CQ1" i="21" s="1"/>
  <c r="CP1" i="21" a="1"/>
  <c r="CP1" i="21" s="1"/>
  <c r="CO1" i="21" a="1"/>
  <c r="CO1" i="21" s="1"/>
  <c r="CN1" i="21"/>
  <c r="CN1" i="21" a="1"/>
  <c r="CM1" i="21" a="1"/>
  <c r="CM1" i="21" s="1"/>
  <c r="CL1" i="21" a="1"/>
  <c r="CL1" i="21" s="1"/>
  <c r="CK1" i="21" a="1"/>
  <c r="CK1" i="21" s="1"/>
  <c r="CJ1" i="21" a="1"/>
  <c r="CJ1" i="21" s="1"/>
  <c r="CI1" i="21" a="1"/>
  <c r="CI1" i="21" s="1"/>
  <c r="CH1" i="21" a="1"/>
  <c r="CH1" i="21" s="1"/>
  <c r="CG1" i="21" a="1"/>
  <c r="CG1" i="21" s="1"/>
  <c r="CF1" i="21"/>
  <c r="CF1" i="21" a="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c r="BM1" i="21" a="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c r="AS1" i="21" a="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D46" i="11"/>
  <c r="C46" i="11"/>
  <c r="B46" i="11"/>
  <c r="E46" i="11" s="1"/>
  <c r="L7" i="21" s="1" a="1"/>
  <c r="L7" i="21" s="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W10" i="9"/>
  <c r="V10" i="9"/>
  <c r="U10" i="9"/>
  <c r="A10" i="9"/>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AC140" i="21" l="1"/>
  <c r="BL140" i="21"/>
  <c r="Y8" i="9"/>
  <c r="BX140" i="21"/>
  <c r="CB7" i="25"/>
  <c r="OC2" i="22"/>
  <c r="CB15" i="25"/>
  <c r="OK2" i="22"/>
  <c r="B116" i="23"/>
  <c r="CG10" i="24" s="1" a="1"/>
  <c r="CG10" i="24" s="1"/>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B114" i="23"/>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A142" i="23" a="1"/>
  <c r="A142" i="23" s="1"/>
  <c r="A167" i="23" a="1"/>
  <c r="A167" i="23" s="1"/>
  <c r="FS2" i="22"/>
  <c r="A91" i="25"/>
  <c r="A95" i="25"/>
  <c r="FW2" i="22"/>
  <c r="GA2" i="22"/>
  <c r="A99" i="25"/>
  <c r="A103" i="25"/>
  <c r="GE2" i="22"/>
  <c r="A92" i="25"/>
  <c r="FT2" i="22"/>
  <c r="A96" i="25"/>
  <c r="FX2" i="22"/>
  <c r="A100" i="25"/>
  <c r="GB2" i="22"/>
  <c r="A5" i="25"/>
  <c r="E130" i="25" s="1"/>
  <c r="CK2" i="22"/>
  <c r="A89" i="25"/>
  <c r="FQ2" i="22"/>
  <c r="A93" i="25"/>
  <c r="FU2" i="22"/>
  <c r="FY2" i="22"/>
  <c r="A97" i="25"/>
  <c r="A101" i="25"/>
  <c r="GC2" i="22"/>
  <c r="DB7" i="24" a="1"/>
  <c r="DB7" i="24" s="1"/>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BV140" i="21"/>
  <c r="BV142" i="21" s="1"/>
  <c r="BB140" i="21"/>
  <c r="B140" i="21"/>
  <c r="AW140" i="21"/>
  <c r="AP140" i="21"/>
  <c r="AP142" i="21" s="1"/>
  <c r="AE140" i="21"/>
  <c r="BQ140" i="21"/>
  <c r="BQ142" i="21" s="1"/>
  <c r="BU144" i="21"/>
  <c r="AK140" i="21"/>
  <c r="AK142" i="21" s="1"/>
  <c r="BZ140" i="21"/>
  <c r="BZ142" i="21" s="1"/>
  <c r="CN140" i="21"/>
  <c r="CN142" i="21" s="1"/>
  <c r="AS140" i="21"/>
  <c r="CH140" i="21"/>
  <c r="B144" i="21"/>
  <c r="F139" i="11" s="1" a="1"/>
  <c r="F139" i="11" s="1"/>
  <c r="BM140" i="21"/>
  <c r="BM142" i="21" s="1"/>
  <c r="CV140" i="21"/>
  <c r="CV142" i="21" s="1"/>
  <c r="AG140" i="21"/>
  <c r="AG142" i="21" s="1"/>
  <c r="AC144" i="21"/>
  <c r="F166" i="11" s="1" a="1"/>
  <c r="F166" i="11" s="1"/>
  <c r="AS144" i="21"/>
  <c r="F182" i="11" s="1" a="1"/>
  <c r="F182" i="11" s="1"/>
  <c r="E140" i="21"/>
  <c r="M140" i="21"/>
  <c r="M142" i="21" s="1"/>
  <c r="CC140" i="21"/>
  <c r="CC142" i="21" s="1"/>
  <c r="CQ140" i="21"/>
  <c r="CQ142" i="21" s="1"/>
  <c r="N140" i="21"/>
  <c r="N142" i="21" s="1"/>
  <c r="BC140" i="21"/>
  <c r="BC142" i="21" s="1"/>
  <c r="AF140" i="21"/>
  <c r="O140" i="21"/>
  <c r="O142" i="21" s="1"/>
  <c r="Q144" i="21"/>
  <c r="F154" i="11" s="1" a="1"/>
  <c r="F154" i="11" s="1"/>
  <c r="CW140" i="21"/>
  <c r="CW142" i="21" s="1"/>
  <c r="V140" i="21"/>
  <c r="V142" i="21" s="1"/>
  <c r="BI140" i="21"/>
  <c r="BI142" i="21" s="1"/>
  <c r="BT140" i="21"/>
  <c r="BT142" i="21" s="1"/>
  <c r="AT140" i="21"/>
  <c r="AT142" i="21" s="1"/>
  <c r="CI140" i="21"/>
  <c r="CI142" i="21" s="1"/>
  <c r="CC144" i="21"/>
  <c r="F218" i="11" s="1" a="1"/>
  <c r="F218" i="11" s="1"/>
  <c r="CO140" i="21"/>
  <c r="CO142" i="21" s="1"/>
  <c r="BU140" i="21"/>
  <c r="BU142" i="21" s="1"/>
  <c r="BE140" i="21"/>
  <c r="BE142" i="21" s="1"/>
  <c r="CR144" i="21"/>
  <c r="F233" i="11" s="1" a="1"/>
  <c r="F233" i="11" s="1"/>
  <c r="CR140" i="21"/>
  <c r="CR142" i="21" s="1"/>
  <c r="AP144" i="21"/>
  <c r="F179" i="11" s="1" a="1"/>
  <c r="F179" i="11" s="1"/>
  <c r="AO144" i="21"/>
  <c r="F178" i="11" s="1" a="1"/>
  <c r="F178" i="11" s="1"/>
  <c r="H144" i="21"/>
  <c r="F145" i="11" s="1" a="1"/>
  <c r="F145" i="11" s="1"/>
  <c r="BX144" i="21"/>
  <c r="BL144" i="21"/>
  <c r="AE144" i="21"/>
  <c r="BM144" i="21"/>
  <c r="AC145" i="21"/>
  <c r="D144" i="21"/>
  <c r="F141" i="11" s="1" a="1"/>
  <c r="F141" i="11" s="1"/>
  <c r="J144" i="21"/>
  <c r="F147" i="11" s="1" a="1"/>
  <c r="F147" i="11" s="1"/>
  <c r="BH144" i="21"/>
  <c r="F197" i="11" s="1" a="1"/>
  <c r="F197" i="11" s="1"/>
  <c r="AG144" i="21"/>
  <c r="CQ144" i="21"/>
  <c r="CG144" i="21"/>
  <c r="M144" i="21"/>
  <c r="F150" i="11" s="1" a="1"/>
  <c r="F150" i="11" s="1"/>
  <c r="CS144" i="21"/>
  <c r="AV144" i="21"/>
  <c r="F185" i="11" s="1" a="1"/>
  <c r="F185" i="11" s="1"/>
  <c r="AV140" i="21"/>
  <c r="BS140" i="21"/>
  <c r="BS142" i="21" s="1"/>
  <c r="BS144" i="21"/>
  <c r="CP144" i="21"/>
  <c r="CP140" i="21"/>
  <c r="CP142" i="21" s="1"/>
  <c r="P144" i="21"/>
  <c r="P140" i="21"/>
  <c r="P142" i="21" s="1"/>
  <c r="G144" i="21"/>
  <c r="F144" i="11" s="1" a="1"/>
  <c r="F144" i="11" s="1"/>
  <c r="G140" i="21"/>
  <c r="Z144" i="21"/>
  <c r="F163" i="11" s="1" a="1"/>
  <c r="F163" i="11" s="1"/>
  <c r="Z140" i="21"/>
  <c r="Z142" i="21" s="1"/>
  <c r="BA140" i="21"/>
  <c r="BA142" i="21" s="1"/>
  <c r="BA144" i="21"/>
  <c r="BG144" i="21"/>
  <c r="BG140" i="21"/>
  <c r="BG142" i="21" s="1"/>
  <c r="BR144" i="21"/>
  <c r="F207" i="11" s="1" a="1"/>
  <c r="F207" i="11" s="1"/>
  <c r="BR140" i="21"/>
  <c r="BR142" i="21" s="1"/>
  <c r="CB144" i="21"/>
  <c r="F217" i="11" s="1" a="1"/>
  <c r="F217" i="11" s="1"/>
  <c r="CB140" i="21"/>
  <c r="CB142" i="21" s="1"/>
  <c r="U144" i="21"/>
  <c r="U140" i="21"/>
  <c r="U142" i="21" s="1"/>
  <c r="AA144" i="21"/>
  <c r="AA140" i="21"/>
  <c r="AA142" i="21" s="1"/>
  <c r="AL144" i="21"/>
  <c r="F175" i="11" s="1" a="1"/>
  <c r="F175" i="11" s="1"/>
  <c r="AL140" i="21"/>
  <c r="AL142" i="21" s="1"/>
  <c r="BW144" i="21"/>
  <c r="F212" i="11" s="1" a="1"/>
  <c r="F212" i="11" s="1"/>
  <c r="BW140" i="21"/>
  <c r="BW142" i="21" s="1"/>
  <c r="AS142" i="21"/>
  <c r="AN144" i="21"/>
  <c r="AN140" i="21"/>
  <c r="AN142" i="21" s="1"/>
  <c r="F144" i="21"/>
  <c r="F143" i="11" s="1" a="1"/>
  <c r="F143" i="11" s="1"/>
  <c r="F140" i="21"/>
  <c r="F142" i="21" s="1"/>
  <c r="AF144" i="21"/>
  <c r="F169" i="11" s="1" a="1"/>
  <c r="F169" i="11" s="1"/>
  <c r="AQ144" i="21"/>
  <c r="AQ140" i="21"/>
  <c r="AQ142" i="21" s="1"/>
  <c r="BH140" i="21"/>
  <c r="BH142" i="21" s="1"/>
  <c r="CD144" i="21"/>
  <c r="CD140" i="21"/>
  <c r="CD142" i="21" s="1"/>
  <c r="CO144" i="21"/>
  <c r="CG140" i="21"/>
  <c r="CG142" i="21" s="1"/>
  <c r="BB142" i="21"/>
  <c r="CH142" i="21"/>
  <c r="BE144" i="21"/>
  <c r="I144" i="21"/>
  <c r="F146" i="11" s="1" a="1"/>
  <c r="F146" i="11" s="1"/>
  <c r="L144" i="21"/>
  <c r="F149" i="11" s="1" a="1"/>
  <c r="F149" i="11" s="1"/>
  <c r="L140" i="21"/>
  <c r="L142" i="21" s="1"/>
  <c r="R140" i="21"/>
  <c r="R144" i="21"/>
  <c r="BN144" i="21"/>
  <c r="BN140" i="21"/>
  <c r="BN142" i="21" s="1"/>
  <c r="CJ140" i="21"/>
  <c r="CJ142" i="21" s="1"/>
  <c r="CJ144" i="21"/>
  <c r="CU144" i="21"/>
  <c r="CU140" i="21"/>
  <c r="T140" i="21"/>
  <c r="T144" i="21"/>
  <c r="D140" i="21"/>
  <c r="K144" i="21"/>
  <c r="F148" i="11" s="1" a="1"/>
  <c r="F148" i="11" s="1"/>
  <c r="K140" i="21"/>
  <c r="K142" i="21" s="1"/>
  <c r="AB140" i="21"/>
  <c r="AB142" i="21" s="1"/>
  <c r="AM144" i="21"/>
  <c r="AM140" i="21"/>
  <c r="AM142" i="21" s="1"/>
  <c r="AR140" i="21"/>
  <c r="AR142" i="21" s="1"/>
  <c r="AR144" i="21"/>
  <c r="F181" i="11" s="1" a="1"/>
  <c r="F181" i="11" s="1"/>
  <c r="AX140" i="21"/>
  <c r="AX144" i="21"/>
  <c r="BI144" i="21"/>
  <c r="BY144" i="21"/>
  <c r="CT140" i="21"/>
  <c r="CT142" i="21" s="1"/>
  <c r="CT144" i="21"/>
  <c r="F235" i="11" s="1" a="1"/>
  <c r="F235" i="11" s="1"/>
  <c r="BT144" i="21"/>
  <c r="F209" i="11" s="1" a="1"/>
  <c r="F209" i="11" s="1"/>
  <c r="AH140" i="21"/>
  <c r="AH142" i="21" s="1"/>
  <c r="AH144" i="21"/>
  <c r="BD140" i="21"/>
  <c r="BD142" i="21" s="1"/>
  <c r="BD144" i="21"/>
  <c r="BJ144" i="21"/>
  <c r="BJ140" i="21"/>
  <c r="BJ142" i="21" s="1"/>
  <c r="BO144" i="21"/>
  <c r="F204" i="11" s="1" a="1"/>
  <c r="F204" i="11" s="1"/>
  <c r="BO140" i="21"/>
  <c r="CK140" i="21"/>
  <c r="CK142" i="21" s="1"/>
  <c r="CK144" i="21"/>
  <c r="CV144" i="21"/>
  <c r="X144" i="21"/>
  <c r="X140" i="21"/>
  <c r="X142" i="21" s="1"/>
  <c r="AD144" i="21"/>
  <c r="AD140" i="21"/>
  <c r="AD142" i="21" s="1"/>
  <c r="AI144" i="21"/>
  <c r="F172" i="11" s="1" a="1"/>
  <c r="F172" i="11" s="1"/>
  <c r="AI140" i="21"/>
  <c r="AI142" i="21" s="1"/>
  <c r="BP144" i="21"/>
  <c r="BP140" i="21"/>
  <c r="BP142" i="21" s="1"/>
  <c r="CA144" i="21"/>
  <c r="CA140" i="21"/>
  <c r="CA142" i="21" s="1"/>
  <c r="CF144" i="21"/>
  <c r="CF140" i="21"/>
  <c r="CL144" i="21"/>
  <c r="F227" i="11" s="1" a="1"/>
  <c r="F227" i="11" s="1"/>
  <c r="CL140" i="21"/>
  <c r="CL142" i="21" s="1"/>
  <c r="O144" i="21"/>
  <c r="AW144" i="21"/>
  <c r="C144" i="21"/>
  <c r="F140" i="11" s="1" a="1"/>
  <c r="F140" i="11" s="1"/>
  <c r="C140" i="21"/>
  <c r="C142" i="21" s="1"/>
  <c r="Y140" i="21"/>
  <c r="Y142" i="21" s="1"/>
  <c r="Y144" i="21"/>
  <c r="F162" i="11" s="1" a="1"/>
  <c r="F162" i="11" s="1"/>
  <c r="AJ144" i="21"/>
  <c r="F173" i="11" s="1" a="1"/>
  <c r="F173" i="11" s="1"/>
  <c r="AJ140" i="21"/>
  <c r="AJ142" i="21" s="1"/>
  <c r="AU140" i="21"/>
  <c r="AU144" i="21"/>
  <c r="AZ144" i="21"/>
  <c r="AZ140" i="21"/>
  <c r="AZ142" i="21" s="1"/>
  <c r="BF144" i="21"/>
  <c r="BF140" i="21"/>
  <c r="BK144" i="21"/>
  <c r="F200" i="11" s="1" a="1"/>
  <c r="F200" i="11" s="1"/>
  <c r="BV144" i="21"/>
  <c r="CM144" i="21"/>
  <c r="CM140" i="21"/>
  <c r="CM142" i="21" s="1"/>
  <c r="S144" i="21"/>
  <c r="CE144" i="21"/>
  <c r="CE140" i="21"/>
  <c r="CE142" i="21" s="1"/>
  <c r="AO140" i="21"/>
  <c r="BK140" i="21"/>
  <c r="BK142" i="21" s="1"/>
  <c r="D142" i="21"/>
  <c r="BX142" i="21"/>
  <c r="AB144" i="21"/>
  <c r="Q140" i="21"/>
  <c r="BY140" i="21"/>
  <c r="BY142" i="21" s="1"/>
  <c r="CS140" i="21"/>
  <c r="CS142" i="21" s="1"/>
  <c r="AV142" i="21"/>
  <c r="CN144" i="21"/>
  <c r="F229" i="11" s="1" a="1"/>
  <c r="F229" i="11" s="1"/>
  <c r="V144" i="21"/>
  <c r="BB144" i="21"/>
  <c r="CH144" i="21"/>
  <c r="F223" i="11" s="1" a="1"/>
  <c r="F223" i="11" s="1"/>
  <c r="AF142" i="21"/>
  <c r="BL142" i="21"/>
  <c r="I140" i="21"/>
  <c r="H140" i="21"/>
  <c r="E144" i="21"/>
  <c r="F142" i="11" s="1" a="1"/>
  <c r="F142" i="11" s="1"/>
  <c r="N144" i="21"/>
  <c r="W144" i="21"/>
  <c r="AK144" i="21"/>
  <c r="AT144" i="21"/>
  <c r="BC144" i="21"/>
  <c r="BQ144" i="21"/>
  <c r="BZ144" i="21"/>
  <c r="CI144" i="21"/>
  <c r="CW144" i="21"/>
  <c r="J140" i="21"/>
  <c r="J142" i="21" s="1"/>
  <c r="S140" i="21"/>
  <c r="S142" i="21" s="1"/>
  <c r="AY144" i="21"/>
  <c r="AY140" i="21"/>
  <c r="CW4" i="21"/>
  <c r="BI4" i="21"/>
  <c r="S4" i="21"/>
  <c r="BB4" i="21"/>
  <c r="BZ8" i="21"/>
  <c r="F112" i="11" s="1" a="1"/>
  <c r="F112" i="11" s="1"/>
  <c r="F4" i="21"/>
  <c r="AA4" i="21"/>
  <c r="AA6" i="21" s="1"/>
  <c r="BC4" i="21"/>
  <c r="AY6" i="21"/>
  <c r="H4" i="21"/>
  <c r="BS4" i="21"/>
  <c r="O4" i="21"/>
  <c r="AQ4" i="21"/>
  <c r="AQ6" i="21" s="1"/>
  <c r="CA4" i="21"/>
  <c r="CH4" i="21"/>
  <c r="R4" i="21"/>
  <c r="BV4" i="21"/>
  <c r="CI8" i="21"/>
  <c r="CD4" i="21"/>
  <c r="C4" i="21"/>
  <c r="C6" i="21" s="1"/>
  <c r="AE4" i="21"/>
  <c r="AE6" i="21" s="1"/>
  <c r="AL4" i="21"/>
  <c r="BX4" i="21"/>
  <c r="Y4" i="21"/>
  <c r="G4" i="21"/>
  <c r="AP4" i="21"/>
  <c r="AW4" i="21"/>
  <c r="BK4" i="2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CJ9" i="21" s="1"/>
  <c r="BP8" i="21"/>
  <c r="F102" i="11" s="1" a="1"/>
  <c r="F102" i="11" s="1"/>
  <c r="CR8" i="21"/>
  <c r="CR9" i="21" s="1"/>
  <c r="AF4" i="21"/>
  <c r="Z8" i="21"/>
  <c r="F60" i="11" s="1" a="1"/>
  <c r="F60" i="11" s="1"/>
  <c r="AP8" i="21"/>
  <c r="F76" i="11" s="1" a="1"/>
  <c r="F76" i="11" s="1"/>
  <c r="BV8" i="21"/>
  <c r="F108" i="11" s="1" a="1"/>
  <c r="F108" i="11" s="1"/>
  <c r="CH8" i="21"/>
  <c r="CH9" i="21" s="1"/>
  <c r="CP8" i="21"/>
  <c r="F128" i="11" s="1" a="1"/>
  <c r="F128" i="11" s="1"/>
  <c r="W4" i="21"/>
  <c r="AM4" i="21"/>
  <c r="AM6" i="21" s="1"/>
  <c r="AK6" i="21"/>
  <c r="AS6" i="21"/>
  <c r="E4" i="21"/>
  <c r="E6" i="21" s="1"/>
  <c r="AV4" i="21"/>
  <c r="CB4" i="21"/>
  <c r="CB6" i="21" s="1"/>
  <c r="CR4" i="21"/>
  <c r="CR6" i="21" s="1"/>
  <c r="BQ8" i="21"/>
  <c r="F103" i="11" s="1" a="1"/>
  <c r="F103" i="11" s="1"/>
  <c r="BY8" i="21"/>
  <c r="F111" i="11" s="1" a="1"/>
  <c r="F111" i="11" s="1"/>
  <c r="CK8" i="21"/>
  <c r="CS8" i="21"/>
  <c r="CS9" i="21" s="1"/>
  <c r="AX4" i="21"/>
  <c r="AX6" i="21" s="1"/>
  <c r="BN4" i="21"/>
  <c r="F6" i="21"/>
  <c r="E8" i="21"/>
  <c r="F39" i="11" s="1" a="1"/>
  <c r="F39" i="11" s="1"/>
  <c r="BT8" i="21"/>
  <c r="F106" i="11" s="1" a="1"/>
  <c r="F106" i="11" s="1"/>
  <c r="CN8" i="21"/>
  <c r="CN9" i="21" s="1"/>
  <c r="CV8" i="21"/>
  <c r="CV9" i="21"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CU9" i="2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J5" i="14"/>
  <c r="G54" i="20" s="1"/>
  <c r="J15" i="14"/>
  <c r="M15" i="14" s="1"/>
  <c r="K5" i="14"/>
  <c r="N5" i="14" s="1"/>
  <c r="I19" i="14"/>
  <c r="P71" i="8" s="1"/>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C142" i="21"/>
  <c r="E142" i="21"/>
  <c r="G142" i="21"/>
  <c r="BK145" i="21"/>
  <c r="W142" i="21"/>
  <c r="N10" i="14"/>
  <c r="O10" i="14" s="1"/>
  <c r="N6" i="14"/>
  <c r="O6" i="14" s="1"/>
  <c r="I10" i="14"/>
  <c r="G71" i="8" s="1"/>
  <c r="J10" i="14"/>
  <c r="M10" i="14" s="1"/>
  <c r="K9" i="14"/>
  <c r="N9" i="14" s="1"/>
  <c r="O9" i="14" s="1"/>
  <c r="F72" i="8" s="1"/>
  <c r="J13" i="14"/>
  <c r="M13" i="14" s="1"/>
  <c r="N7" i="14"/>
  <c r="N8" i="14"/>
  <c r="N12" i="14"/>
  <c r="N16" i="14"/>
  <c r="N19" i="14"/>
  <c r="N11" i="14"/>
  <c r="L15" i="14"/>
  <c r="N15" i="14"/>
  <c r="I12" i="14"/>
  <c r="I71" i="8" s="1"/>
  <c r="L17" i="14"/>
  <c r="K18" i="14"/>
  <c r="J19" i="14"/>
  <c r="M19" i="14" s="1"/>
  <c r="H12" i="20"/>
  <c r="H28" i="20"/>
  <c r="H44" i="20"/>
  <c r="J12" i="14"/>
  <c r="M12" i="14" s="1"/>
  <c r="I7" i="14"/>
  <c r="D71" i="8" s="1"/>
  <c r="G9" i="20"/>
  <c r="G11" i="20"/>
  <c r="G25" i="20"/>
  <c r="G27" i="20"/>
  <c r="G41" i="20"/>
  <c r="J7" i="14"/>
  <c r="M7" i="14" s="1"/>
  <c r="I8" i="14"/>
  <c r="E71" i="8" s="1"/>
  <c r="I16" i="14"/>
  <c r="M71" i="8" s="1"/>
  <c r="H17" i="20"/>
  <c r="H33" i="20"/>
  <c r="H49"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B24" i="6" a="1"/>
  <c r="B24" i="6" s="1"/>
  <c r="B22" i="6" a="1"/>
  <c r="B22" i="6" s="1"/>
  <c r="A8" i="7"/>
  <c r="AC9" i="9" a="1"/>
  <c r="AC9" i="9" s="1"/>
  <c r="F9" i="9" a="1"/>
  <c r="F9" i="9" s="1"/>
  <c r="B25" i="6" a="1"/>
  <c r="B25" i="6" s="1"/>
  <c r="B23" i="6" a="1"/>
  <c r="B23" i="6" s="1"/>
  <c r="I74" i="13"/>
  <c r="N9" i="9" a="1"/>
  <c r="N9" i="9" s="1"/>
  <c r="AK9" i="9" a="1"/>
  <c r="AK9" i="9" s="1"/>
  <c r="B61" i="6" a="1"/>
  <c r="B61" i="6" s="1"/>
  <c r="E74" i="7"/>
  <c r="B64" i="6" a="1"/>
  <c r="B64" i="6" s="1"/>
  <c r="B62" i="6" a="1"/>
  <c r="B62" i="6" s="1"/>
  <c r="A16" i="7"/>
  <c r="B63" i="6" a="1"/>
  <c r="B63" i="6" s="1"/>
  <c r="B65" i="6" a="1"/>
  <c r="B65" i="6" s="1"/>
  <c r="I67" i="13"/>
  <c r="G9" i="9" a="1"/>
  <c r="G9" i="9" s="1"/>
  <c r="E67" i="7"/>
  <c r="A9" i="7"/>
  <c r="B30" i="6" a="1"/>
  <c r="B30" i="6" s="1"/>
  <c r="B28" i="6" a="1"/>
  <c r="B28" i="6" s="1"/>
  <c r="B26" i="6" a="1"/>
  <c r="B26" i="6" s="1"/>
  <c r="AD9" i="9" a="1"/>
  <c r="AD9" i="9" s="1"/>
  <c r="B29" i="6" a="1"/>
  <c r="B29" i="6" s="1"/>
  <c r="B27" i="6" a="1"/>
  <c r="B27" i="6" s="1"/>
  <c r="I68" i="13"/>
  <c r="A10" i="7"/>
  <c r="AE9" i="9" a="1"/>
  <c r="AE9" i="9" s="1"/>
  <c r="H9" i="9" a="1"/>
  <c r="H9" i="9" s="1"/>
  <c r="B35" i="6" a="1"/>
  <c r="B35" i="6" s="1"/>
  <c r="B33" i="6" a="1"/>
  <c r="B33" i="6" s="1"/>
  <c r="B31" i="6" a="1"/>
  <c r="B31" i="6" s="1"/>
  <c r="E68" i="7"/>
  <c r="B32" i="6" a="1"/>
  <c r="B32" i="6" s="1"/>
  <c r="B34" i="6" a="1"/>
  <c r="B34" i="6" s="1"/>
  <c r="I76" i="13"/>
  <c r="E76" i="7"/>
  <c r="A18" i="7"/>
  <c r="B75" i="6" a="1"/>
  <c r="B75" i="6" s="1"/>
  <c r="B73" i="6" a="1"/>
  <c r="B73" i="6" s="1"/>
  <c r="B71" i="6" a="1"/>
  <c r="B71" i="6" s="1"/>
  <c r="AM9" i="9" a="1"/>
  <c r="AM9" i="9" s="1"/>
  <c r="P9" i="9" a="1"/>
  <c r="P9" i="9" s="1"/>
  <c r="B74" i="6" a="1"/>
  <c r="B74" i="6" s="1"/>
  <c r="B72" i="6" a="1"/>
  <c r="B72" i="6" s="1"/>
  <c r="I8" i="2" a="1"/>
  <c r="I8" i="2" s="1"/>
  <c r="M8" i="2" a="1"/>
  <c r="M8" i="2" s="1"/>
  <c r="Q8" i="2" a="1"/>
  <c r="Q8" i="2" s="1"/>
  <c r="I64" i="13"/>
  <c r="AA9" i="9" a="1"/>
  <c r="AA9" i="9" s="1"/>
  <c r="D9" i="9" a="1"/>
  <c r="D9" i="9" s="1"/>
  <c r="E64" i="7"/>
  <c r="A6" i="7"/>
  <c r="B15" i="6" a="1"/>
  <c r="B15" i="6" s="1"/>
  <c r="B13" i="6" a="1"/>
  <c r="B13" i="6" s="1"/>
  <c r="B11" i="6" a="1"/>
  <c r="B11" i="6" s="1"/>
  <c r="B12" i="6" a="1"/>
  <c r="B12" i="6" s="1"/>
  <c r="B14" i="6" a="1"/>
  <c r="B14" i="6" s="1"/>
  <c r="I71" i="13"/>
  <c r="K9" i="9" a="1"/>
  <c r="K9" i="9" s="1"/>
  <c r="B50" i="6" a="1"/>
  <c r="B50" i="6" s="1"/>
  <c r="B48" i="6" a="1"/>
  <c r="B48" i="6" s="1"/>
  <c r="A13" i="7"/>
  <c r="B46" i="6" a="1"/>
  <c r="B46" i="6" s="1"/>
  <c r="E71" i="7"/>
  <c r="B49" i="6" a="1"/>
  <c r="B49" i="6" s="1"/>
  <c r="B47" i="6" a="1"/>
  <c r="B47" i="6" s="1"/>
  <c r="AH9" i="9" a="1"/>
  <c r="AH9" i="9" s="1"/>
  <c r="I72" i="13"/>
  <c r="E72" i="7"/>
  <c r="B55" i="6" a="1"/>
  <c r="B55" i="6" s="1"/>
  <c r="B53" i="6" a="1"/>
  <c r="B53" i="6" s="1"/>
  <c r="AI9" i="9" a="1"/>
  <c r="AI9" i="9" s="1"/>
  <c r="L9" i="9" a="1"/>
  <c r="L9" i="9" s="1"/>
  <c r="B51" i="6" a="1"/>
  <c r="B51" i="6" s="1"/>
  <c r="A14" i="7"/>
  <c r="B52" i="6" a="1"/>
  <c r="B52" i="6" s="1"/>
  <c r="B54" i="6" a="1"/>
  <c r="B54" i="6" s="1"/>
  <c r="I63" i="13"/>
  <c r="C9" i="9" a="1"/>
  <c r="C9" i="9" s="1"/>
  <c r="B10" i="6" a="1"/>
  <c r="B10" i="6" s="1"/>
  <c r="B8" i="6" a="1"/>
  <c r="B8" i="6" s="1"/>
  <c r="Z9" i="9" a="1"/>
  <c r="Z9" i="9" s="1"/>
  <c r="A5" i="7"/>
  <c r="E63" i="7"/>
  <c r="B6" i="6" a="1"/>
  <c r="B6" i="6" s="1"/>
  <c r="B9" i="6" a="1"/>
  <c r="B9" i="6" s="1"/>
  <c r="B7" i="6" a="1"/>
  <c r="B7" i="6" s="1"/>
  <c r="F8" i="2" a="1"/>
  <c r="F8" i="2" s="1"/>
  <c r="I3" i="5" a="1"/>
  <c r="I3" i="5" s="1"/>
  <c r="I77" i="13"/>
  <c r="B79" i="6" a="1"/>
  <c r="B79" i="6" s="1"/>
  <c r="B77" i="6" a="1"/>
  <c r="B77" i="6" s="1"/>
  <c r="A19" i="7"/>
  <c r="AN9" i="9" a="1"/>
  <c r="AN9" i="9" s="1"/>
  <c r="Q9" i="9" a="1"/>
  <c r="Q9" i="9" s="1"/>
  <c r="B80" i="6" a="1"/>
  <c r="B80" i="6" s="1"/>
  <c r="B78" i="6" a="1"/>
  <c r="B78" i="6" s="1"/>
  <c r="E77" i="7"/>
  <c r="B76" i="6" a="1"/>
  <c r="B76" i="6" s="1"/>
  <c r="Q3" i="5" a="1"/>
  <c r="Q3" i="5" s="1"/>
  <c r="I73" i="13"/>
  <c r="E73" i="7"/>
  <c r="A15" i="7"/>
  <c r="B59" i="6" a="1"/>
  <c r="B59" i="6" s="1"/>
  <c r="B57" i="6" a="1"/>
  <c r="B57" i="6" s="1"/>
  <c r="AJ9" i="9" a="1"/>
  <c r="AJ9" i="9" s="1"/>
  <c r="M9" i="9" a="1"/>
  <c r="M9" i="9" s="1"/>
  <c r="B60" i="6" a="1"/>
  <c r="B60" i="6" s="1"/>
  <c r="B58" i="6" a="1"/>
  <c r="B58" i="6" s="1"/>
  <c r="B56" i="6" a="1"/>
  <c r="B56" i="6" s="1"/>
  <c r="I70" i="13"/>
  <c r="J9" i="9" a="1"/>
  <c r="J9" i="9" s="1"/>
  <c r="A12" i="7"/>
  <c r="B41" i="6" a="1"/>
  <c r="B41" i="6" s="1"/>
  <c r="B44" i="6" a="1"/>
  <c r="B44" i="6" s="1"/>
  <c r="B42" i="6" a="1"/>
  <c r="B42" i="6" s="1"/>
  <c r="E70" i="7"/>
  <c r="AG9" i="9" a="1"/>
  <c r="AG9" i="9" s="1"/>
  <c r="B43" i="6" a="1"/>
  <c r="B43" i="6" s="1"/>
  <c r="B45" i="6" a="1"/>
  <c r="B45" i="6" s="1"/>
  <c r="F3" i="5" a="1"/>
  <c r="F3" i="5" s="1"/>
  <c r="J3" i="5" a="1"/>
  <c r="J3" i="5" s="1"/>
  <c r="N3" i="5" a="1"/>
  <c r="N3" i="5" s="1"/>
  <c r="I69" i="13"/>
  <c r="AF9" i="9" a="1"/>
  <c r="AF9" i="9" s="1"/>
  <c r="I9" i="9" a="1"/>
  <c r="I9" i="9" s="1"/>
  <c r="B39" i="6" a="1"/>
  <c r="B39" i="6" s="1"/>
  <c r="B37" i="6" a="1"/>
  <c r="B37" i="6" s="1"/>
  <c r="B40" i="6" a="1"/>
  <c r="B40" i="6" s="1"/>
  <c r="B38" i="6" a="1"/>
  <c r="B38" i="6" s="1"/>
  <c r="E69" i="7"/>
  <c r="A11" i="7"/>
  <c r="B36" i="6" a="1"/>
  <c r="B36" i="6" s="1"/>
  <c r="I75" i="13"/>
  <c r="O9" i="9" a="1"/>
  <c r="O9" i="9" s="1"/>
  <c r="AL9" i="9" a="1"/>
  <c r="AL9" i="9" s="1"/>
  <c r="E75" i="7"/>
  <c r="B70" i="6" a="1"/>
  <c r="B70" i="6" s="1"/>
  <c r="B68" i="6" a="1"/>
  <c r="B68" i="6" s="1"/>
  <c r="A17" i="7"/>
  <c r="B66" i="6" a="1"/>
  <c r="B66" i="6" s="1"/>
  <c r="B69" i="6" a="1"/>
  <c r="B69" i="6" s="1"/>
  <c r="B67" i="6" a="1"/>
  <c r="B67" i="6" s="1"/>
  <c r="L8" i="2" a="1"/>
  <c r="L8" i="2" s="1"/>
  <c r="P8" i="2" a="1"/>
  <c r="P8" i="2" s="1"/>
  <c r="T8" i="2" a="1"/>
  <c r="T8" i="2" s="1"/>
  <c r="G3" i="5" a="1"/>
  <c r="G3" i="5" s="1"/>
  <c r="K3" i="5" a="1"/>
  <c r="K3" i="5" s="1"/>
  <c r="O3" i="5" a="1"/>
  <c r="O3" i="5" s="1"/>
  <c r="S3" i="5" a="1"/>
  <c r="S3" i="5" s="1"/>
  <c r="I65" i="13"/>
  <c r="E65" i="7"/>
  <c r="E9" i="9" a="1"/>
  <c r="E9" i="9" s="1"/>
  <c r="A7" i="7"/>
  <c r="B19" i="6" a="1"/>
  <c r="B19" i="6" s="1"/>
  <c r="B17" i="6" a="1"/>
  <c r="B17" i="6" s="1"/>
  <c r="B20" i="6" a="1"/>
  <c r="B20" i="6" s="1"/>
  <c r="B18" i="6" a="1"/>
  <c r="B18" i="6" s="1"/>
  <c r="AB9" i="9" a="1"/>
  <c r="AB9" i="9" s="1"/>
  <c r="B16" i="6" a="1"/>
  <c r="B16" i="6" s="1"/>
  <c r="H8" i="2" a="1"/>
  <c r="H8" i="2" s="1"/>
  <c r="N72" i="8"/>
  <c r="N70" i="8"/>
  <c r="F70" i="8"/>
  <c r="J71" i="8"/>
  <c r="J70" i="8"/>
  <c r="D7" i="19"/>
  <c r="Q71" i="8"/>
  <c r="Q70" i="8"/>
  <c r="D6" i="19"/>
  <c r="CT9" i="21"/>
  <c r="F132" i="11" a="1"/>
  <c r="F132" i="11" s="1"/>
  <c r="D70" i="8"/>
  <c r="E70" i="8"/>
  <c r="K71" i="8"/>
  <c r="K70" i="8"/>
  <c r="L71" i="8"/>
  <c r="L70" i="8"/>
  <c r="M70" i="8"/>
  <c r="G72" i="8"/>
  <c r="G70" i="8"/>
  <c r="H70" i="8"/>
  <c r="B71" i="8"/>
  <c r="B70" i="8"/>
  <c r="I70" i="8"/>
  <c r="O71" i="8"/>
  <c r="O70" i="8"/>
  <c r="C72"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CD9" i="21"/>
  <c r="AG9" i="21"/>
  <c r="CA9" i="21"/>
  <c r="H142" i="21"/>
  <c r="AU142" i="21"/>
  <c r="CF142" i="21"/>
  <c r="T142" i="21"/>
  <c r="I6" i="13"/>
  <c r="A150" i="21"/>
  <c r="A14" i="21"/>
  <c r="E7" i="7"/>
  <c r="I5" i="13"/>
  <c r="A149" i="21"/>
  <c r="A13" i="2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B142" i="21"/>
  <c r="J145" i="21"/>
  <c r="R142" i="21"/>
  <c r="Z145" i="21"/>
  <c r="AX142" i="21"/>
  <c r="BF142" i="21"/>
  <c r="CT145" i="21"/>
  <c r="AY142" i="21"/>
  <c r="BO142" i="21"/>
  <c r="BO145" i="21"/>
  <c r="CU142" i="21"/>
  <c r="AF145" i="21"/>
  <c r="AJ145" i="21"/>
  <c r="I142" i="21"/>
  <c r="Q142" i="21"/>
  <c r="Y145" i="21"/>
  <c r="AO145" i="21"/>
  <c r="AO142" i="21"/>
  <c r="AW142" i="21"/>
  <c r="C5" i="25" l="1" a="1"/>
  <c r="J9" i="21"/>
  <c r="CR145" i="21"/>
  <c r="CL145" i="21"/>
  <c r="F145" i="21"/>
  <c r="BT145" i="21"/>
  <c r="Q145" i="21"/>
  <c r="AI145" i="21"/>
  <c r="A147" i="23" a="1"/>
  <c r="A147" i="23" s="1"/>
  <c r="A157" i="23" a="1"/>
  <c r="A157" i="23" s="1"/>
  <c r="H145" i="21"/>
  <c r="A187" i="23" a="1"/>
  <c r="A187" i="23" s="1"/>
  <c r="A177" i="23" a="1"/>
  <c r="A177" i="23" s="1"/>
  <c r="A127" i="23" a="1"/>
  <c r="A127" i="23" s="1"/>
  <c r="A128" i="23" s="1"/>
  <c r="A182" i="23" a="1"/>
  <c r="A182" i="23" s="1"/>
  <c r="A183" i="23" s="1"/>
  <c r="A152" i="23" a="1"/>
  <c r="A152" i="23" s="1"/>
  <c r="A153" i="23" s="1"/>
  <c r="A132" i="23" a="1"/>
  <c r="A132" i="23" s="1"/>
  <c r="A172" i="23" a="1"/>
  <c r="A172" i="23" s="1"/>
  <c r="A192" i="23" a="1"/>
  <c r="A192" i="23" s="1"/>
  <c r="CH145" i="21"/>
  <c r="A122" i="23" a="1"/>
  <c r="A122" i="23" s="1"/>
  <c r="A137" i="23" a="1"/>
  <c r="A137" i="23" s="1"/>
  <c r="A138" i="23" s="1"/>
  <c r="AV145" i="21"/>
  <c r="AP145" i="21"/>
  <c r="D145" i="21"/>
  <c r="AS145" i="21"/>
  <c r="BR145" i="21"/>
  <c r="AR145" i="21"/>
  <c r="AL145" i="21"/>
  <c r="CN145" i="21"/>
  <c r="B122" i="23" a="1"/>
  <c r="B179" i="23" s="1"/>
  <c r="CG9" i="24" a="1"/>
  <c r="CG9" i="24" s="1"/>
  <c r="CG11" i="24" s="1"/>
  <c r="CN17" i="24" a="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BL9" i="21"/>
  <c r="M9" i="21"/>
  <c r="BW145" i="21"/>
  <c r="CC145" i="21"/>
  <c r="CB145" i="21"/>
  <c r="BH145" i="21"/>
  <c r="CA145" i="21"/>
  <c r="F216" i="11" a="1"/>
  <c r="F216" i="11" s="1"/>
  <c r="AG145" i="21"/>
  <c r="F170" i="11" a="1"/>
  <c r="F170" i="11" s="1"/>
  <c r="CW145" i="21"/>
  <c r="F238" i="11" a="1"/>
  <c r="F238" i="11" s="1"/>
  <c r="N145" i="21"/>
  <c r="F151" i="11" a="1"/>
  <c r="F151" i="11" s="1"/>
  <c r="AB145" i="21"/>
  <c r="F165" i="11" a="1"/>
  <c r="F165" i="11" s="1"/>
  <c r="AU145" i="21"/>
  <c r="F184" i="11" a="1"/>
  <c r="F184" i="11" s="1"/>
  <c r="AW145" i="21"/>
  <c r="F186" i="11" a="1"/>
  <c r="F186" i="11" s="1"/>
  <c r="CV145" i="21"/>
  <c r="F237" i="11" a="1"/>
  <c r="F237" i="11" s="1"/>
  <c r="AX145" i="21"/>
  <c r="F187" i="11" a="1"/>
  <c r="F187" i="11" s="1"/>
  <c r="AQ145" i="21"/>
  <c r="F180" i="11" a="1"/>
  <c r="F180" i="11" s="1"/>
  <c r="X145" i="21"/>
  <c r="F161" i="11" a="1"/>
  <c r="F161" i="11" s="1"/>
  <c r="BX145" i="21"/>
  <c r="F213" i="11" a="1"/>
  <c r="F213" i="11" s="1"/>
  <c r="CI145" i="21"/>
  <c r="F224" i="11" a="1"/>
  <c r="F224" i="11" s="1"/>
  <c r="BB145" i="21"/>
  <c r="F191" i="11" a="1"/>
  <c r="F191" i="11" s="1"/>
  <c r="CM145" i="21"/>
  <c r="F228" i="11" a="1"/>
  <c r="F228" i="11" s="1"/>
  <c r="O145" i="21"/>
  <c r="F152" i="11" a="1"/>
  <c r="F152" i="11" s="1"/>
  <c r="BP145" i="21"/>
  <c r="F205" i="11" a="1"/>
  <c r="F205" i="11" s="1"/>
  <c r="CK145" i="21"/>
  <c r="F226" i="11" a="1"/>
  <c r="F226" i="11" s="1"/>
  <c r="AH145" i="21"/>
  <c r="F171" i="11" a="1"/>
  <c r="F171" i="11" s="1"/>
  <c r="BN145" i="21"/>
  <c r="F203" i="11" a="1"/>
  <c r="F203" i="11" s="1"/>
  <c r="BZ145" i="21"/>
  <c r="F215" i="11" a="1"/>
  <c r="F215" i="11" s="1"/>
  <c r="V145" i="21"/>
  <c r="F159" i="11" a="1"/>
  <c r="F159" i="11" s="1"/>
  <c r="BV145" i="21"/>
  <c r="F211" i="11" a="1"/>
  <c r="F211" i="11" s="1"/>
  <c r="T145" i="21"/>
  <c r="F157" i="11" a="1"/>
  <c r="F157" i="11" s="1"/>
  <c r="R145" i="21"/>
  <c r="F155" i="11" a="1"/>
  <c r="F155" i="11" s="1"/>
  <c r="W145" i="21"/>
  <c r="F160" i="11" a="1"/>
  <c r="F160" i="11" s="1"/>
  <c r="BE145" i="21"/>
  <c r="F194" i="11" a="1"/>
  <c r="F194" i="11" s="1"/>
  <c r="BQ145" i="21"/>
  <c r="F206" i="11" a="1"/>
  <c r="F206" i="11" s="1"/>
  <c r="CO145" i="21"/>
  <c r="F230" i="11" a="1"/>
  <c r="F230" i="11" s="1"/>
  <c r="CS145" i="21"/>
  <c r="F234" i="11" a="1"/>
  <c r="F234" i="11" s="1"/>
  <c r="BS145" i="21"/>
  <c r="F208" i="11" a="1"/>
  <c r="F208" i="11" s="1"/>
  <c r="BC145" i="21"/>
  <c r="F192" i="11" a="1"/>
  <c r="F192" i="11" s="1"/>
  <c r="AA145" i="21"/>
  <c r="F164" i="11" a="1"/>
  <c r="F164" i="11" s="1"/>
  <c r="BG145" i="21"/>
  <c r="F196" i="11" a="1"/>
  <c r="F196" i="11" s="1"/>
  <c r="P145" i="21"/>
  <c r="F153" i="11" a="1"/>
  <c r="F153" i="11" s="1"/>
  <c r="BM145" i="21"/>
  <c r="F202" i="11" a="1"/>
  <c r="F202" i="11" s="1"/>
  <c r="S145" i="21"/>
  <c r="F156" i="11" a="1"/>
  <c r="F156" i="11" s="1"/>
  <c r="BD145" i="21"/>
  <c r="F193" i="11" a="1"/>
  <c r="F193" i="11" s="1"/>
  <c r="AY145" i="21"/>
  <c r="F188" i="11" a="1"/>
  <c r="F188" i="11" s="1"/>
  <c r="AT145" i="21"/>
  <c r="F183" i="11" a="1"/>
  <c r="F183" i="11" s="1"/>
  <c r="BF145" i="21"/>
  <c r="F195" i="11" a="1"/>
  <c r="F195" i="11" s="1"/>
  <c r="CF145" i="21"/>
  <c r="F221" i="11" a="1"/>
  <c r="F221" i="11" s="1"/>
  <c r="AD145" i="21"/>
  <c r="F167" i="11" a="1"/>
  <c r="F167" i="11" s="1"/>
  <c r="AM145" i="21"/>
  <c r="F176" i="11" a="1"/>
  <c r="F176" i="11" s="1"/>
  <c r="CU145" i="21"/>
  <c r="F236" i="11" a="1"/>
  <c r="F236" i="11" s="1"/>
  <c r="CD145" i="21"/>
  <c r="F219" i="11" a="1"/>
  <c r="F219" i="11" s="1"/>
  <c r="AN145" i="21"/>
  <c r="F177" i="11" a="1"/>
  <c r="F177" i="11" s="1"/>
  <c r="BA145" i="21"/>
  <c r="F190" i="11" a="1"/>
  <c r="F190" i="11" s="1"/>
  <c r="CG145" i="21"/>
  <c r="F222" i="11" a="1"/>
  <c r="F222" i="11" s="1"/>
  <c r="AE145" i="21"/>
  <c r="F168" i="11" a="1"/>
  <c r="F168" i="11" s="1"/>
  <c r="BU145" i="21"/>
  <c r="F210" i="11" a="1"/>
  <c r="F210" i="11" s="1"/>
  <c r="AZ145" i="21"/>
  <c r="F189" i="11" a="1"/>
  <c r="F189" i="11" s="1"/>
  <c r="BI145" i="21"/>
  <c r="F198" i="11" a="1"/>
  <c r="F198" i="11" s="1"/>
  <c r="AK145" i="21"/>
  <c r="F174" i="11" a="1"/>
  <c r="F174" i="11" s="1"/>
  <c r="CE145" i="21"/>
  <c r="F220" i="11" a="1"/>
  <c r="F220" i="11" s="1"/>
  <c r="BJ145" i="21"/>
  <c r="F199" i="11" a="1"/>
  <c r="F199" i="11" s="1"/>
  <c r="BY145" i="21"/>
  <c r="F214" i="11" a="1"/>
  <c r="F214" i="11" s="1"/>
  <c r="CJ145" i="21"/>
  <c r="F225" i="11" a="1"/>
  <c r="F225" i="11" s="1"/>
  <c r="U145" i="21"/>
  <c r="F158" i="11" a="1"/>
  <c r="F158" i="11" s="1"/>
  <c r="CP145" i="21"/>
  <c r="F231" i="11" a="1"/>
  <c r="F231" i="11" s="1"/>
  <c r="CQ145" i="21"/>
  <c r="F232" i="11" a="1"/>
  <c r="F232" i="11" s="1"/>
  <c r="BL145" i="21"/>
  <c r="F201" i="11" a="1"/>
  <c r="F201" i="11" s="1"/>
  <c r="Z9" i="21"/>
  <c r="BV9" i="21"/>
  <c r="C5" i="25"/>
  <c r="FD5" i="25" s="1" a="1"/>
  <c r="C91" i="25"/>
  <c r="FD91" i="25" s="1" a="1"/>
  <c r="C27" i="25"/>
  <c r="FD27" i="25" s="1" a="1"/>
  <c r="C90" i="25"/>
  <c r="FD90" i="25" s="1" a="1"/>
  <c r="C26" i="25"/>
  <c r="FD26" i="25" s="1" a="1"/>
  <c r="C33" i="25"/>
  <c r="FD33" i="25" s="1" a="1"/>
  <c r="C65" i="25"/>
  <c r="FD65" i="25" s="1" a="1"/>
  <c r="C64" i="25"/>
  <c r="FD64" i="25" s="1" a="1"/>
  <c r="C92" i="25"/>
  <c r="FD92" i="25" s="1" a="1"/>
  <c r="C63" i="25"/>
  <c r="FD63" i="25" s="1" a="1"/>
  <c r="C102" i="25"/>
  <c r="FD102" i="25" s="1" a="1"/>
  <c r="C38" i="25"/>
  <c r="FD38" i="25" s="1" a="1"/>
  <c r="C77" i="25"/>
  <c r="FD77" i="25" s="1" a="1"/>
  <c r="C13" i="25"/>
  <c r="FD13" i="25" s="1" a="1"/>
  <c r="C83" i="25"/>
  <c r="FD83" i="25" s="1" a="1"/>
  <c r="C19" i="25"/>
  <c r="FD19" i="25" s="1" a="1"/>
  <c r="C82" i="25"/>
  <c r="FD82" i="25" s="1" a="1"/>
  <c r="C18" i="25"/>
  <c r="FD18" i="25" s="1" a="1"/>
  <c r="C25" i="25"/>
  <c r="FD25" i="25" s="1" a="1"/>
  <c r="C41" i="25"/>
  <c r="FD41" i="25" s="1" a="1"/>
  <c r="C56" i="25"/>
  <c r="FD56" i="25" s="1" a="1"/>
  <c r="C52" i="25"/>
  <c r="FD52" i="25" s="1" a="1"/>
  <c r="C55" i="25"/>
  <c r="FD55" i="25" s="1" a="1"/>
  <c r="C94" i="25"/>
  <c r="FD94" i="25" s="1" a="1"/>
  <c r="C30" i="25"/>
  <c r="FD30" i="25" s="1" a="1"/>
  <c r="C69" i="25"/>
  <c r="FD69" i="25" s="1" a="1"/>
  <c r="C35" i="25"/>
  <c r="FD35" i="25" s="1" a="1"/>
  <c r="C66" i="25"/>
  <c r="FD66" i="25" s="1" a="1"/>
  <c r="C73" i="25"/>
  <c r="FD73" i="25" s="1" a="1"/>
  <c r="C81" i="25"/>
  <c r="FD81" i="25" s="1" a="1"/>
  <c r="C40" i="25"/>
  <c r="FD40" i="25" s="1" a="1"/>
  <c r="C87" i="25"/>
  <c r="FD87" i="25" s="1" a="1"/>
  <c r="C7" i="25"/>
  <c r="FD7" i="25" s="1" a="1"/>
  <c r="C14" i="25"/>
  <c r="FD14" i="25" s="1" a="1"/>
  <c r="C37" i="25"/>
  <c r="FD37" i="25" s="1" a="1"/>
  <c r="C76" i="25"/>
  <c r="FD76" i="25" s="1" a="1"/>
  <c r="C11" i="25"/>
  <c r="FD11" i="25" s="1" a="1"/>
  <c r="C58" i="25"/>
  <c r="FD58" i="25" s="1" a="1"/>
  <c r="C57" i="25"/>
  <c r="FD57" i="25" s="1" a="1"/>
  <c r="C17" i="25"/>
  <c r="FD17" i="25" s="1" a="1"/>
  <c r="C32" i="25"/>
  <c r="FD32" i="25" s="1" a="1"/>
  <c r="C79" i="25"/>
  <c r="FD79" i="25" s="1" a="1"/>
  <c r="C86" i="25"/>
  <c r="FD86" i="25" s="1" a="1"/>
  <c r="C6" i="25"/>
  <c r="FD6" i="25" s="1" a="1"/>
  <c r="C29" i="25"/>
  <c r="FD29" i="25" s="1" a="1"/>
  <c r="C99" i="25"/>
  <c r="FD99" i="25" s="1" a="1"/>
  <c r="C68" i="25"/>
  <c r="FD68" i="25" s="1" a="1"/>
  <c r="C31" i="25"/>
  <c r="FD31" i="25" s="1" a="1"/>
  <c r="C51" i="25"/>
  <c r="FD51" i="25" s="1" a="1"/>
  <c r="C28" i="25"/>
  <c r="FD28" i="25" s="1" a="1"/>
  <c r="C44" i="25"/>
  <c r="FD44" i="25" s="1" a="1"/>
  <c r="C72" i="25"/>
  <c r="FD72" i="25" s="1" a="1"/>
  <c r="C23" i="25"/>
  <c r="FD23" i="25" s="1" a="1"/>
  <c r="C46" i="25"/>
  <c r="FD46" i="25" s="1" a="1"/>
  <c r="C36" i="25"/>
  <c r="FD36" i="25" s="1" a="1"/>
  <c r="C84" i="25"/>
  <c r="FD84" i="25" s="1" a="1"/>
  <c r="C50" i="25"/>
  <c r="FD50" i="25" s="1" a="1"/>
  <c r="C49" i="25"/>
  <c r="FD49" i="25" s="1" a="1"/>
  <c r="C104" i="25"/>
  <c r="FD104" i="25" s="1" a="1"/>
  <c r="C24" i="25"/>
  <c r="FD24" i="25" s="1" a="1"/>
  <c r="C71" i="25"/>
  <c r="FD71" i="25" s="1" a="1"/>
  <c r="C78" i="25"/>
  <c r="FD78" i="25" s="1" a="1"/>
  <c r="C101" i="25"/>
  <c r="FD101" i="25" s="1" a="1"/>
  <c r="C21" i="25"/>
  <c r="FD21" i="25" s="1" a="1"/>
  <c r="C12" i="25"/>
  <c r="FD12" i="25" s="1" a="1"/>
  <c r="C75" i="25"/>
  <c r="FD75" i="25" s="1" a="1"/>
  <c r="C60" i="25"/>
  <c r="FD60" i="25" s="1" a="1"/>
  <c r="C42" i="25"/>
  <c r="FD42" i="25" s="1" a="1"/>
  <c r="C9" i="25"/>
  <c r="FD9" i="25" s="1" a="1"/>
  <c r="C96" i="25"/>
  <c r="FD96" i="25" s="1" a="1"/>
  <c r="C16" i="25"/>
  <c r="FD16" i="25" s="1" a="1"/>
  <c r="C47" i="25"/>
  <c r="FD47" i="25" s="1" a="1"/>
  <c r="C70" i="25"/>
  <c r="FD70" i="25" s="1" a="1"/>
  <c r="C93" i="25"/>
  <c r="FD93" i="25" s="1" a="1"/>
  <c r="C59" i="25"/>
  <c r="FD59" i="25" s="1" a="1"/>
  <c r="C80" i="25"/>
  <c r="FD80" i="25" s="1" a="1"/>
  <c r="C61" i="25"/>
  <c r="FD61" i="25" s="1" a="1"/>
  <c r="C103" i="25"/>
  <c r="FD103" i="25" s="1" a="1"/>
  <c r="C67" i="25"/>
  <c r="FD67" i="25" s="1" a="1"/>
  <c r="C20" i="25"/>
  <c r="FD20" i="25" s="1" a="1"/>
  <c r="C34" i="25"/>
  <c r="FD34" i="25" s="1" a="1"/>
  <c r="C100" i="25"/>
  <c r="FD100" i="25" s="1" a="1"/>
  <c r="C88" i="25"/>
  <c r="FD88" i="25" s="1" a="1"/>
  <c r="C8" i="25"/>
  <c r="FD8" i="25" s="1" a="1"/>
  <c r="C39" i="25"/>
  <c r="FD39" i="25" s="1" a="1"/>
  <c r="C62" i="25"/>
  <c r="FD62" i="25" s="1" a="1"/>
  <c r="C85" i="25"/>
  <c r="FD85" i="25" s="1" a="1"/>
  <c r="C10" i="25"/>
  <c r="FD10" i="25" s="1" a="1"/>
  <c r="C54" i="25"/>
  <c r="FD54" i="25" s="1" a="1"/>
  <c r="C98" i="25"/>
  <c r="FD98" i="25" s="1" a="1"/>
  <c r="C53" i="25"/>
  <c r="FD53" i="25" s="1" a="1"/>
  <c r="C43" i="25"/>
  <c r="FD43" i="25" s="1" a="1"/>
  <c r="C74" i="25"/>
  <c r="FD74" i="25" s="1" a="1"/>
  <c r="C89" i="25"/>
  <c r="FD89" i="25" s="1" a="1"/>
  <c r="C97" i="25"/>
  <c r="FD97" i="25" s="1" a="1"/>
  <c r="C48" i="25"/>
  <c r="FD48" i="25" s="1" a="1"/>
  <c r="C95" i="25"/>
  <c r="FD95" i="25" s="1" a="1"/>
  <c r="C15" i="25"/>
  <c r="FD15" i="25" s="1" a="1"/>
  <c r="C22" i="25"/>
  <c r="FD22" i="25" s="1" a="1"/>
  <c r="C45" i="25"/>
  <c r="FD45" i="25" s="1" a="1"/>
  <c r="CD5" i="25" a="1"/>
  <c r="H9" i="21"/>
  <c r="CW9" i="21"/>
  <c r="BY9" i="21"/>
  <c r="AB9" i="21"/>
  <c r="B120" i="23" a="1"/>
  <c r="B120" i="23" s="1"/>
  <c r="A168" i="23"/>
  <c r="A143" i="23"/>
  <c r="A178" i="23"/>
  <c r="A133" i="23"/>
  <c r="A173" i="23"/>
  <c r="A193" i="23"/>
  <c r="A123" i="23"/>
  <c r="A188" i="23"/>
  <c r="A148" i="23"/>
  <c r="A158" i="23"/>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B127" i="25" a="1"/>
  <c r="B127" i="25" s="1"/>
  <c r="B157" i="25" s="1" a="1"/>
  <c r="B157" i="25" s="1"/>
  <c r="AI9" i="21"/>
  <c r="CI9" i="21"/>
  <c r="R9" i="21"/>
  <c r="F114" i="11" a="1"/>
  <c r="F114" i="11" s="1"/>
  <c r="AJ9" i="21"/>
  <c r="AO9" i="21"/>
  <c r="U9" i="21"/>
  <c r="N9" i="21"/>
  <c r="F121" i="11" a="1"/>
  <c r="F121" i="11" s="1"/>
  <c r="AU9" i="2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BT9" i="21"/>
  <c r="X9" i="21"/>
  <c r="BK9" i="21"/>
  <c r="AX9" i="21"/>
  <c r="AD9" i="21"/>
  <c r="F129" i="11" a="1"/>
  <c r="F129" i="11" s="1"/>
  <c r="CQ9" i="21"/>
  <c r="AK9" i="21"/>
  <c r="AY9" i="21"/>
  <c r="F123" i="11" a="1"/>
  <c r="F123" i="11" s="1"/>
  <c r="AZ9" i="21"/>
  <c r="BZ9" i="21"/>
  <c r="CK9" i="2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BG9" i="21"/>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H25" i="20"/>
  <c r="H9" i="20"/>
  <c r="H52" i="20"/>
  <c r="H36" i="20"/>
  <c r="H20" i="20"/>
  <c r="H4" i="20"/>
  <c r="H39" i="20"/>
  <c r="H23" i="20"/>
  <c r="H7" i="20"/>
  <c r="H50" i="20"/>
  <c r="H34" i="20"/>
  <c r="H18" i="20"/>
  <c r="H53" i="20"/>
  <c r="H37" i="20"/>
  <c r="H21" i="20"/>
  <c r="H5" i="20"/>
  <c r="H48" i="20"/>
  <c r="H32" i="20"/>
  <c r="H16" i="20"/>
  <c r="G43" i="20"/>
  <c r="O13" i="14"/>
  <c r="J72" i="8" s="1"/>
  <c r="L11" i="14"/>
  <c r="O11" i="14"/>
  <c r="H72" i="8" s="1"/>
  <c r="L9" i="21"/>
  <c r="O9" i="21"/>
  <c r="CP9" i="21"/>
  <c r="BA9" i="21"/>
  <c r="AT9" i="21"/>
  <c r="F134" i="11" a="1"/>
  <c r="F134" i="11" s="1"/>
  <c r="F126" i="11" a="1"/>
  <c r="F126" i="11" s="1"/>
  <c r="CG9" i="21"/>
  <c r="F122" i="11" a="1"/>
  <c r="F122" i="11" s="1"/>
  <c r="AN9" i="21"/>
  <c r="CE9" i="21"/>
  <c r="I9" i="21"/>
  <c r="AV9" i="21"/>
  <c r="BC9" i="21"/>
  <c r="AQ9" i="21"/>
  <c r="W9" i="21"/>
  <c r="K9" i="21"/>
  <c r="BW9" i="21"/>
  <c r="BP9" i="21"/>
  <c r="F127" i="11" a="1"/>
  <c r="F127" i="11" s="1"/>
  <c r="AM9" i="21"/>
  <c r="F9" i="21"/>
  <c r="AA9" i="21"/>
  <c r="BJ9" i="21"/>
  <c r="S9" i="21"/>
  <c r="AW9" i="21"/>
  <c r="P9" i="21"/>
  <c r="V9" i="21"/>
  <c r="AR9" i="21"/>
  <c r="E9" i="21"/>
  <c r="AH9" i="21"/>
  <c r="AC9" i="21"/>
  <c r="R5" i="14"/>
  <c r="B145" i="21"/>
  <c r="B198" i="21" s="1" a="1"/>
  <c r="B198" i="21" s="1"/>
  <c r="BI9" i="21"/>
  <c r="T9" i="21"/>
  <c r="BM9" i="21"/>
  <c r="BN9" i="21"/>
  <c r="F131" i="11" a="1"/>
  <c r="F131" i="11" s="1"/>
  <c r="F120" i="11" a="1"/>
  <c r="F120" i="11" s="1"/>
  <c r="F115" i="11" a="1"/>
  <c r="F115" i="11" s="1"/>
  <c r="BF9" i="21"/>
  <c r="I145" i="21"/>
  <c r="M145" i="21"/>
  <c r="G145" i="21"/>
  <c r="B149" i="21" a="1"/>
  <c r="B149" i="21" s="1"/>
  <c r="B150" i="21" a="1"/>
  <c r="B150" i="21" s="1"/>
  <c r="L145" i="21"/>
  <c r="E145" i="21"/>
  <c r="K145" i="21"/>
  <c r="C145" i="21"/>
  <c r="Y9" i="21"/>
  <c r="BD9" i="21"/>
  <c r="CF9" i="21"/>
  <c r="AE9" i="21"/>
  <c r="F130" i="11" a="1"/>
  <c r="F130" i="11" s="1"/>
  <c r="F125" i="11" a="1"/>
  <c r="F125" i="11" s="1"/>
  <c r="BX9" i="21"/>
  <c r="BO9" i="21"/>
  <c r="BQ9" i="21"/>
  <c r="AL9" i="21"/>
  <c r="C9" i="21"/>
  <c r="C57" i="21" s="1" a="1"/>
  <c r="C57" i="21" s="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I14" i="20" s="1"/>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I49" i="20" s="1"/>
  <c r="G33" i="20"/>
  <c r="I33" i="20" s="1"/>
  <c r="G17" i="20"/>
  <c r="I17" i="20" s="1"/>
  <c r="G38" i="20"/>
  <c r="I38" i="20" s="1"/>
  <c r="G22" i="20"/>
  <c r="I22" i="20" s="1"/>
  <c r="G6" i="20"/>
  <c r="I6" i="20" s="1"/>
  <c r="G47" i="20"/>
  <c r="I47" i="20" s="1"/>
  <c r="G31" i="20"/>
  <c r="I31" i="20" s="1"/>
  <c r="G15" i="20"/>
  <c r="I15" i="20" s="1"/>
  <c r="G52" i="20"/>
  <c r="I52" i="20" s="1"/>
  <c r="G36" i="20"/>
  <c r="I36" i="20" s="1"/>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L16" i="14"/>
  <c r="I50" i="20"/>
  <c r="I34" i="20"/>
  <c r="I18" i="20"/>
  <c r="L12" i="14"/>
  <c r="I48" i="20"/>
  <c r="I32" i="20"/>
  <c r="I16" i="20"/>
  <c r="O12" i="14"/>
  <c r="I72" i="8" s="1"/>
  <c r="I46" i="20"/>
  <c r="I30" i="20"/>
  <c r="N18" i="14"/>
  <c r="O18" i="14" s="1"/>
  <c r="O72" i="8" s="1"/>
  <c r="L18" i="14"/>
  <c r="O8" i="14"/>
  <c r="E72" i="8" s="1"/>
  <c r="I44" i="20"/>
  <c r="I12" i="20"/>
  <c r="L8" i="14"/>
  <c r="I26" i="20"/>
  <c r="I10" i="20"/>
  <c r="L19" i="14"/>
  <c r="O7" i="14"/>
  <c r="D72" i="8" s="1"/>
  <c r="I24" i="20"/>
  <c r="I8" i="20"/>
  <c r="O19" i="14"/>
  <c r="P72" i="8" s="1"/>
  <c r="L7" i="14"/>
  <c r="O16" i="14"/>
  <c r="M72" i="8" s="1"/>
  <c r="P11" i="14"/>
  <c r="P7" i="14"/>
  <c r="Q9" i="14"/>
  <c r="S9" i="14"/>
  <c r="Q17" i="14"/>
  <c r="Q13" i="14"/>
  <c r="R9" i="14"/>
  <c r="P19" i="14"/>
  <c r="R13" i="14"/>
  <c r="P17" i="14"/>
  <c r="S13" i="14"/>
  <c r="R17" i="14"/>
  <c r="P9" i="14"/>
  <c r="S17" i="14"/>
  <c r="S8" i="14"/>
  <c r="P15" i="14"/>
  <c r="P13"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B18" i="7" s="1"/>
  <c r="C18" i="7" s="1"/>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F257" i="5"/>
  <c r="F256" i="5"/>
  <c r="F263" i="5"/>
  <c r="F255" i="5"/>
  <c r="F250" i="5"/>
  <c r="F247" i="5"/>
  <c r="F254" i="5"/>
  <c r="F262" i="5"/>
  <c r="F245" i="5"/>
  <c r="F241" i="5"/>
  <c r="F237" i="5"/>
  <c r="F234" i="5"/>
  <c r="F225" i="5"/>
  <c r="F218" i="5"/>
  <c r="F201" i="5"/>
  <c r="F251" i="5"/>
  <c r="F244" i="5"/>
  <c r="F233" i="5"/>
  <c r="F231" i="5"/>
  <c r="F228" i="5"/>
  <c r="F214" i="5"/>
  <c r="F211" i="5"/>
  <c r="F208" i="5"/>
  <c r="F205" i="5"/>
  <c r="F240" i="5"/>
  <c r="F217" i="5"/>
  <c r="F210" i="5"/>
  <c r="F207" i="5"/>
  <c r="F204" i="5"/>
  <c r="F200" i="5"/>
  <c r="F253" i="5"/>
  <c r="F248" i="5"/>
  <c r="F243" i="5"/>
  <c r="F239" i="5"/>
  <c r="F236" i="5"/>
  <c r="F230" i="5"/>
  <c r="F227" i="5"/>
  <c r="F224" i="5"/>
  <c r="F221" i="5"/>
  <c r="F213" i="5"/>
  <c r="F203" i="5"/>
  <c r="F226" i="5"/>
  <c r="F223" i="5"/>
  <c r="F220" i="5"/>
  <c r="F216" i="5"/>
  <c r="F261" i="5"/>
  <c r="F242" i="5"/>
  <c r="F235" i="5"/>
  <c r="F232" i="5"/>
  <c r="F219" i="5"/>
  <c r="F206" i="5"/>
  <c r="F199" i="5"/>
  <c r="F259" i="5"/>
  <c r="F258" i="5"/>
  <c r="F252" i="5"/>
  <c r="F249" i="5"/>
  <c r="F238" i="5"/>
  <c r="F209" i="5"/>
  <c r="F246" i="5"/>
  <c r="F229" i="5"/>
  <c r="F222" i="5"/>
  <c r="F215" i="5"/>
  <c r="F212" i="5"/>
  <c r="F187" i="5"/>
  <c r="F173" i="5"/>
  <c r="F169" i="5"/>
  <c r="F165" i="5"/>
  <c r="F161" i="5"/>
  <c r="F153" i="5"/>
  <c r="F144" i="5"/>
  <c r="F198" i="5"/>
  <c r="F192" i="5"/>
  <c r="F181" i="5"/>
  <c r="F177" i="5"/>
  <c r="F157" i="5"/>
  <c r="F152" i="5"/>
  <c r="F147" i="5"/>
  <c r="F143" i="5"/>
  <c r="F140" i="5"/>
  <c r="F195" i="5"/>
  <c r="F186" i="5"/>
  <c r="F184" i="5"/>
  <c r="F176" i="5"/>
  <c r="F172" i="5"/>
  <c r="F160" i="5"/>
  <c r="F151" i="5"/>
  <c r="F139" i="5"/>
  <c r="F197" i="5"/>
  <c r="F191" i="5"/>
  <c r="F180" i="5"/>
  <c r="F168" i="5"/>
  <c r="F164" i="5"/>
  <c r="F156" i="5"/>
  <c r="F146" i="5"/>
  <c r="F194" i="5"/>
  <c r="F190" i="5"/>
  <c r="F185" i="5"/>
  <c r="F171" i="5"/>
  <c r="F163" i="5"/>
  <c r="F150" i="5"/>
  <c r="F142" i="5"/>
  <c r="F189" i="5"/>
  <c r="F183" i="5"/>
  <c r="F179" i="5"/>
  <c r="F175" i="5"/>
  <c r="F159" i="5"/>
  <c r="F155" i="5"/>
  <c r="F149" i="5"/>
  <c r="F145" i="5"/>
  <c r="F202" i="5"/>
  <c r="F188" i="5"/>
  <c r="F174" i="5"/>
  <c r="F167" i="5"/>
  <c r="F162" i="5"/>
  <c r="F196" i="5"/>
  <c r="F193" i="5"/>
  <c r="F182" i="5"/>
  <c r="F178" i="5"/>
  <c r="F170" i="5"/>
  <c r="F166" i="5"/>
  <c r="F158" i="5"/>
  <c r="F154" i="5"/>
  <c r="F148" i="5"/>
  <c r="F136" i="5"/>
  <c r="F135" i="5"/>
  <c r="F133" i="5"/>
  <c r="F128" i="5"/>
  <c r="F96" i="5"/>
  <c r="F85" i="5"/>
  <c r="F80" i="5"/>
  <c r="F77" i="5"/>
  <c r="F132" i="5"/>
  <c r="F123" i="5"/>
  <c r="F110" i="5"/>
  <c r="F106" i="5"/>
  <c r="F102" i="5"/>
  <c r="F98" i="5"/>
  <c r="F88" i="5"/>
  <c r="F84" i="5"/>
  <c r="F131" i="5"/>
  <c r="F122" i="5"/>
  <c r="F118" i="5"/>
  <c r="F114" i="5"/>
  <c r="F92" i="5"/>
  <c r="F83" i="5"/>
  <c r="F141" i="5"/>
  <c r="F127" i="5"/>
  <c r="F109" i="5"/>
  <c r="F105" i="5"/>
  <c r="F101" i="5"/>
  <c r="F95" i="5"/>
  <c r="F91" i="5"/>
  <c r="F87" i="5"/>
  <c r="F79" i="5"/>
  <c r="F134" i="5"/>
  <c r="F130" i="5"/>
  <c r="F126" i="5"/>
  <c r="F121" i="5"/>
  <c r="F117" i="5"/>
  <c r="F113" i="5"/>
  <c r="F82" i="5"/>
  <c r="F75" i="5"/>
  <c r="F120" i="5"/>
  <c r="F116" i="5"/>
  <c r="F112" i="5"/>
  <c r="F104" i="5"/>
  <c r="F100" i="5"/>
  <c r="F97" i="5"/>
  <c r="F94" i="5"/>
  <c r="F90" i="5"/>
  <c r="F86" i="5"/>
  <c r="F138" i="5"/>
  <c r="F129" i="5"/>
  <c r="F125" i="5"/>
  <c r="F115" i="5"/>
  <c r="F108" i="5"/>
  <c r="F81" i="5"/>
  <c r="F74" i="5"/>
  <c r="F137" i="5"/>
  <c r="F124" i="5"/>
  <c r="F119" i="5"/>
  <c r="F111" i="5"/>
  <c r="F107" i="5"/>
  <c r="F103" i="5"/>
  <c r="F99" i="5"/>
  <c r="F93" i="5"/>
  <c r="F89" i="5"/>
  <c r="F66" i="5"/>
  <c r="F35" i="5"/>
  <c r="F31" i="5"/>
  <c r="F27" i="5"/>
  <c r="F23" i="5"/>
  <c r="F19" i="5"/>
  <c r="F15" i="5"/>
  <c r="F11" i="5"/>
  <c r="F76" i="5"/>
  <c r="F62" i="5"/>
  <c r="F58" i="5"/>
  <c r="F55" i="5"/>
  <c r="F52" i="5"/>
  <c r="F47" i="5"/>
  <c r="F41" i="5"/>
  <c r="F38" i="5"/>
  <c r="F73" i="5"/>
  <c r="F69" i="5"/>
  <c r="F65" i="5"/>
  <c r="F44" i="5"/>
  <c r="F34" i="5"/>
  <c r="F30" i="5"/>
  <c r="F26" i="5"/>
  <c r="F22" i="5"/>
  <c r="F18" i="5"/>
  <c r="F14" i="5"/>
  <c r="F10" i="5"/>
  <c r="F72" i="5"/>
  <c r="F68" i="5"/>
  <c r="F51" i="5"/>
  <c r="F37" i="5"/>
  <c r="F9" i="5"/>
  <c r="F61" i="5"/>
  <c r="F54" i="5"/>
  <c r="F50" i="5"/>
  <c r="F46" i="5"/>
  <c r="F43" i="5"/>
  <c r="F40" i="5"/>
  <c r="F33" i="5"/>
  <c r="F29" i="5"/>
  <c r="F25" i="5"/>
  <c r="F21" i="5"/>
  <c r="F17" i="5"/>
  <c r="F13" i="5"/>
  <c r="F71" i="5"/>
  <c r="F67" i="5"/>
  <c r="F57" i="5"/>
  <c r="F78" i="5"/>
  <c r="F70" i="5"/>
  <c r="F64" i="5"/>
  <c r="F60" i="5"/>
  <c r="F53" i="5"/>
  <c r="F49" i="5"/>
  <c r="F45" i="5"/>
  <c r="F39" i="5"/>
  <c r="F36" i="5"/>
  <c r="F32" i="5"/>
  <c r="F28" i="5"/>
  <c r="F24" i="5"/>
  <c r="F20" i="5"/>
  <c r="F16" i="5"/>
  <c r="F12" i="5"/>
  <c r="F7" i="5"/>
  <c r="F48" i="5"/>
  <c r="F63" i="5"/>
  <c r="F6" i="5"/>
  <c r="F59" i="5"/>
  <c r="F8" i="5"/>
  <c r="F5" i="5"/>
  <c r="F4" i="5"/>
  <c r="F56" i="5"/>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B143" i="23" l="1"/>
  <c r="B162" i="23"/>
  <c r="B171" i="23"/>
  <c r="B158" i="23"/>
  <c r="B188" i="23"/>
  <c r="C188" i="23" s="1"/>
  <c r="B150" i="23"/>
  <c r="B165" i="23"/>
  <c r="B153" i="23"/>
  <c r="C153" i="23" s="1"/>
  <c r="B132" i="23"/>
  <c r="C132" i="23" s="1"/>
  <c r="B183" i="23"/>
  <c r="B185" i="23"/>
  <c r="B136" i="23"/>
  <c r="B155" i="23"/>
  <c r="B130" i="23"/>
  <c r="B139" i="23"/>
  <c r="B129" i="23"/>
  <c r="B178" i="23"/>
  <c r="C178" i="23" s="1"/>
  <c r="B181" i="23"/>
  <c r="B194" i="23"/>
  <c r="B192" i="23"/>
  <c r="B151" i="23"/>
  <c r="B137" i="23"/>
  <c r="C137" i="23" s="1"/>
  <c r="B124" i="23"/>
  <c r="B147" i="23"/>
  <c r="C147" i="23" s="1"/>
  <c r="B170" i="23"/>
  <c r="B144" i="23"/>
  <c r="B152" i="23"/>
  <c r="B175" i="23"/>
  <c r="B186" i="23"/>
  <c r="B128" i="23"/>
  <c r="B157" i="23"/>
  <c r="B180" i="23"/>
  <c r="B177" i="23"/>
  <c r="C177" i="23" s="1"/>
  <c r="B154" i="23"/>
  <c r="B168" i="23"/>
  <c r="B138" i="23"/>
  <c r="B167" i="23"/>
  <c r="C167" i="23" s="1"/>
  <c r="B190" i="23"/>
  <c r="B191" i="23"/>
  <c r="B142" i="23"/>
  <c r="C142" i="23" s="1"/>
  <c r="B172" i="23"/>
  <c r="C172" i="23" s="1"/>
  <c r="B195" i="23"/>
  <c r="B169" i="23"/>
  <c r="B161" i="23"/>
  <c r="B173" i="23"/>
  <c r="C173" i="23" s="1"/>
  <c r="B159" i="23"/>
  <c r="B182" i="23"/>
  <c r="C182" i="23" s="1"/>
  <c r="B133" i="23"/>
  <c r="C133" i="23" s="1"/>
  <c r="B134" i="23"/>
  <c r="B149" i="23"/>
  <c r="B187" i="23"/>
  <c r="B131" i="23"/>
  <c r="B184" i="23"/>
  <c r="B135" i="23"/>
  <c r="B193" i="23"/>
  <c r="C193" i="23" s="1"/>
  <c r="B174" i="23"/>
  <c r="B125" i="23"/>
  <c r="B148" i="23"/>
  <c r="B141" i="23"/>
  <c r="B164" i="23"/>
  <c r="B123" i="23"/>
  <c r="C123" i="23" s="1"/>
  <c r="B189" i="23"/>
  <c r="B176" i="23"/>
  <c r="B122" i="23"/>
  <c r="B166" i="23"/>
  <c r="B196" i="23"/>
  <c r="B140" i="23"/>
  <c r="B163" i="23"/>
  <c r="B156" i="23"/>
  <c r="B146" i="23"/>
  <c r="B145" i="23"/>
  <c r="B160" i="23"/>
  <c r="B126" i="23"/>
  <c r="B127" i="23"/>
  <c r="CN17" i="24"/>
  <c r="CN80" i="24"/>
  <c r="CN24" i="24"/>
  <c r="CN88" i="24"/>
  <c r="CN32" i="24"/>
  <c r="CN40" i="24"/>
  <c r="CN48" i="24"/>
  <c r="CN56" i="24"/>
  <c r="CN64" i="24"/>
  <c r="CN72" i="24"/>
  <c r="CN31" i="24"/>
  <c r="CN38" i="24"/>
  <c r="CN45" i="24"/>
  <c r="CN52" i="24"/>
  <c r="CN67" i="24"/>
  <c r="CN82" i="24"/>
  <c r="CN18" i="24"/>
  <c r="CN33" i="24"/>
  <c r="CN19" i="24"/>
  <c r="CN87" i="24"/>
  <c r="CN23" i="24"/>
  <c r="CN30" i="24"/>
  <c r="CN37" i="24"/>
  <c r="CN44" i="24"/>
  <c r="CN59" i="24"/>
  <c r="CN74" i="24"/>
  <c r="CN89" i="24"/>
  <c r="CN25" i="24"/>
  <c r="CN83" i="24"/>
  <c r="CN79" i="24"/>
  <c r="CN86" i="24"/>
  <c r="CN22" i="24"/>
  <c r="CN29" i="24"/>
  <c r="CN36" i="24"/>
  <c r="CN51" i="24"/>
  <c r="CN66" i="24"/>
  <c r="CN81" i="24"/>
  <c r="CN68" i="24"/>
  <c r="CN71" i="24"/>
  <c r="CN78" i="24"/>
  <c r="CN85" i="24"/>
  <c r="CN21" i="24"/>
  <c r="CN28" i="24"/>
  <c r="CN43" i="24"/>
  <c r="CN58" i="24"/>
  <c r="CN73" i="24"/>
  <c r="CN61" i="24"/>
  <c r="CN63" i="24"/>
  <c r="CN70" i="24"/>
  <c r="CN77" i="24"/>
  <c r="CN84" i="24"/>
  <c r="CN20" i="24"/>
  <c r="CN35" i="24"/>
  <c r="CN50" i="24"/>
  <c r="CN65" i="24"/>
  <c r="CN47" i="24"/>
  <c r="CN55" i="24"/>
  <c r="CN62" i="24"/>
  <c r="CN69" i="24"/>
  <c r="CN76" i="24"/>
  <c r="CN91" i="24"/>
  <c r="CN27" i="24"/>
  <c r="CN42" i="24"/>
  <c r="CN57" i="24"/>
  <c r="CN54" i="24"/>
  <c r="CN49" i="24"/>
  <c r="CN39" i="24"/>
  <c r="CN46" i="24"/>
  <c r="CN53" i="24"/>
  <c r="CN60" i="24"/>
  <c r="CN75" i="24"/>
  <c r="CN90" i="24"/>
  <c r="CN26" i="24"/>
  <c r="CN41" i="24"/>
  <c r="CN34" i="24"/>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C152" i="23"/>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K20" i="25"/>
  <c r="FN20" i="25"/>
  <c r="FH20" i="25"/>
  <c r="FG20" i="25"/>
  <c r="FQ20" i="25"/>
  <c r="FE20" i="25"/>
  <c r="FP20" i="25"/>
  <c r="FO20" i="25"/>
  <c r="FI20" i="25"/>
  <c r="FF20" i="25"/>
  <c r="FD20" i="25"/>
  <c r="FM20" i="25"/>
  <c r="FR20" i="25"/>
  <c r="FJ20" i="25"/>
  <c r="FL20" i="25"/>
  <c r="FP47" i="25"/>
  <c r="FO47" i="25"/>
  <c r="FQ47" i="25"/>
  <c r="FE47" i="25"/>
  <c r="FG47" i="25"/>
  <c r="FK47" i="25"/>
  <c r="FF47" i="25"/>
  <c r="FI47" i="25"/>
  <c r="FL47" i="25"/>
  <c r="FD47" i="25"/>
  <c r="FR47" i="25"/>
  <c r="FJ47" i="25"/>
  <c r="FN47" i="25"/>
  <c r="FM47" i="25"/>
  <c r="FH47" i="25"/>
  <c r="FJ21" i="25"/>
  <c r="FL21" i="25"/>
  <c r="FI21" i="25"/>
  <c r="FR21" i="25"/>
  <c r="FO21" i="25"/>
  <c r="FG21" i="25"/>
  <c r="FF21" i="25"/>
  <c r="FK21" i="25"/>
  <c r="FM21" i="25"/>
  <c r="FD21" i="25"/>
  <c r="FH21" i="25"/>
  <c r="FP21" i="25"/>
  <c r="FQ21" i="25"/>
  <c r="FN21" i="25"/>
  <c r="FE21" i="25"/>
  <c r="FR84" i="25"/>
  <c r="FN84" i="25"/>
  <c r="FJ84" i="25"/>
  <c r="FF84" i="25"/>
  <c r="FQ84" i="25"/>
  <c r="FM84" i="25"/>
  <c r="FD84" i="25"/>
  <c r="FE84" i="25"/>
  <c r="FI84" i="25"/>
  <c r="FP84" i="25"/>
  <c r="FH84" i="25"/>
  <c r="FO84" i="25"/>
  <c r="FL84" i="25"/>
  <c r="FK84" i="25"/>
  <c r="FG84" i="25"/>
  <c r="FL31" i="25"/>
  <c r="FQ31" i="25"/>
  <c r="FJ31" i="25"/>
  <c r="FI31" i="25"/>
  <c r="FD31" i="25"/>
  <c r="FN31" i="25"/>
  <c r="FE31" i="25"/>
  <c r="FH31" i="25"/>
  <c r="FR31" i="25"/>
  <c r="FO31" i="25"/>
  <c r="FG31" i="25"/>
  <c r="FF31" i="25"/>
  <c r="FK31" i="25"/>
  <c r="FP31" i="25"/>
  <c r="FM31" i="25"/>
  <c r="FP17" i="25"/>
  <c r="FQ17" i="25"/>
  <c r="FI17" i="25"/>
  <c r="FH17" i="25"/>
  <c r="FK17" i="25"/>
  <c r="FM17" i="25"/>
  <c r="FN17" i="25"/>
  <c r="FG17" i="25"/>
  <c r="FR17" i="25"/>
  <c r="FO17" i="25"/>
  <c r="FL17" i="25"/>
  <c r="FD17" i="25"/>
  <c r="FE17" i="25"/>
  <c r="FJ17" i="25"/>
  <c r="FF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M19" i="25"/>
  <c r="FD19" i="25"/>
  <c r="FO19" i="25"/>
  <c r="FF19" i="25"/>
  <c r="FE19" i="25"/>
  <c r="FI19" i="25"/>
  <c r="FK19" i="25"/>
  <c r="FN19" i="25"/>
  <c r="FG19" i="25"/>
  <c r="FP19" i="25"/>
  <c r="FH19" i="25"/>
  <c r="FR19" i="25"/>
  <c r="FQ19" i="25"/>
  <c r="FJ19" i="25"/>
  <c r="FL19" i="25"/>
  <c r="FE64" i="25"/>
  <c r="FM64" i="25"/>
  <c r="FI64" i="25"/>
  <c r="FJ64" i="25"/>
  <c r="FD64" i="25"/>
  <c r="FQ64" i="25"/>
  <c r="FN64" i="25"/>
  <c r="FP64" i="25"/>
  <c r="FH64" i="25"/>
  <c r="FO64" i="25"/>
  <c r="FG64" i="25"/>
  <c r="FK64" i="25"/>
  <c r="FR64" i="25"/>
  <c r="FF64" i="25"/>
  <c r="FL64" i="25"/>
  <c r="FD85" i="25"/>
  <c r="FH85" i="25"/>
  <c r="FO85" i="25"/>
  <c r="FG85" i="25"/>
  <c r="FR85" i="25"/>
  <c r="FN85" i="25"/>
  <c r="FJ85" i="25"/>
  <c r="FF85" i="25"/>
  <c r="FQ85" i="25"/>
  <c r="FM85" i="25"/>
  <c r="FP85" i="25"/>
  <c r="FE85" i="25"/>
  <c r="FL85" i="25"/>
  <c r="FI85" i="25"/>
  <c r="FK85" i="25"/>
  <c r="FK16" i="25"/>
  <c r="FN16" i="25"/>
  <c r="FG16" i="25"/>
  <c r="FF16" i="25"/>
  <c r="FQ16" i="25"/>
  <c r="FP16" i="25"/>
  <c r="FO16" i="25"/>
  <c r="FH16" i="25"/>
  <c r="FE16" i="25"/>
  <c r="FI16" i="25"/>
  <c r="FD16" i="25"/>
  <c r="FM16" i="25"/>
  <c r="FR16" i="25"/>
  <c r="FJ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L97" i="25"/>
  <c r="FE97" i="25"/>
  <c r="FD97" i="25"/>
  <c r="FH97" i="25"/>
  <c r="FO97" i="25"/>
  <c r="FG97" i="25"/>
  <c r="FR97" i="25"/>
  <c r="FN97" i="25"/>
  <c r="FJ97" i="25"/>
  <c r="FF97" i="25"/>
  <c r="FP97" i="25"/>
  <c r="FQ97" i="25"/>
  <c r="FI97" i="25"/>
  <c r="FM97" i="25"/>
  <c r="FK97"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E74" i="25"/>
  <c r="FR74" i="25"/>
  <c r="FL74" i="25"/>
  <c r="FF74" i="25"/>
  <c r="FJ74" i="25"/>
  <c r="FD74" i="25"/>
  <c r="FM74" i="25"/>
  <c r="FQ74" i="25"/>
  <c r="FI74" i="25"/>
  <c r="FP74" i="25"/>
  <c r="FH74" i="25"/>
  <c r="FG74" i="25"/>
  <c r="FK74" i="25"/>
  <c r="FO74" i="25"/>
  <c r="FN74" i="25"/>
  <c r="FO39" i="25"/>
  <c r="FH39" i="25"/>
  <c r="FF39" i="25"/>
  <c r="FE39" i="25"/>
  <c r="FQ39" i="25"/>
  <c r="FN39" i="25"/>
  <c r="FI39" i="25"/>
  <c r="FG39" i="25"/>
  <c r="FL39" i="25"/>
  <c r="FD39" i="25"/>
  <c r="FR39" i="25"/>
  <c r="FJ39" i="25"/>
  <c r="FM39" i="25"/>
  <c r="FK39" i="25"/>
  <c r="FP39" i="25"/>
  <c r="FN61" i="25"/>
  <c r="FF61" i="25"/>
  <c r="FO61" i="25"/>
  <c r="FD61" i="25"/>
  <c r="FQ61" i="25"/>
  <c r="FJ61" i="25"/>
  <c r="FM61" i="25"/>
  <c r="FP61" i="25"/>
  <c r="FH61" i="25"/>
  <c r="FK61" i="25"/>
  <c r="FI61" i="25"/>
  <c r="FG61" i="25"/>
  <c r="FR61" i="25"/>
  <c r="FL61" i="25"/>
  <c r="FE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N23" i="25"/>
  <c r="FK23" i="25"/>
  <c r="FJ23" i="25"/>
  <c r="FH23" i="25"/>
  <c r="FR23" i="25"/>
  <c r="FE23" i="25"/>
  <c r="FQ23" i="25"/>
  <c r="FD23" i="25"/>
  <c r="FI23" i="25"/>
  <c r="FL23" i="25"/>
  <c r="FG23" i="25"/>
  <c r="FP23" i="25"/>
  <c r="FF23" i="25"/>
  <c r="FM23" i="25"/>
  <c r="FO23" i="25"/>
  <c r="FL29" i="25"/>
  <c r="FF29" i="25"/>
  <c r="FQ29" i="25"/>
  <c r="FD29" i="25"/>
  <c r="FP29" i="25"/>
  <c r="FJ29" i="25"/>
  <c r="FI29" i="25"/>
  <c r="FH29" i="25"/>
  <c r="FR29" i="25"/>
  <c r="FN29" i="25"/>
  <c r="FE29" i="25"/>
  <c r="FO29" i="25"/>
  <c r="FG29" i="25"/>
  <c r="FK29" i="25"/>
  <c r="FM29" i="25"/>
  <c r="FM11" i="25"/>
  <c r="FD11" i="25"/>
  <c r="FL11" i="25"/>
  <c r="FQ11" i="25"/>
  <c r="FO11" i="25"/>
  <c r="FK11" i="25"/>
  <c r="FG11" i="25"/>
  <c r="FP11" i="25"/>
  <c r="FE11" i="25"/>
  <c r="FJ11" i="25"/>
  <c r="FN11" i="25"/>
  <c r="FH11" i="25"/>
  <c r="FR11" i="25"/>
  <c r="FI11" i="25"/>
  <c r="FF11" i="25"/>
  <c r="FM73" i="25"/>
  <c r="FK73" i="25"/>
  <c r="FN73" i="25"/>
  <c r="FQ73" i="25"/>
  <c r="FD73" i="25"/>
  <c r="FI73" i="25"/>
  <c r="FP73" i="25"/>
  <c r="FH73" i="25"/>
  <c r="FO73" i="25"/>
  <c r="FE73" i="25"/>
  <c r="FJ73" i="25"/>
  <c r="FF73" i="25"/>
  <c r="FR73" i="25"/>
  <c r="FG73" i="25"/>
  <c r="FL73" i="25"/>
  <c r="FQ56" i="25"/>
  <c r="FO56" i="25"/>
  <c r="FI56" i="25"/>
  <c r="FF56" i="25"/>
  <c r="FL56" i="25"/>
  <c r="FG56" i="25"/>
  <c r="FR56" i="25"/>
  <c r="FJ56" i="25"/>
  <c r="FP56" i="25"/>
  <c r="FH56" i="25"/>
  <c r="FE56" i="25"/>
  <c r="FN56" i="25"/>
  <c r="FK56" i="25"/>
  <c r="FM56" i="25"/>
  <c r="FD56" i="25"/>
  <c r="FG77" i="25"/>
  <c r="FR77" i="25"/>
  <c r="FF77" i="25"/>
  <c r="FJ77" i="25"/>
  <c r="FD77" i="25"/>
  <c r="FQ77" i="25"/>
  <c r="FN77" i="25"/>
  <c r="FI77" i="25"/>
  <c r="FM77" i="25"/>
  <c r="FK77" i="25"/>
  <c r="FP77" i="25"/>
  <c r="FE77" i="25"/>
  <c r="FH77" i="25"/>
  <c r="FL77" i="25"/>
  <c r="FO77" i="25"/>
  <c r="FK26" i="25"/>
  <c r="FP26" i="25"/>
  <c r="FL26" i="25"/>
  <c r="FE26" i="25"/>
  <c r="FM26" i="25"/>
  <c r="FF26" i="25"/>
  <c r="FD26" i="25"/>
  <c r="FQ26" i="25"/>
  <c r="FH26" i="25"/>
  <c r="FN26" i="25"/>
  <c r="FR26" i="25"/>
  <c r="FI26" i="25"/>
  <c r="FG26" i="25"/>
  <c r="FO26" i="25"/>
  <c r="FJ26" i="25"/>
  <c r="FK40" i="25"/>
  <c r="FF40" i="25"/>
  <c r="FE40" i="25"/>
  <c r="FI40" i="25"/>
  <c r="FL40" i="25"/>
  <c r="FJ40" i="25"/>
  <c r="FQ40" i="25"/>
  <c r="FM40" i="25"/>
  <c r="FG40" i="25"/>
  <c r="FO40" i="25"/>
  <c r="FH40" i="25"/>
  <c r="FP40" i="25"/>
  <c r="FR40" i="25"/>
  <c r="FN40" i="25"/>
  <c r="FD40"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N68" i="25"/>
  <c r="FM68" i="25"/>
  <c r="FH68" i="25"/>
  <c r="FK68" i="25"/>
  <c r="FO68" i="25"/>
  <c r="FG68" i="25"/>
  <c r="FR68" i="25"/>
  <c r="FL68" i="25"/>
  <c r="FJ68" i="25"/>
  <c r="FF68" i="25"/>
  <c r="FP68" i="25"/>
  <c r="FQ68" i="25"/>
  <c r="FI68" i="25"/>
  <c r="FD68" i="25"/>
  <c r="FE68" i="25"/>
  <c r="FI22" i="25"/>
  <c r="FL22" i="25"/>
  <c r="FF22" i="25"/>
  <c r="FJ22" i="25"/>
  <c r="FE22" i="25"/>
  <c r="FP22" i="25"/>
  <c r="FN22" i="25"/>
  <c r="FH22" i="25"/>
  <c r="FO22" i="25"/>
  <c r="FQ22" i="25"/>
  <c r="FG22" i="25"/>
  <c r="FK22" i="25"/>
  <c r="FD22" i="25"/>
  <c r="FR22" i="25"/>
  <c r="FM22" i="25"/>
  <c r="FM53" i="25"/>
  <c r="FF53" i="25"/>
  <c r="FO53" i="25"/>
  <c r="FN53" i="25"/>
  <c r="FH53" i="25"/>
  <c r="FK53" i="25"/>
  <c r="FG53" i="25"/>
  <c r="FQ53" i="25"/>
  <c r="FL53" i="25"/>
  <c r="FE53" i="25"/>
  <c r="FD53" i="25"/>
  <c r="FR53" i="25"/>
  <c r="FI53" i="25"/>
  <c r="FP53" i="25"/>
  <c r="FJ53" i="25"/>
  <c r="FL88" i="25"/>
  <c r="FE88" i="25"/>
  <c r="FG88" i="25"/>
  <c r="FR88" i="25"/>
  <c r="FN88" i="25"/>
  <c r="FJ88" i="25"/>
  <c r="FF88" i="25"/>
  <c r="FQ88" i="25"/>
  <c r="FM88" i="25"/>
  <c r="FI88" i="25"/>
  <c r="FK88" i="25"/>
  <c r="FO88" i="25"/>
  <c r="FH88" i="25"/>
  <c r="FD88" i="25"/>
  <c r="FP88" i="25"/>
  <c r="FN59" i="25"/>
  <c r="FM59" i="25"/>
  <c r="FI59" i="25"/>
  <c r="FF59" i="25"/>
  <c r="FG59" i="25"/>
  <c r="FO59" i="25"/>
  <c r="FL59" i="25"/>
  <c r="FD59" i="25"/>
  <c r="FK59" i="25"/>
  <c r="FR59" i="25"/>
  <c r="FE59" i="25"/>
  <c r="FH59" i="25"/>
  <c r="FJ59" i="25"/>
  <c r="FQ59" i="25"/>
  <c r="FP59" i="25"/>
  <c r="FE60" i="25"/>
  <c r="FO60" i="25"/>
  <c r="FI60" i="25"/>
  <c r="FF60" i="25"/>
  <c r="FQ60" i="25"/>
  <c r="FN60" i="25"/>
  <c r="FD60" i="25"/>
  <c r="FR60" i="25"/>
  <c r="FJ60" i="25"/>
  <c r="FP60" i="25"/>
  <c r="FH60" i="25"/>
  <c r="FM60" i="25"/>
  <c r="FL60" i="25"/>
  <c r="FG60" i="25"/>
  <c r="FK60" i="25"/>
  <c r="FQ104" i="25"/>
  <c r="FI104" i="25"/>
  <c r="FD104" i="25"/>
  <c r="FP104" i="25"/>
  <c r="FO104" i="25"/>
  <c r="FE104" i="25"/>
  <c r="FJ104" i="25"/>
  <c r="FF104" i="25"/>
  <c r="FK104" i="25"/>
  <c r="FM104" i="25"/>
  <c r="FG104" i="25"/>
  <c r="FL104" i="25"/>
  <c r="FH104" i="25"/>
  <c r="FR104" i="25"/>
  <c r="FN104" i="25"/>
  <c r="FO44" i="25"/>
  <c r="FN44" i="25"/>
  <c r="FJ44" i="25"/>
  <c r="FQ44" i="25"/>
  <c r="FG44" i="25"/>
  <c r="FM44" i="25"/>
  <c r="FH44" i="25"/>
  <c r="FP44" i="25"/>
  <c r="FL44" i="25"/>
  <c r="FE44" i="25"/>
  <c r="FF44" i="25"/>
  <c r="FR44" i="25"/>
  <c r="FD44" i="25"/>
  <c r="FI44" i="25"/>
  <c r="FK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D35" i="25"/>
  <c r="FR35" i="25"/>
  <c r="FP35" i="25"/>
  <c r="FM35" i="25"/>
  <c r="FE35" i="25"/>
  <c r="FI35" i="25"/>
  <c r="FQ35" i="25"/>
  <c r="FK35" i="25"/>
  <c r="FO35" i="25"/>
  <c r="FJ35" i="25"/>
  <c r="FF35" i="25"/>
  <c r="FL35" i="25"/>
  <c r="FG35" i="25"/>
  <c r="FH25" i="25"/>
  <c r="FQ25" i="25"/>
  <c r="FE25" i="25"/>
  <c r="FP25" i="25"/>
  <c r="FD25" i="25"/>
  <c r="FL25" i="25"/>
  <c r="FJ25" i="25"/>
  <c r="FI25" i="25"/>
  <c r="FR25" i="25"/>
  <c r="FN25" i="25"/>
  <c r="FF25" i="25"/>
  <c r="FM25" i="25"/>
  <c r="FO25" i="25"/>
  <c r="FK25" i="25"/>
  <c r="FG25" i="25"/>
  <c r="FM102" i="25"/>
  <c r="FK102" i="25"/>
  <c r="FL102" i="25"/>
  <c r="FR102" i="25"/>
  <c r="FN102" i="25"/>
  <c r="FJ102" i="25"/>
  <c r="FF102" i="25"/>
  <c r="FQ102" i="25"/>
  <c r="FI102" i="25"/>
  <c r="FP102" i="25"/>
  <c r="FE102" i="25"/>
  <c r="FH102" i="25"/>
  <c r="FG102" i="25"/>
  <c r="FO102" i="25"/>
  <c r="FD102" i="25"/>
  <c r="FL27" i="25"/>
  <c r="FI27" i="25"/>
  <c r="FE27" i="25"/>
  <c r="FR27" i="25"/>
  <c r="FD27" i="25"/>
  <c r="FN27" i="25"/>
  <c r="FK27" i="25"/>
  <c r="FJ27" i="25"/>
  <c r="FQ27" i="25"/>
  <c r="FH27" i="25"/>
  <c r="FO27" i="25"/>
  <c r="FG27" i="25"/>
  <c r="FP27" i="25"/>
  <c r="FM27" i="25"/>
  <c r="FF27" i="25"/>
  <c r="FN57" i="25"/>
  <c r="FM57" i="25"/>
  <c r="FL57" i="25"/>
  <c r="FQ57" i="25"/>
  <c r="FD57" i="25"/>
  <c r="FE57" i="25"/>
  <c r="FR57" i="25"/>
  <c r="FF57" i="25"/>
  <c r="FJ57" i="25"/>
  <c r="FO57" i="25"/>
  <c r="FK57" i="25"/>
  <c r="FG57" i="25"/>
  <c r="FI57" i="25"/>
  <c r="FH57" i="25"/>
  <c r="FP57" i="25"/>
  <c r="FF15" i="25"/>
  <c r="FO15" i="25"/>
  <c r="FM15" i="25"/>
  <c r="FD15" i="25"/>
  <c r="FR15" i="25"/>
  <c r="FP15" i="25"/>
  <c r="FJ15" i="25"/>
  <c r="FK15" i="25"/>
  <c r="FL15" i="25"/>
  <c r="FE15" i="25"/>
  <c r="FN15" i="25"/>
  <c r="FH15" i="25"/>
  <c r="FG15" i="25"/>
  <c r="FI15" i="25"/>
  <c r="FQ15" i="25"/>
  <c r="FR98" i="25"/>
  <c r="FN98" i="25"/>
  <c r="FE98" i="25"/>
  <c r="FJ98" i="25"/>
  <c r="FF98" i="25"/>
  <c r="FQ98" i="25"/>
  <c r="FD98" i="25"/>
  <c r="FK98" i="25"/>
  <c r="FL98" i="25"/>
  <c r="FI98" i="25"/>
  <c r="FM98" i="25"/>
  <c r="FP98" i="25"/>
  <c r="FH98" i="25"/>
  <c r="FG98" i="25"/>
  <c r="FO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N75" i="25"/>
  <c r="FR75" i="25"/>
  <c r="FL75" i="25"/>
  <c r="FG75" i="25"/>
  <c r="FF75" i="25"/>
  <c r="FJ75" i="25"/>
  <c r="FD75" i="25"/>
  <c r="FK75" i="25"/>
  <c r="FQ75" i="25"/>
  <c r="FM75" i="25"/>
  <c r="FI75" i="25"/>
  <c r="FE75" i="25"/>
  <c r="FP75" i="25"/>
  <c r="FO75" i="25"/>
  <c r="FH75" i="25"/>
  <c r="FI49" i="25"/>
  <c r="FN49" i="25"/>
  <c r="FK49" i="25"/>
  <c r="FG49" i="25"/>
  <c r="FE49" i="25"/>
  <c r="FH49" i="25"/>
  <c r="FP49" i="25"/>
  <c r="FR49" i="25"/>
  <c r="FJ49" i="25"/>
  <c r="FF49" i="25"/>
  <c r="FL49" i="25"/>
  <c r="FQ49" i="25"/>
  <c r="FD49" i="25"/>
  <c r="FM49" i="25"/>
  <c r="FO49" i="25"/>
  <c r="FE28" i="25"/>
  <c r="FN28" i="25"/>
  <c r="FL28" i="25"/>
  <c r="FK28" i="25"/>
  <c r="FP28" i="25"/>
  <c r="FD28" i="25"/>
  <c r="FH28" i="25"/>
  <c r="FJ28" i="25"/>
  <c r="FO28" i="25"/>
  <c r="FF28" i="25"/>
  <c r="FG28" i="25"/>
  <c r="FQ28" i="25"/>
  <c r="FR28" i="25"/>
  <c r="FM28" i="25"/>
  <c r="FI28" i="25"/>
  <c r="FN79" i="25"/>
  <c r="FI79" i="25"/>
  <c r="FP79" i="25"/>
  <c r="FH79" i="25"/>
  <c r="FM79" i="25"/>
  <c r="FO79" i="25"/>
  <c r="FE79" i="25"/>
  <c r="FK79" i="25"/>
  <c r="FG79" i="25"/>
  <c r="FR79" i="25"/>
  <c r="FL79" i="25"/>
  <c r="FQ79" i="25"/>
  <c r="FD79" i="25"/>
  <c r="FJ79" i="25"/>
  <c r="FF79" i="25"/>
  <c r="FI14" i="25"/>
  <c r="FK14" i="25"/>
  <c r="FR14" i="25"/>
  <c r="FQ14" i="25"/>
  <c r="FJ14" i="25"/>
  <c r="FL14" i="25"/>
  <c r="FF14" i="25"/>
  <c r="FM14" i="25"/>
  <c r="FO14" i="25"/>
  <c r="FE14" i="25"/>
  <c r="FG14" i="25"/>
  <c r="FD14" i="25"/>
  <c r="FP14" i="25"/>
  <c r="FH14" i="25"/>
  <c r="FN14" i="25"/>
  <c r="FK69" i="25"/>
  <c r="FH69" i="25"/>
  <c r="FE69" i="25"/>
  <c r="FR69" i="25"/>
  <c r="FF69" i="25"/>
  <c r="FJ69" i="25"/>
  <c r="FD69" i="25"/>
  <c r="FQ69" i="25"/>
  <c r="FN69" i="25"/>
  <c r="FI69" i="25"/>
  <c r="FM69" i="25"/>
  <c r="FP69" i="25"/>
  <c r="FO69" i="25"/>
  <c r="FL69" i="25"/>
  <c r="FG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O91" i="25"/>
  <c r="FE91" i="25"/>
  <c r="FP91" i="25"/>
  <c r="FL91" i="25"/>
  <c r="FH91" i="25"/>
  <c r="FG91" i="25"/>
  <c r="FN91" i="25"/>
  <c r="FR91" i="25"/>
  <c r="FF91" i="25"/>
  <c r="FJ91" i="25"/>
  <c r="FK91" i="25"/>
  <c r="FI91" i="25"/>
  <c r="FM91" i="25"/>
  <c r="FQ91" i="25"/>
  <c r="FD91" i="25"/>
  <c r="FO55" i="25"/>
  <c r="FI55" i="25"/>
  <c r="FP55" i="25"/>
  <c r="FH55" i="25"/>
  <c r="FQ55" i="25"/>
  <c r="FF55" i="25"/>
  <c r="FE55" i="25"/>
  <c r="FR55" i="25"/>
  <c r="FJ55" i="25"/>
  <c r="FN55" i="25"/>
  <c r="FK55" i="25"/>
  <c r="FM55" i="25"/>
  <c r="FG55" i="25"/>
  <c r="FD55" i="25"/>
  <c r="FL55" i="25"/>
  <c r="FM95" i="25"/>
  <c r="FE95" i="25"/>
  <c r="FP95" i="25"/>
  <c r="FR95" i="25"/>
  <c r="FF95" i="25"/>
  <c r="FJ95" i="25"/>
  <c r="FK95" i="25"/>
  <c r="FQ95" i="25"/>
  <c r="FD95" i="25"/>
  <c r="FI95" i="25"/>
  <c r="FH95" i="25"/>
  <c r="FL95" i="25"/>
  <c r="FO95" i="25"/>
  <c r="FN95" i="25"/>
  <c r="FG95" i="25"/>
  <c r="FO54" i="25"/>
  <c r="FK54" i="25"/>
  <c r="FF54" i="25"/>
  <c r="FJ54" i="25"/>
  <c r="FP54" i="25"/>
  <c r="FD54" i="25"/>
  <c r="FR54" i="25"/>
  <c r="FH54" i="25"/>
  <c r="FG54" i="25"/>
  <c r="FQ54" i="25"/>
  <c r="FI54" i="25"/>
  <c r="FE54" i="25"/>
  <c r="FL54" i="25"/>
  <c r="FM54" i="25"/>
  <c r="FN54" i="25"/>
  <c r="FK34" i="25"/>
  <c r="FJ34" i="25"/>
  <c r="FL34" i="25"/>
  <c r="FD34" i="25"/>
  <c r="FN34" i="25"/>
  <c r="FF34" i="25"/>
  <c r="FQ34" i="25"/>
  <c r="FE34" i="25"/>
  <c r="FI34" i="25"/>
  <c r="FP34" i="25"/>
  <c r="FO34" i="25"/>
  <c r="FR34" i="25"/>
  <c r="FM34" i="25"/>
  <c r="FG34" i="25"/>
  <c r="FH34" i="25"/>
  <c r="FN70" i="25"/>
  <c r="FK70" i="25"/>
  <c r="FE70" i="25"/>
  <c r="FM70" i="25"/>
  <c r="FG70" i="25"/>
  <c r="FR70" i="25"/>
  <c r="FL70" i="25"/>
  <c r="FJ70" i="25"/>
  <c r="FF70" i="25"/>
  <c r="FQ70" i="25"/>
  <c r="FD70" i="25"/>
  <c r="FI70" i="25"/>
  <c r="FO70" i="25"/>
  <c r="FP70" i="25"/>
  <c r="FH70" i="25"/>
  <c r="FK12" i="25"/>
  <c r="FI12" i="25"/>
  <c r="FG12" i="25"/>
  <c r="FP12" i="25"/>
  <c r="FO12" i="25"/>
  <c r="FN12" i="25"/>
  <c r="FF12" i="25"/>
  <c r="FE12" i="25"/>
  <c r="FQ12" i="25"/>
  <c r="FH12" i="25"/>
  <c r="FR12" i="25"/>
  <c r="FJ12" i="25"/>
  <c r="FL12" i="25"/>
  <c r="FD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L32" i="25"/>
  <c r="FK32" i="25"/>
  <c r="FI32" i="25"/>
  <c r="FE32" i="25"/>
  <c r="FQ32" i="25"/>
  <c r="FM32" i="25"/>
  <c r="FP32" i="25"/>
  <c r="FJ32" i="25"/>
  <c r="FD32" i="25"/>
  <c r="FO32" i="25"/>
  <c r="FN32" i="25"/>
  <c r="FR32" i="25"/>
  <c r="FF32" i="25"/>
  <c r="FG32" i="25"/>
  <c r="FH32" i="25"/>
  <c r="FM7" i="25"/>
  <c r="FD7" i="25"/>
  <c r="FH7" i="25"/>
  <c r="FP7" i="25"/>
  <c r="FQ7" i="25"/>
  <c r="FO7" i="25"/>
  <c r="FE7" i="25"/>
  <c r="FR7" i="25"/>
  <c r="FI7" i="25"/>
  <c r="FK7" i="25"/>
  <c r="FJ7" i="25"/>
  <c r="FN7" i="25"/>
  <c r="FL7" i="25"/>
  <c r="FF7" i="25"/>
  <c r="FG7" i="25"/>
  <c r="FL30" i="25"/>
  <c r="FK30" i="25"/>
  <c r="FO30" i="25"/>
  <c r="FG30" i="25"/>
  <c r="FI30" i="25"/>
  <c r="FJ30" i="25"/>
  <c r="FM30" i="25"/>
  <c r="FE30" i="25"/>
  <c r="FD30" i="25"/>
  <c r="FP30" i="25"/>
  <c r="FN30" i="25"/>
  <c r="FF30" i="25"/>
  <c r="FH30" i="25"/>
  <c r="FR30" i="25"/>
  <c r="FQ30" i="25"/>
  <c r="FK82" i="25"/>
  <c r="FJ82" i="25"/>
  <c r="FF82" i="25"/>
  <c r="FO82" i="25"/>
  <c r="FG82" i="25"/>
  <c r="FN82" i="25"/>
  <c r="FR82" i="25"/>
  <c r="FD82" i="25"/>
  <c r="FQ82" i="25"/>
  <c r="FM82" i="25"/>
  <c r="FI82" i="25"/>
  <c r="FL82" i="25"/>
  <c r="FH82" i="25"/>
  <c r="FP82" i="25"/>
  <c r="FE82" i="25"/>
  <c r="FL92" i="25"/>
  <c r="FH92" i="25"/>
  <c r="FO92" i="25"/>
  <c r="FG92" i="25"/>
  <c r="FR92" i="25"/>
  <c r="FN92" i="25"/>
  <c r="FJ92" i="25"/>
  <c r="FF92" i="25"/>
  <c r="FP92" i="25"/>
  <c r="FD92" i="25"/>
  <c r="FE92" i="25"/>
  <c r="FM92" i="25"/>
  <c r="FI92" i="25"/>
  <c r="FQ92" i="25"/>
  <c r="FK92" i="25"/>
  <c r="FD5" i="25"/>
  <c r="FQ5" i="25"/>
  <c r="FM5" i="25"/>
  <c r="FI5" i="25"/>
  <c r="FE5" i="25"/>
  <c r="FH5" i="25"/>
  <c r="FL5" i="25"/>
  <c r="FN5" i="25"/>
  <c r="FF5" i="25"/>
  <c r="FP5" i="25"/>
  <c r="FO5" i="25"/>
  <c r="FR5" i="25"/>
  <c r="FJ5" i="25"/>
  <c r="FK5" i="25"/>
  <c r="FG5" i="25"/>
  <c r="C157" i="23"/>
  <c r="C122" i="23"/>
  <c r="C162" i="23"/>
  <c r="C192" i="23"/>
  <c r="C187" i="23"/>
  <c r="C163" i="23"/>
  <c r="C127" i="23"/>
  <c r="A189" i="23"/>
  <c r="A174" i="23"/>
  <c r="A165" i="23"/>
  <c r="C164" i="23"/>
  <c r="A139" i="23"/>
  <c r="C138" i="23"/>
  <c r="A134" i="23"/>
  <c r="A129" i="23"/>
  <c r="C128" i="23"/>
  <c r="A184" i="23"/>
  <c r="C183" i="23"/>
  <c r="A159" i="23"/>
  <c r="C158" i="23"/>
  <c r="A124" i="23"/>
  <c r="A154" i="23"/>
  <c r="A144" i="23"/>
  <c r="C143" i="23"/>
  <c r="A149" i="23"/>
  <c r="C148" i="23"/>
  <c r="A194" i="23"/>
  <c r="A179" i="23"/>
  <c r="A169" i="23"/>
  <c r="C168" i="23"/>
  <c r="B140" i="25" a="1"/>
  <c r="B140" i="25" s="1"/>
  <c r="B196" i="25" a="1"/>
  <c r="B196" i="25" s="1"/>
  <c r="B132" i="25" a="1"/>
  <c r="B132" i="25" s="1"/>
  <c r="B175" i="25" a="1"/>
  <c r="B175" i="25" s="1"/>
  <c r="B136" i="25" a="1"/>
  <c r="B136" i="25" s="1"/>
  <c r="B152" i="25" a="1"/>
  <c r="B152" i="25" s="1"/>
  <c r="B138" i="25" a="1"/>
  <c r="B138" i="25" s="1"/>
  <c r="B186" i="25" a="1"/>
  <c r="B186" i="25" s="1"/>
  <c r="B156" i="25" a="1"/>
  <c r="B156" i="25" s="1"/>
  <c r="B189" i="25" a="1"/>
  <c r="B189" i="25" s="1"/>
  <c r="B159" i="25" a="1"/>
  <c r="B159" i="25" s="1"/>
  <c r="B129" i="25" a="1"/>
  <c r="B129" i="25" s="1"/>
  <c r="B170" i="25" a="1"/>
  <c r="B170" i="25" s="1"/>
  <c r="B181" i="25" a="1"/>
  <c r="B181" i="25" s="1"/>
  <c r="B174" i="25" a="1"/>
  <c r="B174" i="25" s="1"/>
  <c r="B178" i="25" a="1"/>
  <c r="B178" i="25" s="1"/>
  <c r="B169" i="25" a="1"/>
  <c r="B169" i="25" s="1"/>
  <c r="B151" i="25" a="1"/>
  <c r="B151" i="25" s="1"/>
  <c r="B165" i="25" a="1"/>
  <c r="B165" i="25" s="1"/>
  <c r="B139" i="25" a="1"/>
  <c r="B139" i="25" s="1"/>
  <c r="B188" i="25" a="1"/>
  <c r="B188" i="25" s="1"/>
  <c r="B153" i="25" a="1"/>
  <c r="B153" i="25" s="1"/>
  <c r="B162" i="25" a="1"/>
  <c r="B162" i="25" s="1"/>
  <c r="B149" i="25" a="1"/>
  <c r="B149" i="25" s="1"/>
  <c r="B171" i="25" a="1"/>
  <c r="B171" i="25" s="1"/>
  <c r="B155" i="25" a="1"/>
  <c r="B155" i="25" s="1"/>
  <c r="B191" i="25" a="1"/>
  <c r="B191" i="25" s="1"/>
  <c r="B192" i="25" a="1"/>
  <c r="B192" i="25" s="1"/>
  <c r="B187" i="25" a="1"/>
  <c r="B187" i="25" s="1"/>
  <c r="B179" i="25" a="1"/>
  <c r="B179" i="25" s="1"/>
  <c r="B190" i="25" a="1"/>
  <c r="B190" i="25" s="1"/>
  <c r="B195" i="25" a="1"/>
  <c r="B195" i="25" s="1"/>
  <c r="B160" i="25" a="1"/>
  <c r="B160" i="25" s="1"/>
  <c r="B166" i="25" a="1"/>
  <c r="B166" i="25" s="1"/>
  <c r="B194" i="25" a="1"/>
  <c r="B194" i="25" s="1"/>
  <c r="B134" i="25" a="1"/>
  <c r="B134" i="25" s="1"/>
  <c r="B167" i="25" a="1"/>
  <c r="B167" i="25" s="1"/>
  <c r="B146" i="25" a="1"/>
  <c r="B146" i="25" s="1"/>
  <c r="B200" i="25" a="1"/>
  <c r="B200" i="25" s="1"/>
  <c r="B177" i="25" a="1"/>
  <c r="B177" i="25" s="1"/>
  <c r="B147" i="25" a="1"/>
  <c r="B147" i="25" s="1"/>
  <c r="B143" i="25" a="1"/>
  <c r="B143" i="25" s="1"/>
  <c r="B193" i="25" a="1"/>
  <c r="B193" i="25" s="1"/>
  <c r="B133" i="25" a="1"/>
  <c r="B133" i="25" s="1"/>
  <c r="B182" i="25" a="1"/>
  <c r="B182" i="25" s="1"/>
  <c r="B145" i="25" a="1"/>
  <c r="B145" i="25" s="1"/>
  <c r="B197" i="25" a="1"/>
  <c r="B197" i="25" s="1"/>
  <c r="B198" i="25" a="1"/>
  <c r="B198" i="25" s="1"/>
  <c r="B137" i="25" a="1"/>
  <c r="B137" i="25" s="1"/>
  <c r="B150" i="25" a="1"/>
  <c r="B150" i="25" s="1"/>
  <c r="B184" i="25" a="1"/>
  <c r="B184" i="25" s="1"/>
  <c r="B135" i="25" a="1"/>
  <c r="B135" i="25" s="1"/>
  <c r="B173" i="25" a="1"/>
  <c r="B173" i="25" s="1"/>
  <c r="B202" i="25" a="1"/>
  <c r="B202" i="25" s="1"/>
  <c r="B172" i="25" a="1"/>
  <c r="B172" i="25" s="1"/>
  <c r="B199" i="25" a="1"/>
  <c r="B199" i="25" s="1"/>
  <c r="B180" i="25" a="1"/>
  <c r="B180" i="25" s="1"/>
  <c r="B128" i="25" a="1"/>
  <c r="B128" i="25" s="1"/>
  <c r="B130" i="25" a="1"/>
  <c r="B130" i="25" s="1"/>
  <c r="B185" i="25" a="1"/>
  <c r="B185" i="25" s="1"/>
  <c r="B154" i="25" a="1"/>
  <c r="B154" i="25" s="1"/>
  <c r="B142" i="25" a="1"/>
  <c r="B142" i="25" s="1"/>
  <c r="B164" i="25" a="1"/>
  <c r="B164" i="25" s="1"/>
  <c r="B148" i="25" a="1"/>
  <c r="B148" i="25" s="1"/>
  <c r="B158" i="25" a="1"/>
  <c r="B158" i="25" s="1"/>
  <c r="B163" i="25" a="1"/>
  <c r="B163" i="25" s="1"/>
  <c r="B168" i="25" a="1"/>
  <c r="B168" i="25" s="1"/>
  <c r="B161" i="25" a="1"/>
  <c r="B161" i="25" s="1"/>
  <c r="B201" i="25" a="1"/>
  <c r="B201" i="25" s="1"/>
  <c r="B141" i="25" a="1"/>
  <c r="B141" i="25" s="1"/>
  <c r="B144" i="25" a="1"/>
  <c r="B144" i="25" s="1"/>
  <c r="B183" i="25" a="1"/>
  <c r="B183" i="25" s="1"/>
  <c r="B131" i="25" a="1"/>
  <c r="B131" i="25" s="1"/>
  <c r="B176" i="25" a="1"/>
  <c r="B176" i="25" s="1"/>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84" i="21" s="1"/>
  <c r="C36" i="21" a="1"/>
  <c r="C36" i="21" s="1"/>
  <c r="C35" i="21" a="1"/>
  <c r="C35" i="21" s="1"/>
  <c r="C53" i="21" a="1"/>
  <c r="C53" i="21" s="1"/>
  <c r="C56" i="21" a="1"/>
  <c r="C56" i="21" s="1"/>
  <c r="CH55" i="24"/>
  <c r="CH98" i="24"/>
  <c r="C17" i="21" a="1"/>
  <c r="C17" i="21" s="1"/>
  <c r="C34" i="21" a="1"/>
  <c r="C34" i="21" s="1"/>
  <c r="C33" i="21" a="1"/>
  <c r="C33" i="21" s="1"/>
  <c r="C44" i="21" a="1"/>
  <c r="C44" i="21" s="1"/>
  <c r="C59" i="21" a="1"/>
  <c r="C59" i="21" s="1"/>
  <c r="C54" i="21" a="1"/>
  <c r="C54" i="21" s="1"/>
  <c r="V13" i="14"/>
  <c r="DS2" i="25"/>
  <c r="DL2" i="25"/>
  <c r="DK2" i="25"/>
  <c r="DM2" i="25"/>
  <c r="DJ2" i="25"/>
  <c r="P14" i="14"/>
  <c r="R14" i="14"/>
  <c r="T7" i="14"/>
  <c r="D73" i="8" s="1"/>
  <c r="V6" i="14"/>
  <c r="T6" i="14"/>
  <c r="C73" i="8" s="1"/>
  <c r="B13" i="7"/>
  <c r="B14" i="12" s="1"/>
  <c r="B6" i="7"/>
  <c r="B7" i="12" s="1"/>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F75" i="8" s="1"/>
  <c r="U9" i="14"/>
  <c r="F74" i="8" s="1"/>
  <c r="Y28" i="5" a="1"/>
  <c r="Y28" i="5" s="1"/>
  <c r="Y225" i="5" a="1"/>
  <c r="Y225" i="5" s="1"/>
  <c r="Y207" i="5" a="1"/>
  <c r="Y207" i="5" s="1"/>
  <c r="T17" i="14"/>
  <c r="N73" i="8" s="1"/>
  <c r="Y234" i="5" a="1"/>
  <c r="Y234" i="5" s="1"/>
  <c r="Y78" i="5" a="1"/>
  <c r="Y78" i="5" s="1"/>
  <c r="Y173" i="5" a="1"/>
  <c r="Y173" i="5" s="1"/>
  <c r="X17" i="14"/>
  <c r="N75" i="8" s="1"/>
  <c r="T11" i="14"/>
  <c r="H73" i="8" s="1"/>
  <c r="V11" i="14"/>
  <c r="R18" i="14"/>
  <c r="U18" i="14" s="1"/>
  <c r="O74" i="8" s="1"/>
  <c r="P18" i="14"/>
  <c r="T18" i="14" s="1"/>
  <c r="O73" i="8" s="1"/>
  <c r="E2" i="20"/>
  <c r="Q5" i="14"/>
  <c r="P5" i="14"/>
  <c r="Y256" i="5" a="1"/>
  <c r="Y256" i="5" s="1"/>
  <c r="X11" i="14"/>
  <c r="H75" i="8" s="1"/>
  <c r="Y172" i="5" a="1"/>
  <c r="Y172" i="5" s="1"/>
  <c r="Y18" i="5" a="1"/>
  <c r="Y18" i="5" s="1"/>
  <c r="Y128" i="5" a="1"/>
  <c r="Y128" i="5" s="1"/>
  <c r="Y41" i="5" a="1"/>
  <c r="Y41" i="5" s="1"/>
  <c r="X27" i="5"/>
  <c r="AE27" i="5" s="1"/>
  <c r="W17" i="14"/>
  <c r="Y122" i="5" a="1"/>
  <c r="Y122" i="5" s="1"/>
  <c r="X6" i="14"/>
  <c r="C75" i="8" s="1"/>
  <c r="X7" i="14"/>
  <c r="D75" i="8" s="1"/>
  <c r="T13" i="14"/>
  <c r="J73" i="8" s="1"/>
  <c r="W13" i="14"/>
  <c r="U17" i="14"/>
  <c r="N74" i="8" s="1"/>
  <c r="V7" i="14"/>
  <c r="X13" i="14"/>
  <c r="J75" i="8" s="1"/>
  <c r="Y161" i="5" a="1"/>
  <c r="Y161" i="5" s="1"/>
  <c r="Y23" i="5" a="1"/>
  <c r="Y23" i="5" s="1"/>
  <c r="AF3" i="7"/>
  <c r="AG3" i="7"/>
  <c r="X6" i="5"/>
  <c r="Y76" i="5" a="1"/>
  <c r="Y76" i="5" s="1"/>
  <c r="W10" i="5" a="1"/>
  <c r="W10" i="5" s="1"/>
  <c r="W20" i="14"/>
  <c r="U14" i="14"/>
  <c r="K74" i="8" s="1"/>
  <c r="U13" i="14"/>
  <c r="J74" i="8" s="1"/>
  <c r="Y48" i="5" a="1"/>
  <c r="Y48" i="5" s="1"/>
  <c r="Y53" i="5" a="1"/>
  <c r="Y53" i="5" s="1"/>
  <c r="Y177" i="5" a="1"/>
  <c r="Y177" i="5" s="1"/>
  <c r="Y199" i="5" a="1"/>
  <c r="Y199" i="5" s="1"/>
  <c r="U16" i="14"/>
  <c r="M74" i="8" s="1"/>
  <c r="Y240" i="5" a="1"/>
  <c r="Y240" i="5" s="1"/>
  <c r="U15" i="14"/>
  <c r="L74" i="8" s="1"/>
  <c r="W7" i="14"/>
  <c r="AL3" i="7"/>
  <c r="AL41" i="7" s="1"/>
  <c r="Y37" i="5" a="1"/>
  <c r="Y37" i="5" s="1"/>
  <c r="Y241" i="5" a="1"/>
  <c r="Y241" i="5" s="1"/>
  <c r="W19" i="14"/>
  <c r="U20" i="14"/>
  <c r="W6" i="14"/>
  <c r="C79" i="8" s="1"/>
  <c r="Y127" i="5" a="1"/>
  <c r="Y127" i="5" s="1"/>
  <c r="Y200" i="5" a="1"/>
  <c r="Y200" i="5" s="1"/>
  <c r="Y198" i="5" a="1"/>
  <c r="Y198" i="5" s="1"/>
  <c r="U7" i="14"/>
  <c r="D74" i="8" s="1"/>
  <c r="W28" i="5" a="1"/>
  <c r="W28" i="5" s="1"/>
  <c r="W26" i="5" a="1"/>
  <c r="W26" i="5" s="1"/>
  <c r="Y80" i="5" a="1"/>
  <c r="Y80" i="5" s="1"/>
  <c r="W14" i="14"/>
  <c r="Y8" i="5" a="1"/>
  <c r="Y8" i="5" s="1"/>
  <c r="W256" i="5" a="1"/>
  <c r="W256" i="5" s="1"/>
  <c r="U19" i="14"/>
  <c r="P74" i="8" s="1"/>
  <c r="Y88" i="5" a="1"/>
  <c r="Y88" i="5" s="1"/>
  <c r="W15" i="14"/>
  <c r="B12" i="12"/>
  <c r="B10" i="13"/>
  <c r="D10" i="13" s="1"/>
  <c r="B16" i="13"/>
  <c r="D16" i="13" s="1"/>
  <c r="B18" i="12"/>
  <c r="B12" i="13"/>
  <c r="D12" i="13" s="1"/>
  <c r="B18" i="13"/>
  <c r="D18" i="13" s="1"/>
  <c r="B20" i="12"/>
  <c r="B9" i="12"/>
  <c r="B7" i="13"/>
  <c r="D7" i="13" s="1"/>
  <c r="C17" i="13"/>
  <c r="E17" i="13" s="1"/>
  <c r="C19" i="12"/>
  <c r="I158" i="13"/>
  <c r="H158" i="13"/>
  <c r="G158" i="13"/>
  <c r="B10" i="12"/>
  <c r="B8" i="13"/>
  <c r="D8" i="13" s="1"/>
  <c r="B9" i="13"/>
  <c r="D9" i="13" s="1"/>
  <c r="B11" i="12"/>
  <c r="B15" i="7"/>
  <c r="B15" i="13"/>
  <c r="D15" i="13" s="1"/>
  <c r="B17" i="12"/>
  <c r="G122" i="13"/>
  <c r="I122" i="13"/>
  <c r="H122" i="13"/>
  <c r="G151" i="13"/>
  <c r="I151" i="13"/>
  <c r="H151" i="13"/>
  <c r="U4" i="5"/>
  <c r="X38" i="5" s="1"/>
  <c r="X41" i="5"/>
  <c r="U63" i="5"/>
  <c r="Y63" i="5" s="1" a="1"/>
  <c r="Y63" i="5" s="1"/>
  <c r="X58" i="5"/>
  <c r="X69" i="5"/>
  <c r="X19" i="5"/>
  <c r="X35" i="5"/>
  <c r="U60" i="5"/>
  <c r="X42" i="5"/>
  <c r="W60" i="5" a="1"/>
  <c r="W60" i="5" s="1"/>
  <c r="U21" i="5"/>
  <c r="Y21" i="5" s="1" a="1"/>
  <c r="Y21" i="5" s="1"/>
  <c r="X39" i="5"/>
  <c r="U50" i="5"/>
  <c r="U9" i="5"/>
  <c r="W9" i="5" s="1" a="1"/>
  <c r="W9" i="5" s="1"/>
  <c r="X71" i="5"/>
  <c r="X17" i="5"/>
  <c r="X33" i="5"/>
  <c r="U47" i="5"/>
  <c r="U62" i="5"/>
  <c r="X14" i="5"/>
  <c r="X30" i="5"/>
  <c r="W47" i="5" a="1"/>
  <c r="W47" i="5" s="1"/>
  <c r="U93" i="5"/>
  <c r="W93" i="5" s="1" a="1"/>
  <c r="W93" i="5" s="1"/>
  <c r="U107" i="5"/>
  <c r="W107" i="5" s="1" a="1"/>
  <c r="W107" i="5" s="1"/>
  <c r="X123" i="5"/>
  <c r="U74" i="5"/>
  <c r="W74" i="5" s="1" a="1"/>
  <c r="W74" i="5" s="1"/>
  <c r="U115" i="5"/>
  <c r="Y115" i="5" s="1" a="1"/>
  <c r="Y115" i="5" s="1"/>
  <c r="X136" i="5"/>
  <c r="X96" i="5"/>
  <c r="X111" i="5"/>
  <c r="X128" i="5"/>
  <c r="U130" i="5"/>
  <c r="Y131" i="5" s="1" a="1"/>
  <c r="Y131" i="5" s="1"/>
  <c r="U95" i="5"/>
  <c r="X116" i="5"/>
  <c r="W130" i="5" a="1"/>
  <c r="W130" i="5" s="1"/>
  <c r="X104" i="5"/>
  <c r="X117" i="5"/>
  <c r="U131" i="5"/>
  <c r="U84" i="5"/>
  <c r="Y85" i="5" s="1" a="1"/>
  <c r="Y85" i="5" s="1"/>
  <c r="W131" i="5" a="1"/>
  <c r="W131" i="5" s="1"/>
  <c r="U80" i="5"/>
  <c r="W80" i="5" s="1" a="1"/>
  <c r="W80" i="5" s="1"/>
  <c r="U96" i="5"/>
  <c r="W96" i="5" s="1" a="1"/>
  <c r="W96" i="5" s="1"/>
  <c r="X114" i="5"/>
  <c r="X147" i="5"/>
  <c r="X160" i="5"/>
  <c r="X186" i="5"/>
  <c r="U162" i="5"/>
  <c r="U145" i="5"/>
  <c r="W145" i="5" s="1" a="1"/>
  <c r="W145" i="5" s="1"/>
  <c r="W162" i="5" a="1"/>
  <c r="W162" i="5" s="1"/>
  <c r="X178" i="5"/>
  <c r="X199" i="5"/>
  <c r="U150" i="5"/>
  <c r="X167" i="5"/>
  <c r="W150" i="5" a="1"/>
  <c r="W150" i="5" s="1"/>
  <c r="Y170" i="5" a="1"/>
  <c r="Y170" i="5" s="1"/>
  <c r="U139" i="5"/>
  <c r="X155" i="5"/>
  <c r="U172" i="5"/>
  <c r="W172" i="5" s="1" a="1"/>
  <c r="W172" i="5" s="1"/>
  <c r="U186" i="5"/>
  <c r="Y186" i="5" s="1" a="1"/>
  <c r="Y186" i="5" s="1"/>
  <c r="Y190" i="5" a="1"/>
  <c r="Y190" i="5" s="1"/>
  <c r="X202" i="5"/>
  <c r="U173" i="5"/>
  <c r="W173" i="5" s="1" a="1"/>
  <c r="W173" i="5" s="1"/>
  <c r="X195" i="5"/>
  <c r="U209" i="5"/>
  <c r="W209" i="5" s="1" a="1"/>
  <c r="W209" i="5" s="1"/>
  <c r="U206" i="5"/>
  <c r="X229" i="5"/>
  <c r="U261" i="5"/>
  <c r="Y261" i="5" s="1" a="1"/>
  <c r="Y261" i="5" s="1"/>
  <c r="Y222" i="5" a="1"/>
  <c r="Y222" i="5" s="1"/>
  <c r="X247" i="5"/>
  <c r="X206" i="5"/>
  <c r="U224" i="5"/>
  <c r="U239" i="5"/>
  <c r="Y239" i="5" s="1" a="1"/>
  <c r="Y239" i="5" s="1"/>
  <c r="X216" i="5"/>
  <c r="X236" i="5"/>
  <c r="X200" i="5"/>
  <c r="U262" i="5"/>
  <c r="U263" i="5"/>
  <c r="I120" i="13"/>
  <c r="C25" i="13" s="1"/>
  <c r="G120" i="13"/>
  <c r="H120" i="13"/>
  <c r="B25" i="13" s="1"/>
  <c r="R3" i="7"/>
  <c r="G118" i="13"/>
  <c r="H118" i="13"/>
  <c r="I118" i="13"/>
  <c r="O3" i="7"/>
  <c r="CL3" i="7"/>
  <c r="I154" i="13"/>
  <c r="H154" i="13"/>
  <c r="G154" i="13"/>
  <c r="C11" i="7"/>
  <c r="I121" i="13"/>
  <c r="H121" i="13"/>
  <c r="G121" i="13"/>
  <c r="T15" i="14"/>
  <c r="L73" i="8" s="1"/>
  <c r="I105" i="13"/>
  <c r="C22" i="13" s="1"/>
  <c r="G105" i="13"/>
  <c r="H105" i="13" s="1"/>
  <c r="B22" i="13" s="1"/>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X47" i="5"/>
  <c r="X75" i="5"/>
  <c r="U20" i="5"/>
  <c r="W20" i="5" s="1" a="1"/>
  <c r="W20" i="5" s="1"/>
  <c r="U36" i="5"/>
  <c r="W36" i="5" s="1" a="1"/>
  <c r="W36" i="5" s="1"/>
  <c r="U49" i="5"/>
  <c r="Y50" i="5" s="1" a="1"/>
  <c r="Y50" i="5" s="1"/>
  <c r="Y62" i="5" a="1"/>
  <c r="Y62" i="5" s="1"/>
  <c r="U78" i="5"/>
  <c r="W78" i="5" s="1" a="1"/>
  <c r="W78" i="5" s="1"/>
  <c r="X63" i="5"/>
  <c r="X80" i="5"/>
  <c r="X24" i="5"/>
  <c r="U40" i="5"/>
  <c r="W40" i="5" s="1" a="1"/>
  <c r="W40" i="5" s="1"/>
  <c r="X53" i="5"/>
  <c r="X64" i="5"/>
  <c r="X57" i="5"/>
  <c r="U72" i="5"/>
  <c r="W72" i="5" s="1" a="1"/>
  <c r="W72" i="5" s="1"/>
  <c r="U18" i="5"/>
  <c r="W18" i="5" s="1" a="1"/>
  <c r="W18" i="5" s="1"/>
  <c r="U34" i="5"/>
  <c r="W34" i="5" s="1" a="1"/>
  <c r="W34" i="5" s="1"/>
  <c r="X54" i="5"/>
  <c r="U73" i="5"/>
  <c r="W73" i="5" s="1" a="1"/>
  <c r="W73" i="5" s="1"/>
  <c r="X37" i="5"/>
  <c r="U15" i="5"/>
  <c r="W15" i="5" s="1" a="1"/>
  <c r="W15" i="5" s="1"/>
  <c r="U31" i="5"/>
  <c r="W31" i="5" s="1" a="1"/>
  <c r="W31" i="5" s="1"/>
  <c r="U124" i="5"/>
  <c r="Y124" i="5" s="1" a="1"/>
  <c r="Y124" i="5" s="1"/>
  <c r="U81" i="5"/>
  <c r="Y81" i="5" s="1" a="1"/>
  <c r="Y81" i="5" s="1"/>
  <c r="U138" i="5"/>
  <c r="Y138" i="5" s="1" a="1"/>
  <c r="Y138" i="5" s="1"/>
  <c r="U97" i="5"/>
  <c r="W97" i="5" s="1" a="1"/>
  <c r="W97" i="5" s="1"/>
  <c r="U112" i="5"/>
  <c r="X93" i="5"/>
  <c r="U101" i="5"/>
  <c r="Y101" i="5" s="1" a="1"/>
  <c r="Y101" i="5" s="1"/>
  <c r="U118" i="5"/>
  <c r="Y118" i="5" s="1" a="1"/>
  <c r="Y118" i="5" s="1"/>
  <c r="X87" i="5"/>
  <c r="U102" i="5"/>
  <c r="U132" i="5"/>
  <c r="Y132" i="5" s="1" a="1"/>
  <c r="Y132" i="5" s="1"/>
  <c r="X83" i="5"/>
  <c r="X122" i="5"/>
  <c r="U135" i="5"/>
  <c r="Y135" i="5" s="1" a="1"/>
  <c r="Y135" i="5" s="1"/>
  <c r="U148" i="5"/>
  <c r="W148" i="5" s="1" a="1"/>
  <c r="W148" i="5" s="1"/>
  <c r="X165" i="5"/>
  <c r="U149" i="5"/>
  <c r="W149" i="5" s="1" a="1"/>
  <c r="W149" i="5" s="1"/>
  <c r="U179" i="5"/>
  <c r="Y179" i="5" s="1" a="1"/>
  <c r="Y179" i="5" s="1"/>
  <c r="X170" i="5"/>
  <c r="U185" i="5"/>
  <c r="W185" i="5" s="1" a="1"/>
  <c r="W185" i="5" s="1"/>
  <c r="U156" i="5"/>
  <c r="Y156" i="5" s="1" a="1"/>
  <c r="Y156" i="5" s="1"/>
  <c r="X189" i="5"/>
  <c r="W156" i="5" a="1"/>
  <c r="W156" i="5" s="1"/>
  <c r="Y189" i="5" a="1"/>
  <c r="Y189" i="5" s="1"/>
  <c r="W139" i="5" a="1"/>
  <c r="W139" i="5" s="1"/>
  <c r="U152" i="5"/>
  <c r="Y152" i="5" s="1" a="1"/>
  <c r="Y152" i="5" s="1"/>
  <c r="X191" i="5"/>
  <c r="X176" i="5"/>
  <c r="X211" i="5"/>
  <c r="X228" i="5"/>
  <c r="X244" i="5"/>
  <c r="X245" i="5"/>
  <c r="U258" i="5"/>
  <c r="U232" i="5"/>
  <c r="Y232" i="5" s="1" a="1"/>
  <c r="Y232" i="5" s="1"/>
  <c r="X248" i="5"/>
  <c r="W206" i="5" a="1"/>
  <c r="W206" i="5" s="1"/>
  <c r="U223" i="5"/>
  <c r="Y223" i="5" s="1" a="1"/>
  <c r="Y223" i="5" s="1"/>
  <c r="Y209" i="5" a="1"/>
  <c r="Y209" i="5" s="1"/>
  <c r="X242" i="5"/>
  <c r="U200" i="5"/>
  <c r="U217" i="5"/>
  <c r="X252" i="5"/>
  <c r="U211" i="5"/>
  <c r="W211" i="5" s="1" a="1"/>
  <c r="W211" i="5" s="1"/>
  <c r="X224" i="5"/>
  <c r="X239" i="5"/>
  <c r="U201" i="5"/>
  <c r="Y201" i="5" s="1" a="1"/>
  <c r="Y201" i="5" s="1"/>
  <c r="X240" i="5"/>
  <c r="X249" i="5"/>
  <c r="U247" i="5"/>
  <c r="W247" i="5" s="1" a="1"/>
  <c r="W247" i="5" s="1"/>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U59" i="5"/>
  <c r="W59" i="5" s="1" a="1"/>
  <c r="W59" i="5" s="1"/>
  <c r="X5" i="5"/>
  <c r="X23" i="5"/>
  <c r="W63" i="5" a="1"/>
  <c r="W63" i="5" s="1"/>
  <c r="X48" i="5"/>
  <c r="U25" i="5"/>
  <c r="W25" i="5" s="1" a="1"/>
  <c r="W25" i="5" s="1"/>
  <c r="U54" i="5"/>
  <c r="W54" i="5" s="1" a="1"/>
  <c r="W54" i="5" s="1"/>
  <c r="Y60" i="5" a="1"/>
  <c r="Y60" i="5" s="1"/>
  <c r="X21" i="5"/>
  <c r="W37" i="5" a="1"/>
  <c r="W37" i="5" s="1"/>
  <c r="U38" i="5"/>
  <c r="Y38" i="5" s="1" a="1"/>
  <c r="Y38" i="5" s="1"/>
  <c r="X51" i="5"/>
  <c r="X68" i="5"/>
  <c r="X18" i="5"/>
  <c r="X34" i="5"/>
  <c r="X98" i="5"/>
  <c r="X110" i="5"/>
  <c r="X85" i="5"/>
  <c r="X99" i="5"/>
  <c r="W115" i="5" a="1"/>
  <c r="W115" i="5" s="1"/>
  <c r="X133" i="5"/>
  <c r="U121" i="5"/>
  <c r="U134" i="5"/>
  <c r="W134" i="5" s="1" a="1"/>
  <c r="W134" i="5" s="1"/>
  <c r="X86" i="5"/>
  <c r="U105" i="5"/>
  <c r="W105" i="5" s="1" a="1"/>
  <c r="W105" i="5" s="1"/>
  <c r="X120" i="5"/>
  <c r="U92" i="5"/>
  <c r="W92" i="5" s="1" a="1"/>
  <c r="W92" i="5" s="1"/>
  <c r="X140" i="5"/>
  <c r="U88" i="5"/>
  <c r="X134" i="5"/>
  <c r="W84" i="5" a="1"/>
  <c r="W84" i="5" s="1"/>
  <c r="X101" i="5"/>
  <c r="X177" i="5"/>
  <c r="X192" i="5"/>
  <c r="X153" i="5"/>
  <c r="X166" i="5"/>
  <c r="X182" i="5"/>
  <c r="X201" i="5"/>
  <c r="U171" i="5"/>
  <c r="Y171" i="5" s="1" a="1"/>
  <c r="Y171" i="5" s="1"/>
  <c r="X188" i="5"/>
  <c r="X141" i="5"/>
  <c r="X159" i="5"/>
  <c r="X142" i="5"/>
  <c r="Y159" i="5" a="1"/>
  <c r="Y159" i="5" s="1"/>
  <c r="U176" i="5"/>
  <c r="W176" i="5" s="1" a="1"/>
  <c r="W176" i="5" s="1"/>
  <c r="X190" i="5"/>
  <c r="U140" i="5"/>
  <c r="Y140" i="5" s="1" a="1"/>
  <c r="Y140" i="5" s="1"/>
  <c r="U192" i="5"/>
  <c r="U144" i="5"/>
  <c r="Y144" i="5" s="1" a="1"/>
  <c r="Y144" i="5" s="1"/>
  <c r="U161" i="5"/>
  <c r="W161" i="5" s="1" a="1"/>
  <c r="W161" i="5" s="1"/>
  <c r="U212" i="5"/>
  <c r="W212" i="5" s="1" a="1"/>
  <c r="W212" i="5" s="1"/>
  <c r="U229" i="5"/>
  <c r="W229" i="5" s="1" a="1"/>
  <c r="W229" i="5" s="1"/>
  <c r="U259" i="5"/>
  <c r="X212" i="5"/>
  <c r="X251" i="5"/>
  <c r="X209" i="5"/>
  <c r="U226" i="5"/>
  <c r="W226" i="5" s="1" a="1"/>
  <c r="W226" i="5" s="1"/>
  <c r="U213" i="5"/>
  <c r="Y213" i="5" s="1" a="1"/>
  <c r="Y213" i="5" s="1"/>
  <c r="U227" i="5"/>
  <c r="W227" i="5" s="1" a="1"/>
  <c r="W227" i="5" s="1"/>
  <c r="U243" i="5"/>
  <c r="W243" i="5" s="1" a="1"/>
  <c r="W243" i="5" s="1"/>
  <c r="W200" i="5" a="1"/>
  <c r="W200" i="5" s="1"/>
  <c r="X213" i="5"/>
  <c r="Y226" i="5" a="1"/>
  <c r="Y226" i="5" s="1"/>
  <c r="U241" i="5"/>
  <c r="W241" i="5" s="1" a="1"/>
  <c r="W241" i="5" s="1"/>
  <c r="Y253" i="5" a="1"/>
  <c r="Y253" i="5" s="1"/>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AM3" i="7"/>
  <c r="C17" i="7"/>
  <c r="I133" i="13"/>
  <c r="H133" i="13"/>
  <c r="G133" i="13"/>
  <c r="I168" i="13"/>
  <c r="H168" i="13"/>
  <c r="G168" i="13"/>
  <c r="G139" i="13"/>
  <c r="I139" i="13"/>
  <c r="H139" i="13"/>
  <c r="BT3" i="7"/>
  <c r="W4" i="5" a="1"/>
  <c r="W4" i="5" s="1"/>
  <c r="X62" i="5"/>
  <c r="X11" i="5"/>
  <c r="U7" i="5"/>
  <c r="W7" i="5" s="1" a="1"/>
  <c r="W7" i="5" s="1"/>
  <c r="U24" i="5"/>
  <c r="W24" i="5" s="1" a="1"/>
  <c r="W24" i="5" s="1"/>
  <c r="U39" i="5"/>
  <c r="W39" i="5" s="1" a="1"/>
  <c r="W39" i="5" s="1"/>
  <c r="U53" i="5"/>
  <c r="W53" i="5" s="1" a="1"/>
  <c r="W53" i="5" s="1"/>
  <c r="U64" i="5"/>
  <c r="W64" i="5" s="1" a="1"/>
  <c r="W64" i="5" s="1"/>
  <c r="Y31" i="5" a="1"/>
  <c r="Y31" i="5" s="1"/>
  <c r="W49" i="5" a="1"/>
  <c r="W49" i="5" s="1"/>
  <c r="X12" i="5"/>
  <c r="X28" i="5"/>
  <c r="U43" i="5"/>
  <c r="W43" i="5" s="1" a="1"/>
  <c r="W43" i="5" s="1"/>
  <c r="X70" i="5"/>
  <c r="X8" i="5"/>
  <c r="U22" i="5"/>
  <c r="W22" i="5" s="1" a="1"/>
  <c r="W22" i="5" s="1"/>
  <c r="X40" i="5"/>
  <c r="X61" i="5"/>
  <c r="Y40" i="5" a="1"/>
  <c r="Y40" i="5" s="1"/>
  <c r="U52" i="5"/>
  <c r="W52" i="5" s="1" a="1"/>
  <c r="W52" i="5" s="1"/>
  <c r="U19" i="5"/>
  <c r="Y19" i="5" s="1" a="1"/>
  <c r="Y19" i="5" s="1"/>
  <c r="U35" i="5"/>
  <c r="Y35" i="5" s="1" a="1"/>
  <c r="Y35" i="5" s="1"/>
  <c r="U99" i="5"/>
  <c r="Y99" i="5" s="1" a="1"/>
  <c r="Y99" i="5" s="1"/>
  <c r="U111" i="5"/>
  <c r="W111" i="5" s="1" a="1"/>
  <c r="W111" i="5" s="1"/>
  <c r="X88" i="5"/>
  <c r="U86" i="5"/>
  <c r="Y86" i="5" s="1" a="1"/>
  <c r="Y86" i="5" s="1"/>
  <c r="U100" i="5"/>
  <c r="Y100" i="5" s="1" a="1"/>
  <c r="Y100" i="5" s="1"/>
  <c r="U116" i="5"/>
  <c r="W116" i="5" s="1" a="1"/>
  <c r="W116" i="5" s="1"/>
  <c r="X81" i="5"/>
  <c r="W112" i="5" a="1"/>
  <c r="W112" i="5" s="1"/>
  <c r="X137" i="5"/>
  <c r="U87" i="5"/>
  <c r="W87" i="5" s="1" a="1"/>
  <c r="W87" i="5" s="1"/>
  <c r="X108" i="5"/>
  <c r="W121" i="5" a="1"/>
  <c r="W121" i="5" s="1"/>
  <c r="U141" i="5"/>
  <c r="Y141" i="5" s="1" a="1"/>
  <c r="Y141" i="5" s="1"/>
  <c r="X121" i="5"/>
  <c r="X91" i="5"/>
  <c r="X105" i="5"/>
  <c r="X135" i="5"/>
  <c r="U85" i="5"/>
  <c r="W85" i="5" s="1" a="1"/>
  <c r="W85" i="5" s="1"/>
  <c r="W102" i="5" a="1"/>
  <c r="W102" i="5" s="1"/>
  <c r="X139" i="5"/>
  <c r="X152" i="5"/>
  <c r="U178" i="5"/>
  <c r="W178" i="5" s="1" a="1"/>
  <c r="W178" i="5" s="1"/>
  <c r="U193" i="5"/>
  <c r="W193" i="5" s="1" a="1"/>
  <c r="W193" i="5" s="1"/>
  <c r="U167" i="5"/>
  <c r="Y167" i="5" s="1" a="1"/>
  <c r="Y167" i="5" s="1"/>
  <c r="X154" i="5"/>
  <c r="W167" i="5" a="1"/>
  <c r="W167" i="5" s="1"/>
  <c r="U183" i="5"/>
  <c r="W183" i="5" s="1" a="1"/>
  <c r="W183" i="5" s="1"/>
  <c r="U142" i="5"/>
  <c r="X174" i="5"/>
  <c r="W142" i="5" a="1"/>
  <c r="W142" i="5" s="1"/>
  <c r="Y162" i="5" a="1"/>
  <c r="Y162" i="5" s="1"/>
  <c r="X175" i="5"/>
  <c r="U191" i="5"/>
  <c r="Y192" i="5" s="1" a="1"/>
  <c r="Y192" i="5" s="1"/>
  <c r="Y145" i="5" a="1"/>
  <c r="Y145" i="5" s="1"/>
  <c r="U160" i="5"/>
  <c r="Y160" i="5" s="1" a="1"/>
  <c r="Y160" i="5" s="1"/>
  <c r="X156" i="5"/>
  <c r="U177" i="5"/>
  <c r="W177" i="5" s="1" a="1"/>
  <c r="W177" i="5" s="1"/>
  <c r="X164" i="5"/>
  <c r="X180" i="5"/>
  <c r="X214" i="5"/>
  <c r="X231" i="5"/>
  <c r="U246" i="5"/>
  <c r="Y247" i="5" s="1" a="1"/>
  <c r="Y247" i="5" s="1"/>
  <c r="Y214" i="5" a="1"/>
  <c r="Y214" i="5" s="1"/>
  <c r="U249" i="5"/>
  <c r="W249" i="5" s="1" a="1"/>
  <c r="W249" i="5" s="1"/>
  <c r="X215" i="5"/>
  <c r="U235" i="5"/>
  <c r="W235" i="5" s="1" a="1"/>
  <c r="W235" i="5" s="1"/>
  <c r="U230" i="5"/>
  <c r="Y230" i="5" s="1" a="1"/>
  <c r="Y230" i="5" s="1"/>
  <c r="U204" i="5"/>
  <c r="W204" i="5" s="1" a="1"/>
  <c r="W204" i="5" s="1"/>
  <c r="X220" i="5"/>
  <c r="X203" i="5"/>
  <c r="U214" i="5"/>
  <c r="W214" i="5" s="1" a="1"/>
  <c r="W214" i="5" s="1"/>
  <c r="X227" i="5"/>
  <c r="X243" i="5"/>
  <c r="X204" i="5"/>
  <c r="X217" i="5"/>
  <c r="Y243" i="5" a="1"/>
  <c r="Y243" i="5" s="1"/>
  <c r="U254" i="5"/>
  <c r="W254" i="5" s="1" a="1"/>
  <c r="W254" i="5" s="1"/>
  <c r="U250" i="5"/>
  <c r="W250" i="5" a="1"/>
  <c r="W250" i="5" s="1"/>
  <c r="CH3" i="7"/>
  <c r="BJ3" i="7"/>
  <c r="BJ44" i="7"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AJ3" i="7"/>
  <c r="AL12" i="7"/>
  <c r="AL16" i="7"/>
  <c r="I106" i="13"/>
  <c r="H106" i="13"/>
  <c r="G106" i="13"/>
  <c r="I141" i="13"/>
  <c r="H141" i="13"/>
  <c r="G141" i="13"/>
  <c r="AY3" i="7"/>
  <c r="U5" i="5"/>
  <c r="W5" i="5" s="1" a="1"/>
  <c r="W5" i="5" s="1"/>
  <c r="U6" i="5"/>
  <c r="Y6" i="5" s="1" a="1"/>
  <c r="Y6" i="5" s="1"/>
  <c r="Y7" i="5" a="1"/>
  <c r="Y7" i="5" s="1"/>
  <c r="X66" i="5"/>
  <c r="U67" i="5"/>
  <c r="W67" i="5" s="1" a="1"/>
  <c r="W67" i="5" s="1"/>
  <c r="U13" i="5"/>
  <c r="Y13" i="5" s="1" a="1"/>
  <c r="Y13" i="5" s="1"/>
  <c r="U29" i="5"/>
  <c r="Y30" i="5" s="1" a="1"/>
  <c r="Y30" i="5" s="1"/>
  <c r="X45" i="5"/>
  <c r="X25" i="5"/>
  <c r="X43" i="5"/>
  <c r="U65" i="5"/>
  <c r="Y65" i="5" s="1" a="1"/>
  <c r="Y65" i="5" s="1"/>
  <c r="U41" i="5"/>
  <c r="X72" i="5"/>
  <c r="X22" i="5"/>
  <c r="X84" i="5"/>
  <c r="X132" i="5"/>
  <c r="X103" i="5"/>
  <c r="X119" i="5"/>
  <c r="U82" i="5"/>
  <c r="W82" i="5" s="1" a="1"/>
  <c r="W82" i="5" s="1"/>
  <c r="U113" i="5"/>
  <c r="X125" i="5"/>
  <c r="Y74" i="5" a="1"/>
  <c r="Y74" i="5" s="1"/>
  <c r="X90" i="5"/>
  <c r="U109" i="5"/>
  <c r="W109" i="5" s="1" a="1"/>
  <c r="W109" i="5" s="1"/>
  <c r="X82" i="5"/>
  <c r="W95" i="5" a="1"/>
  <c r="W95" i="5" s="1"/>
  <c r="Y112" i="5" a="1"/>
  <c r="Y112" i="5" s="1"/>
  <c r="U122" i="5"/>
  <c r="W122" i="5" s="1" a="1"/>
  <c r="W122" i="5" s="1"/>
  <c r="U106" i="5"/>
  <c r="W106" i="5" s="1" a="1"/>
  <c r="W106" i="5" s="1"/>
  <c r="U123" i="5"/>
  <c r="W123" i="5" s="1" a="1"/>
  <c r="W123" i="5" s="1"/>
  <c r="U128" i="5"/>
  <c r="W128" i="5" s="1" a="1"/>
  <c r="W128" i="5" s="1"/>
  <c r="U136" i="5"/>
  <c r="Y136" i="5" s="1" a="1"/>
  <c r="Y136" i="5" s="1"/>
  <c r="U166" i="5"/>
  <c r="W166" i="5" s="1" a="1"/>
  <c r="W166" i="5" s="1"/>
  <c r="X169" i="5"/>
  <c r="U202" i="5"/>
  <c r="Y203" i="5" s="1" a="1"/>
  <c r="Y203" i="5" s="1"/>
  <c r="U155" i="5"/>
  <c r="W155" i="5" s="1" a="1"/>
  <c r="W155" i="5" s="1"/>
  <c r="U190" i="5"/>
  <c r="W190" i="5" s="1" a="1"/>
  <c r="W190" i="5" s="1"/>
  <c r="X145" i="5"/>
  <c r="X179" i="5"/>
  <c r="X163" i="5"/>
  <c r="X194" i="5"/>
  <c r="U143" i="5"/>
  <c r="Y143" i="5" s="1" a="1"/>
  <c r="Y143" i="5" s="1"/>
  <c r="U157" i="5"/>
  <c r="W157" i="5" s="1" a="1"/>
  <c r="W157" i="5" s="1"/>
  <c r="U181" i="5"/>
  <c r="Y181" i="5" s="1" a="1"/>
  <c r="Y181" i="5" s="1"/>
  <c r="U165" i="5"/>
  <c r="W165" i="5" s="1" a="1"/>
  <c r="W165" i="5" s="1"/>
  <c r="U215" i="5"/>
  <c r="W215" i="5" s="1" a="1"/>
  <c r="W215" i="5" s="1"/>
  <c r="X233" i="5"/>
  <c r="X234" i="5"/>
  <c r="X257" i="5"/>
  <c r="W232" i="5" a="1"/>
  <c r="W232" i="5" s="1"/>
  <c r="X258" i="5"/>
  <c r="X219" i="5"/>
  <c r="X232" i="5"/>
  <c r="U248" i="5"/>
  <c r="Y248" i="5" s="1" a="1"/>
  <c r="Y248" i="5" s="1"/>
  <c r="Y206" i="5" a="1"/>
  <c r="Y206" i="5" s="1"/>
  <c r="U228" i="5"/>
  <c r="Y228" i="5" s="1" a="1"/>
  <c r="Y228" i="5" s="1"/>
  <c r="U244" i="5"/>
  <c r="Y244" i="5" s="1" a="1"/>
  <c r="Y244" i="5" s="1"/>
  <c r="U218" i="5"/>
  <c r="Y218" i="5" s="1" a="1"/>
  <c r="Y218" i="5" s="1"/>
  <c r="W244" i="5" a="1"/>
  <c r="W244" i="5" s="1"/>
  <c r="X254" i="5"/>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G147" i="13"/>
  <c r="I147" i="13"/>
  <c r="H147" i="13"/>
  <c r="I161" i="13"/>
  <c r="H161" i="13"/>
  <c r="G161" i="13"/>
  <c r="I119" i="13"/>
  <c r="H119" i="13"/>
  <c r="G119" i="13"/>
  <c r="G108" i="13"/>
  <c r="I108" i="13"/>
  <c r="H108" i="13"/>
  <c r="I131" i="13"/>
  <c r="H131" i="13"/>
  <c r="G131" i="13"/>
  <c r="AV3" i="7"/>
  <c r="U42" i="5"/>
  <c r="Y42" i="5" s="1" a="1"/>
  <c r="Y42" i="5" s="1"/>
  <c r="X9" i="5"/>
  <c r="U12" i="5"/>
  <c r="W12" i="5" s="1" a="1"/>
  <c r="W12" i="5" s="1"/>
  <c r="U28" i="5"/>
  <c r="X56" i="5"/>
  <c r="X16" i="5"/>
  <c r="X32" i="5"/>
  <c r="U46" i="5"/>
  <c r="Y46" i="5" s="1" a="1"/>
  <c r="Y46" i="5" s="1"/>
  <c r="Y59" i="5" a="1"/>
  <c r="Y59" i="5" s="1"/>
  <c r="X77" i="5"/>
  <c r="W50" i="5" a="1"/>
  <c r="W50" i="5" s="1"/>
  <c r="X67" i="5"/>
  <c r="U10" i="5"/>
  <c r="Y10" i="5" s="1" a="1"/>
  <c r="Y10" i="5" s="1"/>
  <c r="U26" i="5"/>
  <c r="Y26" i="5" s="1" a="1"/>
  <c r="Y26" i="5" s="1"/>
  <c r="U44" i="5"/>
  <c r="W44" i="5" s="1" a="1"/>
  <c r="W44" i="5" s="1"/>
  <c r="Y43" i="5" a="1"/>
  <c r="Y43" i="5" s="1"/>
  <c r="U55" i="5"/>
  <c r="W55" i="5" s="1" a="1"/>
  <c r="W55" i="5" s="1"/>
  <c r="U76" i="5"/>
  <c r="W76" i="5" s="1" a="1"/>
  <c r="W76" i="5" s="1"/>
  <c r="U23" i="5"/>
  <c r="W23" i="5" s="1" a="1"/>
  <c r="W23" i="5" s="1"/>
  <c r="AK22" i="5" s="1"/>
  <c r="W38" i="5" a="1"/>
  <c r="W38" i="5" s="1"/>
  <c r="W62" i="5" a="1"/>
  <c r="W62" i="5" s="1"/>
  <c r="X102" i="5"/>
  <c r="X118" i="5"/>
  <c r="U108" i="5"/>
  <c r="Y108" i="5" s="1" a="1"/>
  <c r="Y108" i="5" s="1"/>
  <c r="U125" i="5"/>
  <c r="Y126" i="5" s="1" a="1"/>
  <c r="Y126" i="5" s="1"/>
  <c r="X89" i="5"/>
  <c r="U104" i="5"/>
  <c r="Y104" i="5" s="1" a="1"/>
  <c r="Y104" i="5" s="1"/>
  <c r="U120" i="5"/>
  <c r="W120" i="5" s="1" a="1"/>
  <c r="W120" i="5" s="1"/>
  <c r="Y73" i="5" a="1"/>
  <c r="Y73" i="5" s="1"/>
  <c r="X115" i="5"/>
  <c r="U126" i="5"/>
  <c r="U91" i="5"/>
  <c r="Y92" i="5" s="1" a="1"/>
  <c r="Y92" i="5" s="1"/>
  <c r="X112" i="5"/>
  <c r="W126" i="5" a="1"/>
  <c r="W126" i="5" s="1"/>
  <c r="U83" i="5"/>
  <c r="Y84" i="5" s="1" a="1"/>
  <c r="Y84" i="5" s="1"/>
  <c r="X97" i="5"/>
  <c r="X113" i="5"/>
  <c r="X126" i="5"/>
  <c r="X79" i="5"/>
  <c r="X95" i="5"/>
  <c r="U110" i="5"/>
  <c r="W110" i="5" s="1" a="1"/>
  <c r="W110" i="5" s="1"/>
  <c r="AK109" i="5" s="1"/>
  <c r="X76" i="5"/>
  <c r="W88" i="5" a="1"/>
  <c r="W88" i="5" s="1"/>
  <c r="X131" i="5"/>
  <c r="U154" i="5"/>
  <c r="W154" i="5" s="1" a="1"/>
  <c r="W154" i="5" s="1"/>
  <c r="X181" i="5"/>
  <c r="U196" i="5"/>
  <c r="Y197" i="5" s="1" a="1"/>
  <c r="Y197" i="5" s="1"/>
  <c r="X158" i="5"/>
  <c r="X162" i="5"/>
  <c r="Y178" i="5" a="1"/>
  <c r="Y178" i="5" s="1"/>
  <c r="Y193" i="5" a="1"/>
  <c r="Y193" i="5" s="1"/>
  <c r="U146" i="5"/>
  <c r="W146" i="5" s="1" a="1"/>
  <c r="W146" i="5" s="1"/>
  <c r="U164" i="5"/>
  <c r="Y164" i="5" s="1" a="1"/>
  <c r="Y164" i="5" s="1"/>
  <c r="U180" i="5"/>
  <c r="Y180" i="5" s="1" a="1"/>
  <c r="Y180" i="5" s="1"/>
  <c r="U195" i="5"/>
  <c r="Y195" i="5" s="1" a="1"/>
  <c r="Y195" i="5" s="1"/>
  <c r="X146" i="5"/>
  <c r="X197" i="5"/>
  <c r="X151" i="5"/>
  <c r="U187" i="5"/>
  <c r="W187" i="5" s="1" a="1"/>
  <c r="W187" i="5" s="1"/>
  <c r="X205" i="5"/>
  <c r="X253" i="5"/>
  <c r="X218" i="5"/>
  <c r="X237" i="5"/>
  <c r="U252" i="5"/>
  <c r="U199" i="5"/>
  <c r="W199" i="5" s="1" a="1"/>
  <c r="W199" i="5" s="1"/>
  <c r="U219" i="5"/>
  <c r="Y219" i="5" s="1" a="1"/>
  <c r="Y219" i="5" s="1"/>
  <c r="W258" i="5" a="1"/>
  <c r="W258" i="5" s="1"/>
  <c r="U216" i="5"/>
  <c r="Y217" i="5" s="1" a="1"/>
  <c r="Y217" i="5" s="1"/>
  <c r="Y260" i="5" a="1"/>
  <c r="Y260" i="5" s="1"/>
  <c r="X235" i="5"/>
  <c r="U207" i="5"/>
  <c r="W207" i="5" s="1" a="1"/>
  <c r="W207" i="5" s="1"/>
  <c r="X223" i="5"/>
  <c r="W239" i="5" a="1"/>
  <c r="W239" i="5" s="1"/>
  <c r="U205" i="5"/>
  <c r="W205" i="5" s="1" a="1"/>
  <c r="W205" i="5" s="1"/>
  <c r="AK204" i="5" s="1"/>
  <c r="W217" i="5" a="1"/>
  <c r="W217" i="5" s="1"/>
  <c r="X230" i="5"/>
  <c r="X250" i="5"/>
  <c r="X207" i="5"/>
  <c r="U234" i="5"/>
  <c r="W234" i="5" s="1" a="1"/>
  <c r="W234" i="5" s="1"/>
  <c r="U245" i="5"/>
  <c r="Y245" i="5" s="1" a="1"/>
  <c r="Y245" i="5" s="1"/>
  <c r="W259" i="5" a="1"/>
  <c r="W259" i="5" s="1"/>
  <c r="U255" i="5"/>
  <c r="Y255" i="5" s="1" a="1"/>
  <c r="Y255" i="5" s="1"/>
  <c r="W255" i="5" a="1"/>
  <c r="W255" i="5" s="1"/>
  <c r="U257" i="5"/>
  <c r="Y258" i="5" s="1" a="1"/>
  <c r="Y258" i="5" s="1"/>
  <c r="CF3" i="7"/>
  <c r="BK3" i="7"/>
  <c r="U3" i="7"/>
  <c r="G171" i="13"/>
  <c r="I171" i="13"/>
  <c r="H171" i="13"/>
  <c r="I125" i="13"/>
  <c r="C26" i="13" s="1"/>
  <c r="H125" i="13"/>
  <c r="B26" i="13" s="1"/>
  <c r="G125" i="13"/>
  <c r="I148" i="13"/>
  <c r="H148" i="13"/>
  <c r="G148" i="13"/>
  <c r="U10" i="14"/>
  <c r="G74" i="8" s="1"/>
  <c r="CN3" i="7"/>
  <c r="BB3"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W8" i="5" s="1" a="1"/>
  <c r="W8" i="5" s="1"/>
  <c r="AK8" i="5" s="1"/>
  <c r="X15" i="5"/>
  <c r="X31" i="5"/>
  <c r="U45" i="5"/>
  <c r="Y45" i="5" s="1" a="1"/>
  <c r="Y45" i="5" s="1"/>
  <c r="U70" i="5"/>
  <c r="W70" i="5" s="1" a="1"/>
  <c r="W70" i="5" s="1"/>
  <c r="U57" i="5"/>
  <c r="W57" i="5" s="1" a="1"/>
  <c r="W57" i="5" s="1"/>
  <c r="U71" i="5"/>
  <c r="W71" i="5" s="1" a="1"/>
  <c r="W71" i="5" s="1"/>
  <c r="U17" i="5"/>
  <c r="W17" i="5" s="1" a="1"/>
  <c r="W17" i="5" s="1"/>
  <c r="U33" i="5"/>
  <c r="W33" i="5" s="1" a="1"/>
  <c r="W33" i="5" s="1"/>
  <c r="X60" i="5"/>
  <c r="X7" i="5"/>
  <c r="U37" i="5"/>
  <c r="U51" i="5"/>
  <c r="W51" i="5" s="1" a="1"/>
  <c r="W51" i="5" s="1"/>
  <c r="U68" i="5"/>
  <c r="Y68" i="5" s="1" a="1"/>
  <c r="Y68" i="5" s="1"/>
  <c r="X13" i="5"/>
  <c r="X29" i="5"/>
  <c r="X46" i="5"/>
  <c r="U58" i="5"/>
  <c r="W58" i="5" s="1" a="1"/>
  <c r="W58" i="5" s="1"/>
  <c r="Y9" i="5" a="1"/>
  <c r="Y9" i="5" s="1"/>
  <c r="X26" i="5"/>
  <c r="W41" i="5" a="1"/>
  <c r="W41" i="5" s="1"/>
  <c r="X65" i="5"/>
  <c r="U89" i="5"/>
  <c r="W89" i="5" s="1" a="1"/>
  <c r="W89" i="5" s="1"/>
  <c r="U103" i="5"/>
  <c r="W103" i="5" s="1" a="1"/>
  <c r="W103" i="5" s="1"/>
  <c r="U119" i="5"/>
  <c r="W119" i="5" s="1" a="1"/>
  <c r="W119" i="5" s="1"/>
  <c r="U129" i="5"/>
  <c r="W129" i="5" s="1" a="1"/>
  <c r="W129" i="5" s="1"/>
  <c r="AK128" i="5" s="1"/>
  <c r="U90" i="5"/>
  <c r="W90" i="5" s="1" a="1"/>
  <c r="W90" i="5" s="1"/>
  <c r="X107" i="5"/>
  <c r="X124" i="5"/>
  <c r="X74" i="5"/>
  <c r="X78" i="5"/>
  <c r="W113" i="5" a="1"/>
  <c r="W113" i="5" s="1"/>
  <c r="U127" i="5"/>
  <c r="W127" i="5" s="1" a="1"/>
  <c r="W127" i="5" s="1"/>
  <c r="AK127" i="5" s="1"/>
  <c r="X100" i="5"/>
  <c r="U114" i="5"/>
  <c r="Y114" i="5" s="1" a="1"/>
  <c r="Y114" i="5" s="1"/>
  <c r="Y82" i="5" a="1"/>
  <c r="Y82" i="5" s="1"/>
  <c r="Y113" i="5" a="1"/>
  <c r="Y113" i="5" s="1"/>
  <c r="X127" i="5"/>
  <c r="U77" i="5"/>
  <c r="Y77" i="5" s="1" a="1"/>
  <c r="Y77" i="5" s="1"/>
  <c r="Y91" i="5" a="1"/>
  <c r="Y91" i="5" s="1"/>
  <c r="X109" i="5"/>
  <c r="X143" i="5"/>
  <c r="X157" i="5"/>
  <c r="U170" i="5"/>
  <c r="W170" i="5" s="1" a="1"/>
  <c r="W170" i="5" s="1"/>
  <c r="U182" i="5"/>
  <c r="Y182" i="5" s="1" a="1"/>
  <c r="Y182" i="5" s="1"/>
  <c r="X173" i="5"/>
  <c r="X187" i="5"/>
  <c r="U159" i="5"/>
  <c r="W159" i="5" s="1" a="1"/>
  <c r="W159" i="5" s="1"/>
  <c r="U189" i="5"/>
  <c r="W189" i="5" s="1" a="1"/>
  <c r="W189" i="5" s="1"/>
  <c r="X148" i="5"/>
  <c r="U163" i="5"/>
  <c r="W163" i="5" s="1" a="1"/>
  <c r="W163" i="5" s="1"/>
  <c r="W179" i="5" a="1"/>
  <c r="W179" i="5" s="1"/>
  <c r="U194" i="5"/>
  <c r="Y194" i="5" s="1" a="1"/>
  <c r="Y194" i="5" s="1"/>
  <c r="Y148" i="5" a="1"/>
  <c r="Y148" i="5" s="1"/>
  <c r="X183" i="5"/>
  <c r="U197" i="5"/>
  <c r="X150" i="5"/>
  <c r="U184" i="5"/>
  <c r="Y185" i="5" s="1" a="1"/>
  <c r="Y185" i="5" s="1"/>
  <c r="W197" i="5" a="1"/>
  <c r="W197" i="5" s="1"/>
  <c r="U147" i="5"/>
  <c r="Y147" i="5" s="1" a="1"/>
  <c r="Y147" i="5" s="1"/>
  <c r="Y163" i="5" a="1"/>
  <c r="Y163" i="5" s="1"/>
  <c r="U198" i="5"/>
  <c r="W198" i="5" s="1" a="1"/>
  <c r="W198" i="5" s="1"/>
  <c r="W152" i="5" a="1"/>
  <c r="W152" i="5" s="1"/>
  <c r="U169" i="5"/>
  <c r="W169" i="5" s="1" a="1"/>
  <c r="W169" i="5" s="1"/>
  <c r="Y191" i="5" a="1"/>
  <c r="Y191" i="5" s="1"/>
  <c r="U238" i="5"/>
  <c r="W238" i="5" s="1" a="1"/>
  <c r="W238" i="5" s="1"/>
  <c r="X255" i="5"/>
  <c r="X222" i="5"/>
  <c r="Y259" i="5" a="1"/>
  <c r="Y259" i="5" s="1"/>
  <c r="X238" i="5"/>
  <c r="U221" i="5"/>
  <c r="W221" i="5" s="1" a="1"/>
  <c r="W221" i="5" s="1"/>
  <c r="U236" i="5"/>
  <c r="W236" i="5" s="1" a="1"/>
  <c r="W236" i="5" s="1"/>
  <c r="W252" i="5" a="1"/>
  <c r="W252" i="5" s="1"/>
  <c r="U210" i="5"/>
  <c r="W210" i="5" s="1" a="1"/>
  <c r="W210" i="5" s="1"/>
  <c r="W224" i="5" a="1"/>
  <c r="W224" i="5" s="1"/>
  <c r="U240" i="5"/>
  <c r="W240" i="5" s="1" a="1"/>
  <c r="W240" i="5" s="1"/>
  <c r="U231" i="5"/>
  <c r="Y231" i="5" s="1" a="1"/>
  <c r="Y231" i="5" s="1"/>
  <c r="U251" i="5"/>
  <c r="W251" i="5" s="1" a="1"/>
  <c r="W251" i="5" s="1"/>
  <c r="Y224" i="5" a="1"/>
  <c r="Y224" i="5" s="1"/>
  <c r="Y236" i="5" a="1"/>
  <c r="Y236" i="5" s="1"/>
  <c r="Y250" i="5" a="1"/>
  <c r="Y250" i="5" s="1"/>
  <c r="X261" i="5"/>
  <c r="U256" i="5"/>
  <c r="U260" i="5"/>
  <c r="W260" i="5" s="1" a="1"/>
  <c r="W260" i="5" s="1"/>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W56" i="5" s="1" a="1"/>
  <c r="W56" i="5" s="1"/>
  <c r="U48" i="5"/>
  <c r="W48" i="5" s="1" a="1"/>
  <c r="W48" i="5" s="1"/>
  <c r="U16" i="5"/>
  <c r="Y16" i="5" s="1" a="1"/>
  <c r="Y16" i="5" s="1"/>
  <c r="U32" i="5"/>
  <c r="W32" i="5" s="1" a="1"/>
  <c r="W32" i="5" s="1"/>
  <c r="AK31" i="5" s="1"/>
  <c r="X59" i="5"/>
  <c r="X73" i="5"/>
  <c r="X20" i="5"/>
  <c r="X36" i="5"/>
  <c r="X49" i="5"/>
  <c r="U61" i="5"/>
  <c r="Y61" i="5" s="1" a="1"/>
  <c r="Y61" i="5" s="1"/>
  <c r="Y70" i="5" a="1"/>
  <c r="Y70" i="5" s="1"/>
  <c r="U14" i="5"/>
  <c r="Y15" i="5" s="1" a="1"/>
  <c r="Y15" i="5" s="1"/>
  <c r="U30" i="5"/>
  <c r="W30" i="5" s="1" a="1"/>
  <c r="W30" i="5" s="1"/>
  <c r="X50" i="5"/>
  <c r="U69" i="5"/>
  <c r="W69" i="5" s="1" a="1"/>
  <c r="W69" i="5" s="1"/>
  <c r="Y17" i="5" a="1"/>
  <c r="Y17" i="5" s="1"/>
  <c r="Y33" i="5" a="1"/>
  <c r="Y33" i="5" s="1"/>
  <c r="U11" i="5"/>
  <c r="W11" i="5" s="1" a="1"/>
  <c r="W11" i="5" s="1"/>
  <c r="U27" i="5"/>
  <c r="W27" i="5" s="1" a="1"/>
  <c r="W27" i="5" s="1"/>
  <c r="X44" i="5"/>
  <c r="U66" i="5"/>
  <c r="Y67" i="5" s="1" a="1"/>
  <c r="Y67" i="5" s="1"/>
  <c r="X92" i="5"/>
  <c r="X106" i="5"/>
  <c r="U137" i="5"/>
  <c r="Y137" i="5" s="1" a="1"/>
  <c r="Y137" i="5" s="1"/>
  <c r="U94" i="5"/>
  <c r="W94" i="5" s="1" a="1"/>
  <c r="W94" i="5" s="1"/>
  <c r="U75" i="5"/>
  <c r="Y75" i="5" s="1" a="1"/>
  <c r="Y75" i="5" s="1"/>
  <c r="Y103" i="5" a="1"/>
  <c r="Y103" i="5" s="1"/>
  <c r="U117" i="5"/>
  <c r="W117" i="5" s="1" a="1"/>
  <c r="W117" i="5" s="1"/>
  <c r="X129" i="5"/>
  <c r="U79" i="5"/>
  <c r="Y79" i="5" s="1" a="1"/>
  <c r="Y79" i="5" s="1"/>
  <c r="X94" i="5"/>
  <c r="Y116" i="5" a="1"/>
  <c r="Y116" i="5" s="1"/>
  <c r="X130" i="5"/>
  <c r="U98" i="5"/>
  <c r="W98" i="5" s="1" a="1"/>
  <c r="W98" i="5" s="1"/>
  <c r="U133" i="5"/>
  <c r="Y133" i="5" s="1" a="1"/>
  <c r="Y133" i="5" s="1"/>
  <c r="U158" i="5"/>
  <c r="Y158" i="5" s="1" a="1"/>
  <c r="Y158" i="5" s="1"/>
  <c r="X184" i="5"/>
  <c r="X161" i="5"/>
  <c r="U174" i="5"/>
  <c r="W174" i="5" s="1" a="1"/>
  <c r="W174" i="5" s="1"/>
  <c r="AK173" i="5" s="1"/>
  <c r="U188" i="5"/>
  <c r="W188" i="5" s="1" a="1"/>
  <c r="W188" i="5" s="1"/>
  <c r="X144" i="5"/>
  <c r="U175" i="5"/>
  <c r="Y175" i="5" s="1" a="1"/>
  <c r="Y175" i="5" s="1"/>
  <c r="X193" i="5"/>
  <c r="Y166" i="5" a="1"/>
  <c r="Y166" i="5" s="1"/>
  <c r="X196" i="5"/>
  <c r="X149" i="5"/>
  <c r="U168" i="5"/>
  <c r="W168" i="5" s="1" a="1"/>
  <c r="W168" i="5" s="1"/>
  <c r="X138" i="5"/>
  <c r="U151" i="5"/>
  <c r="W151" i="5" s="1" a="1"/>
  <c r="W151" i="5" s="1"/>
  <c r="X171" i="5"/>
  <c r="X185" i="5"/>
  <c r="X168" i="5"/>
  <c r="X198" i="5"/>
  <c r="U153" i="5"/>
  <c r="Y153" i="5" s="1" a="1"/>
  <c r="Y153" i="5" s="1"/>
  <c r="X172" i="5"/>
  <c r="W192" i="5" a="1"/>
  <c r="W192" i="5" s="1"/>
  <c r="X208" i="5"/>
  <c r="U222" i="5"/>
  <c r="W222" i="5" s="1" a="1"/>
  <c r="W222" i="5" s="1"/>
  <c r="X225" i="5"/>
  <c r="X241" i="5"/>
  <c r="W202" i="5" a="1"/>
  <c r="W202" i="5" s="1"/>
  <c r="U242" i="5"/>
  <c r="W242" i="5" s="1" a="1"/>
  <c r="W242" i="5" s="1"/>
  <c r="X260" i="5"/>
  <c r="U220" i="5"/>
  <c r="W220" i="5" s="1" a="1"/>
  <c r="W220" i="5" s="1"/>
  <c r="U203" i="5"/>
  <c r="W203" i="5" s="1" a="1"/>
  <c r="W203" i="5" s="1"/>
  <c r="W223" i="5" a="1"/>
  <c r="W223" i="5" s="1"/>
  <c r="U253" i="5"/>
  <c r="Y254" i="5" s="1" a="1"/>
  <c r="Y254" i="5" s="1"/>
  <c r="W213" i="5" a="1"/>
  <c r="W213" i="5" s="1"/>
  <c r="X226" i="5"/>
  <c r="Y242" i="5" a="1"/>
  <c r="Y242" i="5" s="1"/>
  <c r="U208" i="5"/>
  <c r="W208" i="5" s="1" a="1"/>
  <c r="W208" i="5" s="1"/>
  <c r="X221" i="5"/>
  <c r="U233" i="5"/>
  <c r="W233" i="5" s="1" a="1"/>
  <c r="W233" i="5" s="1"/>
  <c r="X210" i="5"/>
  <c r="U225" i="5"/>
  <c r="W225" i="5" s="1" a="1"/>
  <c r="W225" i="5" s="1"/>
  <c r="U237" i="5"/>
  <c r="Y237" i="5" s="1" a="1"/>
  <c r="Y237" i="5" s="1"/>
  <c r="W253" i="5" a="1"/>
  <c r="W253" i="5" s="1"/>
  <c r="W262" i="5" a="1"/>
  <c r="W262" i="5" s="1"/>
  <c r="X262" i="5"/>
  <c r="X259" i="5"/>
  <c r="Y263" i="5" a="1"/>
  <c r="Y263" i="5" s="1"/>
  <c r="B19" i="12"/>
  <c r="B17" i="13"/>
  <c r="D17" i="13" s="1"/>
  <c r="B5" i="7"/>
  <c r="AL44" i="7" s="1"/>
  <c r="N3" i="7"/>
  <c r="I144" i="13"/>
  <c r="H144" i="13"/>
  <c r="G144" i="13"/>
  <c r="I113" i="13"/>
  <c r="H113" i="13"/>
  <c r="G113" i="13"/>
  <c r="G167" i="13"/>
  <c r="I167" i="13"/>
  <c r="H167" i="13"/>
  <c r="CB3" i="7"/>
  <c r="I111" i="13"/>
  <c r="H111" i="13"/>
  <c r="G111" i="13"/>
  <c r="AA3" i="7"/>
  <c r="H103" i="13"/>
  <c r="I103" i="13"/>
  <c r="G103" i="13"/>
  <c r="C14" i="7"/>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88" i="21"/>
  <c r="B92" i="21"/>
  <c r="B98" i="21"/>
  <c r="B89" i="21"/>
  <c r="B97" i="21"/>
  <c r="B94" i="21"/>
  <c r="B90" i="21"/>
  <c r="B85" i="21"/>
  <c r="B93" i="21"/>
  <c r="B86" i="21"/>
  <c r="B91" i="21"/>
  <c r="B87" i="21"/>
  <c r="B84" i="21"/>
  <c r="C97" i="21"/>
  <c r="C91" i="21"/>
  <c r="C95" i="21"/>
  <c r="C94" i="21"/>
  <c r="C90" i="21"/>
  <c r="C85" i="21"/>
  <c r="C93" i="21"/>
  <c r="C86" i="21"/>
  <c r="C96" i="21"/>
  <c r="C92" i="21"/>
  <c r="C88"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AK203" i="5" l="1"/>
  <c r="C87" i="21"/>
  <c r="C123" i="21" s="1"/>
  <c r="UQ75" i="23"/>
  <c r="UP63" i="23"/>
  <c r="UQ95" i="23"/>
  <c r="UQ87" i="23"/>
  <c r="UQ28" i="23"/>
  <c r="UP60" i="23"/>
  <c r="UR60" i="23" s="1"/>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R28" i="23" s="1"/>
  <c r="UQ7" i="23"/>
  <c r="UP35" i="23"/>
  <c r="UQ18" i="23"/>
  <c r="UP51" i="23"/>
  <c r="UP87" i="23"/>
  <c r="UR87" i="23" s="1"/>
  <c r="UP80" i="23"/>
  <c r="UR80" i="23" s="1"/>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UR37" i="23" s="1"/>
  <c r="GL68" i="25"/>
  <c r="GL41" i="25"/>
  <c r="GL16" i="25"/>
  <c r="GL32" i="25"/>
  <c r="GL72" i="25"/>
  <c r="GL47" i="25"/>
  <c r="GL92" i="25"/>
  <c r="GL38" i="25"/>
  <c r="GL67" i="25"/>
  <c r="GL82" i="25"/>
  <c r="GL91" i="25"/>
  <c r="GL64" i="25"/>
  <c r="UQ69" i="23"/>
  <c r="UP23" i="23"/>
  <c r="UR23" i="23" s="1"/>
  <c r="UQ34" i="23"/>
  <c r="UQ74" i="23"/>
  <c r="UP11" i="23"/>
  <c r="UP12" i="23"/>
  <c r="UP91" i="23"/>
  <c r="GM77" i="25"/>
  <c r="GM7" i="25"/>
  <c r="GM69" i="25"/>
  <c r="GM74" i="25"/>
  <c r="GM104" i="25"/>
  <c r="GM23" i="25"/>
  <c r="GM45" i="25"/>
  <c r="GM50" i="25"/>
  <c r="GM64" i="25"/>
  <c r="GM86" i="25"/>
  <c r="GM99" i="25"/>
  <c r="GM76" i="25"/>
  <c r="UP82" i="23"/>
  <c r="UP7" i="23"/>
  <c r="UR7" i="23" s="1"/>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R85" i="23" s="1"/>
  <c r="UQ30" i="23"/>
  <c r="UQ79" i="23"/>
  <c r="UP13" i="23"/>
  <c r="UQ63" i="23"/>
  <c r="UQ84" i="23"/>
  <c r="UP15" i="23"/>
  <c r="UR15" i="23" s="1"/>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R97" i="23" s="1"/>
  <c r="UP8" i="23"/>
  <c r="UQ41" i="23"/>
  <c r="UQ52" i="23"/>
  <c r="UP29" i="23"/>
  <c r="UR29" i="23" s="1"/>
  <c r="UP67" i="23"/>
  <c r="UR67" i="23" s="1"/>
  <c r="UP69" i="23"/>
  <c r="UR69" i="23" s="1"/>
  <c r="UQ6" i="23"/>
  <c r="UQ36" i="23"/>
  <c r="GL14" i="25"/>
  <c r="GL43" i="25"/>
  <c r="GL13" i="25"/>
  <c r="GL49" i="25"/>
  <c r="GL70" i="25"/>
  <c r="GL40" i="25"/>
  <c r="GL79" i="25"/>
  <c r="GL55" i="25"/>
  <c r="GL100" i="25"/>
  <c r="GL9" i="25"/>
  <c r="GL45" i="25"/>
  <c r="GL81" i="25"/>
  <c r="UP57" i="23"/>
  <c r="UQ16" i="23"/>
  <c r="UP103" i="23"/>
  <c r="UQ53" i="23"/>
  <c r="UQ51" i="23"/>
  <c r="UP40" i="23"/>
  <c r="UR40" i="23" s="1"/>
  <c r="UQ9" i="23"/>
  <c r="UP45" i="23"/>
  <c r="UR45" i="23" s="1"/>
  <c r="UP43" i="23"/>
  <c r="UQ64" i="23"/>
  <c r="UQ19" i="23"/>
  <c r="UP81" i="23"/>
  <c r="UR81" i="23" s="1"/>
  <c r="UP88" i="23"/>
  <c r="UP16" i="23"/>
  <c r="UR16" i="23" s="1"/>
  <c r="UQ89" i="23"/>
  <c r="GM38" i="25"/>
  <c r="GM82" i="25"/>
  <c r="GM13" i="25"/>
  <c r="GM94" i="25"/>
  <c r="GM29" i="25"/>
  <c r="GM34" i="25"/>
  <c r="GM48" i="25"/>
  <c r="GM70" i="25"/>
  <c r="GM83" i="25"/>
  <c r="GM89" i="25"/>
  <c r="GM8" i="25"/>
  <c r="GM28" i="25"/>
  <c r="GM68" i="25"/>
  <c r="UQ57" i="23"/>
  <c r="UP38" i="23"/>
  <c r="UQ37" i="23"/>
  <c r="UP18" i="23"/>
  <c r="UR18" i="23" s="1"/>
  <c r="UP99" i="23"/>
  <c r="UR99" i="23" s="1"/>
  <c r="UQ60" i="23"/>
  <c r="UP52" i="23"/>
  <c r="UR52" i="23" s="1"/>
  <c r="UP92" i="23"/>
  <c r="UR92" i="23" s="1"/>
  <c r="UP66" i="23"/>
  <c r="UP74" i="23"/>
  <c r="UR74" i="23" s="1"/>
  <c r="UP34" i="23"/>
  <c r="UR34" i="23" s="1"/>
  <c r="UQ20" i="23"/>
  <c r="UP62" i="23"/>
  <c r="UR62" i="23" s="1"/>
  <c r="UQ24" i="23"/>
  <c r="UQ56" i="23"/>
  <c r="UP24" i="23"/>
  <c r="UR24" i="23" s="1"/>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R48" i="23" s="1"/>
  <c r="UQ42" i="23"/>
  <c r="UP27" i="23"/>
  <c r="UR27" i="23" s="1"/>
  <c r="UP94" i="23"/>
  <c r="UR94" i="23" s="1"/>
  <c r="UP72" i="23"/>
  <c r="UR72" i="23" s="1"/>
  <c r="UP73" i="23"/>
  <c r="GL25" i="25"/>
  <c r="GL31" i="25"/>
  <c r="GL76" i="25"/>
  <c r="GL22" i="25"/>
  <c r="GL51" i="25"/>
  <c r="GL21" i="25"/>
  <c r="GL57" i="25"/>
  <c r="GL23" i="25"/>
  <c r="GL48" i="25"/>
  <c r="GL101" i="25"/>
  <c r="GL11" i="25"/>
  <c r="GL54" i="25"/>
  <c r="GL83" i="25"/>
  <c r="UP42" i="23"/>
  <c r="UR42" i="23" s="1"/>
  <c r="UP86" i="23"/>
  <c r="UR86" i="23" s="1"/>
  <c r="UP49" i="23"/>
  <c r="UR49" i="23" s="1"/>
  <c r="UP44" i="23"/>
  <c r="UR44" i="23" s="1"/>
  <c r="UP64" i="23"/>
  <c r="UR64" i="23" s="1"/>
  <c r="UQ22" i="23"/>
  <c r="UQ43" i="23"/>
  <c r="UQ47" i="23"/>
  <c r="UQ13" i="23"/>
  <c r="GM32" i="25"/>
  <c r="GM96" i="25"/>
  <c r="GM18" i="25"/>
  <c r="GM16" i="25"/>
  <c r="GM54" i="25"/>
  <c r="GM67" i="25"/>
  <c r="GM73" i="25"/>
  <c r="GM95" i="25"/>
  <c r="GM14" i="25"/>
  <c r="GM27" i="25"/>
  <c r="GM33" i="25"/>
  <c r="GM92" i="25"/>
  <c r="GM44" i="25"/>
  <c r="UQ73" i="23"/>
  <c r="UP70" i="23"/>
  <c r="UR70" i="23" s="1"/>
  <c r="UP61" i="23"/>
  <c r="UR61" i="23" s="1"/>
  <c r="UQ78" i="23"/>
  <c r="UQ61" i="23"/>
  <c r="UQ46" i="23"/>
  <c r="UP79" i="23"/>
  <c r="UR79" i="23" s="1"/>
  <c r="UQ82" i="23"/>
  <c r="UQ58" i="23"/>
  <c r="UP77" i="23"/>
  <c r="UR77" i="23" s="1"/>
  <c r="UQ90" i="23"/>
  <c r="UQ70" i="23"/>
  <c r="UQ54" i="23"/>
  <c r="UP71" i="23"/>
  <c r="UR71" i="23" s="1"/>
  <c r="GL61" i="25"/>
  <c r="GL95" i="25"/>
  <c r="GL15" i="25"/>
  <c r="GL86" i="25"/>
  <c r="GL20" i="25"/>
  <c r="GL85" i="25"/>
  <c r="GL66" i="25"/>
  <c r="GL99" i="25"/>
  <c r="GL42" i="25"/>
  <c r="GL46" i="25"/>
  <c r="GL75" i="25"/>
  <c r="GL7" i="25"/>
  <c r="GL52" i="25"/>
  <c r="UQ5" i="23"/>
  <c r="UQ96" i="23"/>
  <c r="UP22" i="23"/>
  <c r="UQ68" i="23"/>
  <c r="UP41" i="23"/>
  <c r="UR41" i="23" s="1"/>
  <c r="UQ25" i="23"/>
  <c r="UP78" i="23"/>
  <c r="UR78" i="23" s="1"/>
  <c r="UP21" i="23"/>
  <c r="UR21" i="23" s="1"/>
  <c r="UQ38" i="23"/>
  <c r="UP76" i="23"/>
  <c r="UR76" i="23" s="1"/>
  <c r="UP95" i="23"/>
  <c r="UR95" i="23" s="1"/>
  <c r="UP6" i="23"/>
  <c r="UR6" i="23" s="1"/>
  <c r="UP26" i="23"/>
  <c r="UR26" i="23" s="1"/>
  <c r="UP10" i="23"/>
  <c r="UR10" i="23" s="1"/>
  <c r="UQ8" i="23"/>
  <c r="UQ83" i="23"/>
  <c r="UP19" i="23"/>
  <c r="UR19" i="23" s="1"/>
  <c r="GM88" i="25"/>
  <c r="GM59" i="25"/>
  <c r="GM21" i="25"/>
  <c r="GM80" i="25"/>
  <c r="GM15" i="25"/>
  <c r="GM37" i="25"/>
  <c r="GM42" i="25"/>
  <c r="GM56" i="25"/>
  <c r="GM78" i="25"/>
  <c r="GM91" i="25"/>
  <c r="GM97" i="25"/>
  <c r="GM84" i="25"/>
  <c r="GM5" i="25"/>
  <c r="UQ4" i="23"/>
  <c r="UQ65" i="23"/>
  <c r="UQ48" i="23"/>
  <c r="UP14" i="23"/>
  <c r="UR14" i="23" s="1"/>
  <c r="UQ59" i="23"/>
  <c r="UP102" i="23"/>
  <c r="UR102" i="23" s="1"/>
  <c r="UP93" i="23"/>
  <c r="UR93" i="23" s="1"/>
  <c r="UQ12" i="23"/>
  <c r="UP75" i="23"/>
  <c r="UR75" i="23" s="1"/>
  <c r="UP89" i="23"/>
  <c r="UR89" i="23" s="1"/>
  <c r="GL87" i="25"/>
  <c r="GL24" i="25"/>
  <c r="GL27" i="25"/>
  <c r="GL39" i="25"/>
  <c r="GL84" i="25"/>
  <c r="GL30" i="25"/>
  <c r="GL59" i="25"/>
  <c r="GL29" i="25"/>
  <c r="GL65" i="25"/>
  <c r="GL18" i="25"/>
  <c r="GL44" i="25"/>
  <c r="GL71" i="25"/>
  <c r="UP4" i="23"/>
  <c r="GL5" i="25"/>
  <c r="UP30" i="23"/>
  <c r="UR30" i="23" s="1"/>
  <c r="CZ14" i="24" a="1"/>
  <c r="CH40" i="24"/>
  <c r="CH33" i="24"/>
  <c r="CH110" i="24"/>
  <c r="CH37" i="24"/>
  <c r="CH85" i="24"/>
  <c r="CH67" i="24"/>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AK54" i="5"/>
  <c r="AK97" i="5"/>
  <c r="AK177" i="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CH39" i="24"/>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CH91" i="24"/>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AK207" i="5"/>
  <c r="BD46" i="7"/>
  <c r="CH38" i="24"/>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CH36" i="24"/>
  <c r="CH90" i="24"/>
  <c r="CH53" i="24"/>
  <c r="CH80" i="24"/>
  <c r="CH46" i="24"/>
  <c r="CH34" i="24"/>
  <c r="CH78" i="24"/>
  <c r="CH101" i="24"/>
  <c r="CH45" i="24"/>
  <c r="CH92" i="24"/>
  <c r="CH68" i="24"/>
  <c r="CH19" i="24"/>
  <c r="CH102" i="24"/>
  <c r="CH47" i="24"/>
  <c r="CH79" i="24"/>
  <c r="CH41" i="24"/>
  <c r="CH106" i="24"/>
  <c r="CH59" i="24"/>
  <c r="CH50" i="24"/>
  <c r="CH107" i="24"/>
  <c r="CH24" i="24"/>
  <c r="CH111" i="24"/>
  <c r="CH83" i="24"/>
  <c r="CH18" i="24"/>
  <c r="CH93" i="24"/>
  <c r="CH30" i="24"/>
  <c r="CH28" i="24"/>
  <c r="CH84" i="24"/>
  <c r="CH109" i="24"/>
  <c r="CH89" i="24"/>
  <c r="CH31" i="24"/>
  <c r="CH99" i="24"/>
  <c r="CH22" i="24"/>
  <c r="CH86" i="24"/>
  <c r="CH51" i="24"/>
  <c r="CH87" i="24"/>
  <c r="CH35" i="24"/>
  <c r="CH42" i="24"/>
  <c r="AK188" i="5"/>
  <c r="AK55" i="5"/>
  <c r="AK235" i="5"/>
  <c r="AK43" i="5"/>
  <c r="CH61" i="24"/>
  <c r="CH26" i="24"/>
  <c r="CH16" i="24"/>
  <c r="CH97" i="24"/>
  <c r="CH100" i="24"/>
  <c r="CH112" i="24"/>
  <c r="CH71" i="24"/>
  <c r="CH81" i="24"/>
  <c r="CH73" i="24"/>
  <c r="CH32" i="24"/>
  <c r="CH29" i="24"/>
  <c r="CH52" i="24"/>
  <c r="CH15" i="24"/>
  <c r="CH70" i="24"/>
  <c r="CH77" i="24"/>
  <c r="CH57" i="24"/>
  <c r="CH75" i="24"/>
  <c r="CH64" i="24"/>
  <c r="AK51" i="5"/>
  <c r="CH27" i="24"/>
  <c r="CH105" i="24"/>
  <c r="CH95" i="24"/>
  <c r="CH63" i="24"/>
  <c r="CH108" i="24"/>
  <c r="CH69" i="24"/>
  <c r="CH103" i="24"/>
  <c r="CH94" i="24"/>
  <c r="CH88" i="24"/>
  <c r="CH48" i="24"/>
  <c r="CH114" i="24"/>
  <c r="CH43" i="24"/>
  <c r="CH65" i="24"/>
  <c r="CH104" i="24"/>
  <c r="CH25" i="24"/>
  <c r="CH96" i="24"/>
  <c r="AK148" i="5"/>
  <c r="AK116" i="5"/>
  <c r="AK165" i="5"/>
  <c r="CH54" i="24"/>
  <c r="CH56" i="24"/>
  <c r="CH17" i="24"/>
  <c r="CH21" i="24"/>
  <c r="CH62" i="24"/>
  <c r="CH20" i="24"/>
  <c r="CH113" i="24"/>
  <c r="CH72" i="24"/>
  <c r="CH76" i="24"/>
  <c r="CH74" i="24"/>
  <c r="CH60" i="24"/>
  <c r="CH49" i="24"/>
  <c r="CH82" i="24"/>
  <c r="CH66" i="24"/>
  <c r="CH58" i="24"/>
  <c r="CH44" i="24"/>
  <c r="CH23" i="24"/>
  <c r="AK198" i="5"/>
  <c r="AK23" i="5"/>
  <c r="AK33" i="5"/>
  <c r="AK32" i="5"/>
  <c r="AK234" i="5"/>
  <c r="AK225" i="5"/>
  <c r="AK58" i="5"/>
  <c r="AK169" i="5"/>
  <c r="AK168" i="5"/>
  <c r="AK233" i="5"/>
  <c r="AK122" i="5"/>
  <c r="AK240" i="5"/>
  <c r="AK72" i="5"/>
  <c r="AK39" i="5"/>
  <c r="AK187" i="5"/>
  <c r="AK221" i="5"/>
  <c r="AK70" i="5"/>
  <c r="AK189" i="5"/>
  <c r="AK53" i="5"/>
  <c r="AK96" i="5"/>
  <c r="AK57" i="5"/>
  <c r="AK56" i="5"/>
  <c r="AK24" i="5"/>
  <c r="AK25" i="5"/>
  <c r="AK210" i="5"/>
  <c r="AK69" i="5"/>
  <c r="AM87" i="5"/>
  <c r="AK110" i="5"/>
  <c r="AK17" i="5"/>
  <c r="AK73" i="5"/>
  <c r="AK52" i="5"/>
  <c r="AK71" i="5"/>
  <c r="AE38" i="5"/>
  <c r="AF38" i="5"/>
  <c r="AI38" i="5" s="1"/>
  <c r="AJ38" i="5" s="1"/>
  <c r="AC38" i="5"/>
  <c r="AB38" i="5"/>
  <c r="AD38" i="5"/>
  <c r="AG38" i="5"/>
  <c r="AK30" i="5"/>
  <c r="Y107" i="5" a="1"/>
  <c r="Y107" i="5" s="1"/>
  <c r="J79" i="8"/>
  <c r="W147" i="5" a="1"/>
  <c r="W147" i="5" s="1"/>
  <c r="AK146" i="5" s="1"/>
  <c r="W261" i="5" a="1"/>
  <c r="W261" i="5" s="1"/>
  <c r="AK260" i="5" s="1"/>
  <c r="W104" i="5" a="1"/>
  <c r="W104" i="5" s="1"/>
  <c r="AK103" i="5" s="1"/>
  <c r="W6" i="5" a="1"/>
  <c r="W6" i="5" s="1"/>
  <c r="AK5" i="5" s="1"/>
  <c r="W248" i="5" a="1"/>
  <c r="W248" i="5" s="1"/>
  <c r="AK247" i="5" s="1"/>
  <c r="W91" i="5" a="1"/>
  <c r="W91" i="5" s="1"/>
  <c r="AK90" i="5" s="1"/>
  <c r="W16" i="5" a="1"/>
  <c r="W16" i="5" s="1"/>
  <c r="AK15" i="5" s="1"/>
  <c r="W99" i="5" a="1"/>
  <c r="W99" i="5" s="1"/>
  <c r="AK98" i="5" s="1"/>
  <c r="W237" i="5" a="1"/>
  <c r="W237" i="5" s="1"/>
  <c r="AK236" i="5" s="1"/>
  <c r="W230" i="5" a="1"/>
  <c r="W230" i="5" s="1"/>
  <c r="AK229" i="5" s="1"/>
  <c r="W124" i="5" a="1"/>
  <c r="W124" i="5" s="1"/>
  <c r="AK123" i="5" s="1"/>
  <c r="AM76" i="5"/>
  <c r="AM254" i="5"/>
  <c r="AM233" i="5"/>
  <c r="AM243" i="5"/>
  <c r="AM85" i="5"/>
  <c r="Y117" i="5" a="1"/>
  <c r="Y117" i="5" s="1"/>
  <c r="Y94" i="5" a="1"/>
  <c r="Y94" i="5" s="1"/>
  <c r="Y98" i="5" a="1"/>
  <c r="Y98" i="5" s="1"/>
  <c r="Y55" i="5" a="1"/>
  <c r="Y55" i="5" s="1"/>
  <c r="Y252" i="5" a="1"/>
  <c r="Y252" i="5" s="1"/>
  <c r="W186" i="5" a="1"/>
  <c r="W186" i="5" s="1"/>
  <c r="AK186" i="5" s="1"/>
  <c r="AM148" i="5"/>
  <c r="Y93" i="5" a="1"/>
  <c r="Y93" i="5" s="1"/>
  <c r="Y183" i="5" a="1"/>
  <c r="Y183" i="5" s="1"/>
  <c r="Y142" i="5" a="1"/>
  <c r="Y142" i="5" s="1"/>
  <c r="AM189" i="5"/>
  <c r="AM80" i="5"/>
  <c r="Y262" i="5" a="1"/>
  <c r="Y262" i="5" s="1"/>
  <c r="Y119" i="5" a="1"/>
  <c r="Y119" i="5" s="1"/>
  <c r="Y210" i="5" a="1"/>
  <c r="Y210" i="5" s="1"/>
  <c r="Y66" i="5" a="1"/>
  <c r="Y66" i="5" s="1"/>
  <c r="Y22" i="5" a="1"/>
  <c r="Y22" i="5" s="1"/>
  <c r="Y165" i="5" a="1"/>
  <c r="Y165" i="5" s="1"/>
  <c r="Y90" i="5" a="1"/>
  <c r="Y90" i="5" s="1"/>
  <c r="W160" i="5" a="1"/>
  <c r="W160" i="5" s="1"/>
  <c r="AK159" i="5" s="1"/>
  <c r="W35" i="5" a="1"/>
  <c r="W35" i="5" s="1"/>
  <c r="AK34" i="5" s="1"/>
  <c r="W144" i="5" a="1"/>
  <c r="W144" i="5" s="1"/>
  <c r="W125" i="5" a="1"/>
  <c r="W125" i="5" s="1"/>
  <c r="W46" i="5" a="1"/>
  <c r="W46" i="5" s="1"/>
  <c r="W257" i="5" a="1"/>
  <c r="W257" i="5" s="1"/>
  <c r="AK256" i="5" s="1"/>
  <c r="W175" i="5" a="1"/>
  <c r="W175" i="5" s="1"/>
  <c r="AK174" i="5" s="1"/>
  <c r="W19" i="5" a="1"/>
  <c r="W19" i="5" s="1"/>
  <c r="AK18" i="5" s="1"/>
  <c r="W219" i="5" a="1"/>
  <c r="W219" i="5" s="1"/>
  <c r="AM219" i="5" s="1"/>
  <c r="W79" i="5" a="1"/>
  <c r="W79" i="5" s="1"/>
  <c r="AK78" i="5" s="1"/>
  <c r="W231" i="5" a="1"/>
  <c r="W231" i="5" s="1"/>
  <c r="AK230" i="5" s="1"/>
  <c r="W196" i="5" a="1"/>
  <c r="W196" i="5" s="1"/>
  <c r="W66" i="5" a="1"/>
  <c r="W66" i="5" s="1"/>
  <c r="AK66" i="5" s="1"/>
  <c r="AM237" i="5"/>
  <c r="AK38" i="5"/>
  <c r="AM11" i="5"/>
  <c r="AM188" i="5"/>
  <c r="AM16" i="5"/>
  <c r="AK206" i="5"/>
  <c r="AM58" i="5"/>
  <c r="Y123" i="5" a="1"/>
  <c r="Y123" i="5" s="1"/>
  <c r="Y238" i="5" a="1"/>
  <c r="Y238" i="5" s="1"/>
  <c r="AM238" i="5"/>
  <c r="AM163" i="5"/>
  <c r="Y64" i="5" a="1"/>
  <c r="Y64" i="5" s="1"/>
  <c r="Y25" i="5" a="1"/>
  <c r="Y25" i="5" s="1"/>
  <c r="AM23" i="5"/>
  <c r="W118" i="5" a="1"/>
  <c r="W118" i="5" s="1"/>
  <c r="AM160" i="5"/>
  <c r="Y146" i="5" a="1"/>
  <c r="Y146" i="5" s="1"/>
  <c r="AK27" i="5"/>
  <c r="Y69" i="5" a="1"/>
  <c r="Y69" i="5" s="1"/>
  <c r="Y169" i="5" a="1"/>
  <c r="Y169" i="5" s="1"/>
  <c r="AM149" i="5"/>
  <c r="Y95" i="5" a="1"/>
  <c r="Y95" i="5" s="1"/>
  <c r="Y89" i="5" a="1"/>
  <c r="Y89" i="5" s="1"/>
  <c r="W164" i="5" a="1"/>
  <c r="W164" i="5" s="1"/>
  <c r="AK163" i="5" s="1"/>
  <c r="Y29" i="5" a="1"/>
  <c r="Y29" i="5" s="1"/>
  <c r="Y36" i="5" a="1"/>
  <c r="Y36" i="5" s="1"/>
  <c r="W42" i="5" a="1"/>
  <c r="W42" i="5" s="1"/>
  <c r="AK42" i="5" s="1"/>
  <c r="W181" i="5" a="1"/>
  <c r="W181" i="5" s="1"/>
  <c r="AM72" i="5"/>
  <c r="Y49" i="5" a="1"/>
  <c r="Y49" i="5" s="1"/>
  <c r="Y229" i="5" a="1"/>
  <c r="Y229" i="5" s="1"/>
  <c r="W191" i="5" a="1"/>
  <c r="W191" i="5" s="1"/>
  <c r="AK191" i="5" s="1"/>
  <c r="AM174" i="5"/>
  <c r="Y174" i="5" a="1"/>
  <c r="Y174" i="5" s="1"/>
  <c r="AM165" i="5"/>
  <c r="Y249" i="5" a="1"/>
  <c r="Y249" i="5" s="1"/>
  <c r="W153" i="5" a="1"/>
  <c r="W153" i="5" s="1"/>
  <c r="AK153" i="5" s="1"/>
  <c r="Y39" i="5" a="1"/>
  <c r="Y39" i="5" s="1"/>
  <c r="Y111" i="5" a="1"/>
  <c r="Y111" i="5" s="1"/>
  <c r="Y221" i="5" a="1"/>
  <c r="Y221" i="5" s="1"/>
  <c r="Y24" i="5" a="1"/>
  <c r="Y24" i="5" s="1"/>
  <c r="Y11" i="5" a="1"/>
  <c r="Y11" i="5" s="1"/>
  <c r="Y220" i="5" a="1"/>
  <c r="Y220" i="5" s="1"/>
  <c r="Y109" i="5" a="1"/>
  <c r="Y109" i="5" s="1"/>
  <c r="Y47" i="5" a="1"/>
  <c r="Y47" i="5" s="1"/>
  <c r="Y187" i="5" a="1"/>
  <c r="Y187" i="5" s="1"/>
  <c r="Y151" i="5" a="1"/>
  <c r="Y151" i="5" s="1"/>
  <c r="W140" i="5" a="1"/>
  <c r="W140" i="5" s="1"/>
  <c r="AM140" i="5" s="1"/>
  <c r="W182" i="5" a="1"/>
  <c r="W182" i="5" s="1"/>
  <c r="AK182" i="5" s="1"/>
  <c r="W143" i="5" a="1"/>
  <c r="W143" i="5" s="1"/>
  <c r="AK142" i="5" s="1"/>
  <c r="W201" i="5" a="1"/>
  <c r="W201" i="5" s="1"/>
  <c r="AM201" i="5" s="1"/>
  <c r="W114" i="5" a="1"/>
  <c r="W114" i="5" s="1"/>
  <c r="AK113" i="5" s="1"/>
  <c r="W13" i="5" a="1"/>
  <c r="W13" i="5" s="1"/>
  <c r="AK12" i="5" s="1"/>
  <c r="W108" i="5" a="1"/>
  <c r="W108" i="5" s="1"/>
  <c r="AK108" i="5" s="1"/>
  <c r="W245" i="5" a="1"/>
  <c r="W245" i="5" s="1"/>
  <c r="AK244" i="5" s="1"/>
  <c r="W158" i="5" a="1"/>
  <c r="W158" i="5" s="1"/>
  <c r="AK157" i="5" s="1"/>
  <c r="W75" i="5" a="1"/>
  <c r="W75" i="5" s="1"/>
  <c r="AK74" i="5" s="1"/>
  <c r="W29" i="5" a="1"/>
  <c r="W29" i="5" s="1"/>
  <c r="AK29" i="5" s="1"/>
  <c r="AM30" i="5"/>
  <c r="AK26" i="5"/>
  <c r="Y57" i="5" a="1"/>
  <c r="Y57" i="5" s="1"/>
  <c r="Y257" i="5" a="1"/>
  <c r="Y257" i="5" s="1"/>
  <c r="Y97" i="5" a="1"/>
  <c r="Y97" i="5" s="1"/>
  <c r="Y106" i="5" a="1"/>
  <c r="Y106" i="5" s="1"/>
  <c r="AM110" i="5"/>
  <c r="Y72" i="5" a="1"/>
  <c r="Y72" i="5" s="1"/>
  <c r="W136" i="5" a="1"/>
  <c r="W136" i="5" s="1"/>
  <c r="Y150" i="5" a="1"/>
  <c r="Y150" i="5" s="1"/>
  <c r="AM196" i="5"/>
  <c r="Y129" i="5" a="1"/>
  <c r="Y129" i="5" s="1"/>
  <c r="AM183" i="5"/>
  <c r="W132" i="5" a="1"/>
  <c r="W132" i="5" s="1"/>
  <c r="W21" i="5" a="1"/>
  <c r="W21" i="5" s="1"/>
  <c r="AK21" i="5" s="1"/>
  <c r="AL21" i="5" s="1"/>
  <c r="AM207" i="5"/>
  <c r="Y168" i="5" a="1"/>
  <c r="Y168" i="5" s="1"/>
  <c r="Y149" i="5" a="1"/>
  <c r="Y149" i="5" s="1"/>
  <c r="Y20" i="5" a="1"/>
  <c r="Y20" i="5" s="1"/>
  <c r="Y215" i="5" a="1"/>
  <c r="Y215" i="5" s="1"/>
  <c r="Y105" i="5" a="1"/>
  <c r="Y105" i="5" s="1"/>
  <c r="AM119" i="5"/>
  <c r="Y54" i="5" a="1"/>
  <c r="Y54" i="5" s="1"/>
  <c r="Y212" i="5" a="1"/>
  <c r="Y212" i="5" s="1"/>
  <c r="AM214" i="5"/>
  <c r="AM40" i="5"/>
  <c r="Y121" i="5" a="1"/>
  <c r="Y121" i="5" s="1"/>
  <c r="AM5" i="5"/>
  <c r="W138" i="5" a="1"/>
  <c r="W138" i="5" s="1"/>
  <c r="W45" i="5" a="1"/>
  <c r="W45" i="5" s="1"/>
  <c r="AK45" i="5" s="1"/>
  <c r="Y5" i="5" a="1"/>
  <c r="Y5" i="5" s="1"/>
  <c r="AM199" i="5"/>
  <c r="Y134" i="5" a="1"/>
  <c r="Y134" i="5" s="1"/>
  <c r="AM117" i="5"/>
  <c r="Y51" i="5" a="1"/>
  <c r="Y51" i="5" s="1"/>
  <c r="Y184" i="5" a="1"/>
  <c r="Y184" i="5" s="1"/>
  <c r="Y227" i="5" a="1"/>
  <c r="Y227" i="5" s="1"/>
  <c r="Y125" i="5" a="1"/>
  <c r="Y125" i="5" s="1"/>
  <c r="Y120" i="5" a="1"/>
  <c r="Y120" i="5" s="1"/>
  <c r="Y34" i="5" a="1"/>
  <c r="Y34" i="5" s="1"/>
  <c r="Y246" i="5" a="1"/>
  <c r="Y246" i="5" s="1"/>
  <c r="Y58" i="5" a="1"/>
  <c r="Y58" i="5" s="1"/>
  <c r="Y52" i="5" a="1"/>
  <c r="Y52" i="5" s="1"/>
  <c r="Y208" i="5" a="1"/>
  <c r="Y208" i="5" s="1"/>
  <c r="Y12" i="5" a="1"/>
  <c r="Y12" i="5" s="1"/>
  <c r="W135" i="5" a="1"/>
  <c r="W135" i="5" s="1"/>
  <c r="AK134" i="5" s="1"/>
  <c r="W14" i="5" a="1"/>
  <c r="W14" i="5" s="1"/>
  <c r="AK13" i="5" s="1"/>
  <c r="W195" i="5" a="1"/>
  <c r="W195" i="5" s="1"/>
  <c r="W184" i="5" a="1"/>
  <c r="W184" i="5" s="1"/>
  <c r="AK183" i="5" s="1"/>
  <c r="W77" i="5" a="1"/>
  <c r="W77" i="5" s="1"/>
  <c r="AK76" i="5" s="1"/>
  <c r="AM59" i="5"/>
  <c r="AM198" i="5"/>
  <c r="Y202" i="5" a="1"/>
  <c r="Y202" i="5" s="1"/>
  <c r="AM54" i="5"/>
  <c r="Y44" i="5" a="1"/>
  <c r="Y44" i="5" s="1"/>
  <c r="AM144" i="5"/>
  <c r="AM157" i="5"/>
  <c r="Y139" i="5" a="1"/>
  <c r="Y139" i="5" s="1"/>
  <c r="AM22" i="5"/>
  <c r="W216" i="5" a="1"/>
  <c r="W216" i="5" s="1"/>
  <c r="Y56" i="5" a="1"/>
  <c r="Y56" i="5" s="1"/>
  <c r="AK84" i="5"/>
  <c r="AM75" i="5"/>
  <c r="Y102" i="5" a="1"/>
  <c r="Y102" i="5" s="1"/>
  <c r="Y83" i="5" a="1"/>
  <c r="Y83" i="5" s="1"/>
  <c r="AM185" i="5"/>
  <c r="Y130" i="5" a="1"/>
  <c r="Y130" i="5" s="1"/>
  <c r="AM73" i="5"/>
  <c r="AM261" i="5"/>
  <c r="AM222" i="5"/>
  <c r="W141" i="5" a="1"/>
  <c r="W141" i="5" s="1"/>
  <c r="AM109" i="5"/>
  <c r="W68" i="5" a="1"/>
  <c r="W68" i="5" s="1"/>
  <c r="AM68" i="5" s="1"/>
  <c r="AM7" i="5"/>
  <c r="AM235" i="5"/>
  <c r="Y196" i="5" a="1"/>
  <c r="Y196" i="5" s="1"/>
  <c r="AM158" i="5"/>
  <c r="AM97" i="5"/>
  <c r="Y87" i="5" a="1"/>
  <c r="Y87" i="5" s="1"/>
  <c r="AM103" i="5"/>
  <c r="AM66" i="5"/>
  <c r="Y235" i="5" a="1"/>
  <c r="Y235" i="5" s="1"/>
  <c r="Y96" i="5" a="1"/>
  <c r="Y96" i="5" s="1"/>
  <c r="AM34" i="5"/>
  <c r="AM57" i="5"/>
  <c r="AM247" i="5"/>
  <c r="Y188" i="5" a="1"/>
  <c r="Y188" i="5" s="1"/>
  <c r="AM178" i="5"/>
  <c r="AM114" i="5"/>
  <c r="AM104" i="5"/>
  <c r="AM123" i="5"/>
  <c r="AM39" i="5"/>
  <c r="Y157" i="5" a="1"/>
  <c r="Y157" i="5" s="1"/>
  <c r="Y27" i="5" a="1"/>
  <c r="Y27" i="5" s="1"/>
  <c r="W133" i="5" a="1"/>
  <c r="W133" i="5" s="1"/>
  <c r="AK133" i="5" s="1"/>
  <c r="Y211" i="5" a="1"/>
  <c r="Y211" i="5" s="1"/>
  <c r="Y71" i="5" a="1"/>
  <c r="Y71" i="5" s="1"/>
  <c r="W81" i="5" a="1"/>
  <c r="W81" i="5" s="1"/>
  <c r="AK81" i="5" s="1"/>
  <c r="AM6" i="5"/>
  <c r="Y204" i="5" a="1"/>
  <c r="Y204" i="5" s="1"/>
  <c r="Y110" i="5" a="1"/>
  <c r="Y110" i="5" s="1"/>
  <c r="W100" i="5" a="1"/>
  <c r="W100" i="5" s="1"/>
  <c r="AK99" i="5" s="1"/>
  <c r="W180" i="5" a="1"/>
  <c r="W180" i="5" s="1"/>
  <c r="AM180" i="5" s="1"/>
  <c r="W246" i="5" a="1"/>
  <c r="W246" i="5" s="1"/>
  <c r="W61" i="5" a="1"/>
  <c r="W61" i="5" s="1"/>
  <c r="AM61" i="5" s="1"/>
  <c r="W65" i="5" a="1"/>
  <c r="W65" i="5" s="1"/>
  <c r="AK64" i="5" s="1"/>
  <c r="W194" i="5" a="1"/>
  <c r="W194" i="5" s="1"/>
  <c r="AK193" i="5" s="1"/>
  <c r="W83" i="5" a="1"/>
  <c r="W83" i="5" s="1"/>
  <c r="AK82" i="5" s="1"/>
  <c r="W171" i="5" a="1"/>
  <c r="W171" i="5" s="1"/>
  <c r="AK170" i="5" s="1"/>
  <c r="W86" i="5" a="1"/>
  <c r="W86" i="5" s="1"/>
  <c r="AK85" i="5" s="1"/>
  <c r="AM245" i="5"/>
  <c r="Y14" i="5" a="1"/>
  <c r="Y14" i="5" s="1"/>
  <c r="AK167" i="5"/>
  <c r="Y32" i="5" a="1"/>
  <c r="Y32" i="5" s="1"/>
  <c r="Y154" i="5" a="1"/>
  <c r="Y154" i="5" s="1"/>
  <c r="AM111" i="5"/>
  <c r="W101" i="5" a="1"/>
  <c r="W101" i="5" s="1"/>
  <c r="Y176" i="5" a="1"/>
  <c r="Y176" i="5" s="1"/>
  <c r="W218" i="5" a="1"/>
  <c r="W218" i="5" s="1"/>
  <c r="AK217" i="5" s="1"/>
  <c r="W137" i="5" a="1"/>
  <c r="W137" i="5" s="1"/>
  <c r="AM137" i="5" s="1"/>
  <c r="W228" i="5" a="1"/>
  <c r="W228" i="5" s="1"/>
  <c r="AM228" i="5" s="1"/>
  <c r="AK162" i="5"/>
  <c r="AM128" i="5"/>
  <c r="AM35" i="5"/>
  <c r="AK9" i="5"/>
  <c r="Y155" i="5" a="1"/>
  <c r="Y155" i="5" s="1"/>
  <c r="Y251" i="5" a="1"/>
  <c r="Y251" i="5" s="1"/>
  <c r="AM29" i="5"/>
  <c r="AM31" i="5"/>
  <c r="AM234" i="5"/>
  <c r="AM177" i="5"/>
  <c r="AK115" i="5"/>
  <c r="AM122" i="5"/>
  <c r="AM53" i="5"/>
  <c r="AM116" i="5"/>
  <c r="AM17" i="5"/>
  <c r="AM193" i="5"/>
  <c r="AK197" i="5"/>
  <c r="AM13" i="5"/>
  <c r="AM89" i="5"/>
  <c r="AM32" i="5"/>
  <c r="AM9" i="5"/>
  <c r="AM169" i="5"/>
  <c r="AM125" i="5"/>
  <c r="AM204" i="5"/>
  <c r="Y233" i="5" a="1"/>
  <c r="Y233" i="5" s="1"/>
  <c r="AK4" i="5"/>
  <c r="AM99" i="5"/>
  <c r="AM83" i="5"/>
  <c r="AM96" i="5"/>
  <c r="Y216" i="5" a="1"/>
  <c r="Y216" i="5" s="1"/>
  <c r="Y205" i="5" a="1"/>
  <c r="Y205" i="5" s="1"/>
  <c r="V14" i="14"/>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AV50" i="7"/>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CZ14" i="24"/>
  <c r="CZ52" i="24"/>
  <c r="CZ37" i="24"/>
  <c r="CZ35" i="24"/>
  <c r="CZ42" i="24"/>
  <c r="CZ49" i="24"/>
  <c r="CZ64" i="24"/>
  <c r="CZ87" i="24"/>
  <c r="CZ23" i="24"/>
  <c r="CZ38" i="24"/>
  <c r="CZ50" i="24"/>
  <c r="CZ46" i="24"/>
  <c r="CZ61" i="24"/>
  <c r="CZ44" i="24"/>
  <c r="CZ29" i="24"/>
  <c r="CZ27" i="24"/>
  <c r="CZ34" i="24"/>
  <c r="CZ41" i="24"/>
  <c r="CZ56" i="24"/>
  <c r="CZ79" i="24"/>
  <c r="CZ15" i="24"/>
  <c r="CZ30" i="24"/>
  <c r="CZ45" i="24"/>
  <c r="CZ36" i="24"/>
  <c r="CZ83" i="24"/>
  <c r="CZ19" i="24"/>
  <c r="CZ26" i="24"/>
  <c r="CZ33" i="24"/>
  <c r="CZ48" i="24"/>
  <c r="CZ71" i="24"/>
  <c r="CZ86" i="24"/>
  <c r="CZ22" i="24"/>
  <c r="CZ43" i="24"/>
  <c r="CZ77" i="24"/>
  <c r="CZ21" i="24"/>
  <c r="CZ28" i="24"/>
  <c r="CZ75" i="24"/>
  <c r="CZ82" i="24"/>
  <c r="CZ18" i="24"/>
  <c r="CZ25" i="24"/>
  <c r="CZ40" i="24"/>
  <c r="CZ63" i="24"/>
  <c r="CZ78" i="24"/>
  <c r="CZ72" i="24"/>
  <c r="CZ84" i="24"/>
  <c r="CZ20" i="24"/>
  <c r="CZ67" i="24"/>
  <c r="CZ74" i="24"/>
  <c r="CZ81" i="24"/>
  <c r="CZ17" i="24"/>
  <c r="CZ32" i="24"/>
  <c r="CZ55" i="24"/>
  <c r="CZ70" i="24"/>
  <c r="CZ60" i="24"/>
  <c r="CZ76" i="24"/>
  <c r="CZ85" i="24"/>
  <c r="CZ59" i="24"/>
  <c r="CZ66" i="24"/>
  <c r="CZ73" i="24"/>
  <c r="CZ88" i="24"/>
  <c r="CZ24" i="24"/>
  <c r="CZ47" i="24"/>
  <c r="CZ62" i="24"/>
  <c r="CZ53" i="24"/>
  <c r="CZ31" i="24"/>
  <c r="CZ68" i="24"/>
  <c r="CZ69" i="24"/>
  <c r="CZ51" i="24"/>
  <c r="CZ58" i="24"/>
  <c r="CZ65" i="24"/>
  <c r="CZ80" i="24"/>
  <c r="CZ16" i="24"/>
  <c r="CZ39" i="24"/>
  <c r="CZ54" i="24"/>
  <c r="CZ57" i="24"/>
  <c r="X14" i="14"/>
  <c r="K75" i="8" s="1"/>
  <c r="AL30" i="7"/>
  <c r="AL24" i="7"/>
  <c r="AL55" i="7"/>
  <c r="AL17" i="7"/>
  <c r="AL23" i="7"/>
  <c r="AL42" i="7"/>
  <c r="AL50" i="7"/>
  <c r="AL28" i="7"/>
  <c r="T14" i="14"/>
  <c r="K73" i="8" s="1"/>
  <c r="P79" i="8"/>
  <c r="AL13" i="7"/>
  <c r="AL14" i="7"/>
  <c r="AL6" i="7"/>
  <c r="I79" i="8"/>
  <c r="DR2" i="25"/>
  <c r="DP2" i="25"/>
  <c r="DQ2" i="25"/>
  <c r="DO2" i="25"/>
  <c r="DX2" i="25"/>
  <c r="N16" i="7"/>
  <c r="L52" i="7"/>
  <c r="C6" i="7"/>
  <c r="B5" i="13"/>
  <c r="D5" i="13" s="1"/>
  <c r="K79" i="8"/>
  <c r="AB27" i="5"/>
  <c r="AM33" i="5"/>
  <c r="E79" i="8"/>
  <c r="AE6" i="5"/>
  <c r="BP41" i="7"/>
  <c r="AD6" i="5"/>
  <c r="AC6" i="5"/>
  <c r="AG6" i="5"/>
  <c r="AF6" i="5"/>
  <c r="AI6" i="5" s="1"/>
  <c r="AJ6" i="5" s="1"/>
  <c r="AB6"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X35" i="7"/>
  <c r="L25" i="7"/>
  <c r="AX32" i="7"/>
  <c r="AF33" i="7"/>
  <c r="BN8" i="7"/>
  <c r="AL45" i="7"/>
  <c r="AL32" i="7"/>
  <c r="AL8" i="7"/>
  <c r="AL5" i="7"/>
  <c r="AL7" i="7"/>
  <c r="AL49" i="7"/>
  <c r="BJ19" i="7"/>
  <c r="AD41" i="7"/>
  <c r="AR16" i="7"/>
  <c r="AX50" i="7"/>
  <c r="AZ50" i="7" s="1"/>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D44" i="7"/>
  <c r="AG11" i="7"/>
  <c r="AP37" i="7"/>
  <c r="AP40" i="7"/>
  <c r="AP22" i="7"/>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X46" i="7"/>
  <c r="BT31" i="7"/>
  <c r="X9" i="7"/>
  <c r="AV20" i="7"/>
  <c r="L39" i="7"/>
  <c r="X17" i="7"/>
  <c r="X25" i="7"/>
  <c r="BN31" i="7"/>
  <c r="X44" i="7"/>
  <c r="BN20" i="7"/>
  <c r="BH41" i="7"/>
  <c r="C262" i="21"/>
  <c r="AP8" i="7"/>
  <c r="AP44" i="7"/>
  <c r="AD46" i="7"/>
  <c r="X29" i="7"/>
  <c r="X6" i="7"/>
  <c r="C264" i="21"/>
  <c r="C265" i="21"/>
  <c r="BH35" i="7"/>
  <c r="BB49" i="7"/>
  <c r="CF10" i="7"/>
  <c r="AP15" i="7"/>
  <c r="AP14" i="7"/>
  <c r="AP29" i="7"/>
  <c r="X24" i="7"/>
  <c r="X28" i="7"/>
  <c r="CG55" i="7"/>
  <c r="CF7" i="7"/>
  <c r="AJ55" i="7"/>
  <c r="AN55" i="7" s="1"/>
  <c r="AJ26" i="7"/>
  <c r="AP23" i="7"/>
  <c r="AT23" i="7" s="1"/>
  <c r="AP27" i="7"/>
  <c r="AS32" i="7"/>
  <c r="AP13" i="7"/>
  <c r="X51" i="7"/>
  <c r="X39" i="7"/>
  <c r="BB37" i="7"/>
  <c r="X15" i="7"/>
  <c r="X42" i="7"/>
  <c r="BZ15" i="7"/>
  <c r="AP21" i="7"/>
  <c r="AP55" i="7"/>
  <c r="AP20" i="7"/>
  <c r="AP36" i="7"/>
  <c r="AP24" i="7"/>
  <c r="X21" i="7"/>
  <c r="X41" i="7"/>
  <c r="AM153" i="5"/>
  <c r="AV46" i="7"/>
  <c r="AV36" i="7"/>
  <c r="AV8" i="7"/>
  <c r="CF20" i="7"/>
  <c r="CF51" i="7"/>
  <c r="CJ51" i="7" s="1"/>
  <c r="CF44" i="7"/>
  <c r="AV19" i="7"/>
  <c r="AV51" i="7"/>
  <c r="AJ28" i="7"/>
  <c r="AV34" i="7"/>
  <c r="AV7" i="7"/>
  <c r="AJ15" i="7"/>
  <c r="BN19" i="7"/>
  <c r="CF43" i="7"/>
  <c r="CF9" i="7"/>
  <c r="AV41" i="7"/>
  <c r="AV13" i="7"/>
  <c r="AJ45" i="7"/>
  <c r="L22" i="7"/>
  <c r="BN53" i="7"/>
  <c r="CF8" i="7"/>
  <c r="AV40" i="7"/>
  <c r="BZ18" i="7"/>
  <c r="BH9" i="7"/>
  <c r="CF31" i="7"/>
  <c r="AV44" i="7"/>
  <c r="AV21" i="7"/>
  <c r="AJ47" i="7"/>
  <c r="AJ21" i="7"/>
  <c r="BZ49" i="7"/>
  <c r="AV52" i="7"/>
  <c r="CL55" i="7"/>
  <c r="X22" i="7"/>
  <c r="X30" i="7"/>
  <c r="X12" i="7"/>
  <c r="BN52" i="7"/>
  <c r="AV22" i="7"/>
  <c r="AV45" i="7"/>
  <c r="AV37" i="7"/>
  <c r="AV33" i="7"/>
  <c r="AV29" i="7"/>
  <c r="AV28" i="7"/>
  <c r="AJ42" i="7"/>
  <c r="AN42" i="7" s="1"/>
  <c r="BZ29" i="7"/>
  <c r="AQ23" i="7"/>
  <c r="BN49" i="7"/>
  <c r="BN7" i="7"/>
  <c r="C267" i="21"/>
  <c r="CF29" i="7"/>
  <c r="CF25" i="7"/>
  <c r="CF40" i="7"/>
  <c r="CF12" i="7"/>
  <c r="AV11" i="7"/>
  <c r="AV39" i="7"/>
  <c r="AV49" i="7"/>
  <c r="AZ49" i="7" s="1"/>
  <c r="AV35" i="7"/>
  <c r="AJ13" i="7"/>
  <c r="AN13" i="7" s="1"/>
  <c r="AJ9" i="7"/>
  <c r="AJ18" i="7"/>
  <c r="BZ39" i="7"/>
  <c r="AP46" i="7"/>
  <c r="AP9" i="7"/>
  <c r="AP25" i="7"/>
  <c r="AP12" i="7"/>
  <c r="AP47" i="7"/>
  <c r="AD36" i="7"/>
  <c r="X14" i="7"/>
  <c r="X33" i="7"/>
  <c r="L31" i="7"/>
  <c r="BN42" i="7"/>
  <c r="BH48" i="7"/>
  <c r="AV5" i="7"/>
  <c r="AV54" i="7"/>
  <c r="AZ54" i="7" s="1"/>
  <c r="AV31" i="7"/>
  <c r="AJ51" i="7"/>
  <c r="X26" i="7"/>
  <c r="X52" i="7"/>
  <c r="BN37" i="7"/>
  <c r="BH13" i="7"/>
  <c r="BH25" i="7"/>
  <c r="BH39" i="7"/>
  <c r="BB20" i="7"/>
  <c r="BB7" i="7"/>
  <c r="BB40" i="7"/>
  <c r="BB44" i="7"/>
  <c r="CF53" i="7"/>
  <c r="CF46" i="7"/>
  <c r="CF42" i="7"/>
  <c r="CF49" i="7"/>
  <c r="CF13" i="7"/>
  <c r="AV24" i="7"/>
  <c r="AJ32" i="7"/>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L33" i="7"/>
  <c r="CL31" i="7"/>
  <c r="BB50" i="7"/>
  <c r="BF50" i="7" s="1"/>
  <c r="BB9" i="7"/>
  <c r="BB35" i="7"/>
  <c r="CF6" i="7"/>
  <c r="CF39" i="7"/>
  <c r="AV30" i="7"/>
  <c r="AV38" i="7"/>
  <c r="AV15" i="7"/>
  <c r="AV9" i="7"/>
  <c r="AV55" i="7"/>
  <c r="AJ10" i="7"/>
  <c r="AJ30" i="7"/>
  <c r="AN30" i="7" s="1"/>
  <c r="AJ54" i="7"/>
  <c r="AJ38" i="7"/>
  <c r="BT55" i="7"/>
  <c r="CL9" i="7"/>
  <c r="BH44" i="7"/>
  <c r="BL44" i="7" s="1"/>
  <c r="BH47" i="7"/>
  <c r="BH7" i="7"/>
  <c r="BH34" i="7"/>
  <c r="BB45" i="7"/>
  <c r="BB48" i="7"/>
  <c r="CF30" i="7"/>
  <c r="CF36" i="7"/>
  <c r="CF28" i="7"/>
  <c r="CF37" i="7"/>
  <c r="AJ7" i="7"/>
  <c r="AJ50" i="7"/>
  <c r="AN50" i="7" s="1"/>
  <c r="AP52" i="7"/>
  <c r="AP49" i="7"/>
  <c r="AD32" i="7"/>
  <c r="AD24" i="7"/>
  <c r="L43" i="7"/>
  <c r="BB10" i="7"/>
  <c r="BB30" i="7"/>
  <c r="CF19" i="7"/>
  <c r="AJ22" i="7"/>
  <c r="AK24" i="7"/>
  <c r="AJ56" i="7"/>
  <c r="AJ33" i="7"/>
  <c r="BZ38" i="7"/>
  <c r="BZ25" i="7"/>
  <c r="BZ28" i="7"/>
  <c r="BZ17" i="7"/>
  <c r="BZ21" i="7"/>
  <c r="BZ20" i="7"/>
  <c r="BT43" i="7"/>
  <c r="BT53" i="7"/>
  <c r="BT27" i="7"/>
  <c r="BT46" i="7"/>
  <c r="BT22" i="7"/>
  <c r="AD53" i="7"/>
  <c r="AD55" i="7"/>
  <c r="AD31" i="7"/>
  <c r="AD51" i="7"/>
  <c r="X16" i="7"/>
  <c r="L51" i="7"/>
  <c r="L45" i="7"/>
  <c r="CL48" i="7"/>
  <c r="CL29" i="7"/>
  <c r="CL32" i="7"/>
  <c r="CF50" i="7"/>
  <c r="CF16" i="7"/>
  <c r="CF17" i="7"/>
  <c r="CF5" i="7"/>
  <c r="AJ48" i="7"/>
  <c r="AJ39" i="7"/>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F24" i="7"/>
  <c r="AJ44" i="7"/>
  <c r="AN44" i="7" s="1"/>
  <c r="AJ41" i="7"/>
  <c r="AN41" i="7" s="1"/>
  <c r="AJ25" i="7"/>
  <c r="AN25" i="7" s="1"/>
  <c r="AJ46" i="7"/>
  <c r="AJ8" i="7"/>
  <c r="BZ11" i="7"/>
  <c r="BZ47" i="7"/>
  <c r="BZ42" i="7"/>
  <c r="BZ35" i="7"/>
  <c r="BZ55" i="7"/>
  <c r="BZ50" i="7"/>
  <c r="AP54" i="7"/>
  <c r="AP42" i="7"/>
  <c r="AP10" i="7"/>
  <c r="BT37" i="7"/>
  <c r="BT40" i="7"/>
  <c r="BT42" i="7"/>
  <c r="BT8" i="7"/>
  <c r="AD43" i="7"/>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J36" i="7"/>
  <c r="AJ14" i="7"/>
  <c r="AN14" i="7" s="1"/>
  <c r="AJ35" i="7"/>
  <c r="AJ27" i="7"/>
  <c r="AJ23" i="7"/>
  <c r="AN23" i="7" s="1"/>
  <c r="BZ31" i="7"/>
  <c r="BZ40" i="7"/>
  <c r="BZ19" i="7"/>
  <c r="BZ30" i="7"/>
  <c r="BZ14" i="7"/>
  <c r="BZ8" i="7"/>
  <c r="AP45" i="7"/>
  <c r="AP26" i="7"/>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BN33" i="7"/>
  <c r="BN55" i="7"/>
  <c r="BN16" i="7"/>
  <c r="CL37" i="7"/>
  <c r="CL43" i="7"/>
  <c r="CL22" i="7"/>
  <c r="BB12" i="7"/>
  <c r="AJ20" i="7"/>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F27" i="7"/>
  <c r="CF34" i="7"/>
  <c r="AJ24" i="7"/>
  <c r="AN24" i="7" s="1"/>
  <c r="BZ46" i="7"/>
  <c r="BZ48" i="7"/>
  <c r="BZ33" i="7"/>
  <c r="BZ27" i="7"/>
  <c r="AP17" i="7"/>
  <c r="AD50" i="7"/>
  <c r="AD20" i="7"/>
  <c r="AD38" i="7"/>
  <c r="AD49" i="7"/>
  <c r="AH49" i="7" s="1"/>
  <c r="AD37" i="7"/>
  <c r="AD13" i="7"/>
  <c r="AD18" i="7"/>
  <c r="AD5" i="7"/>
  <c r="X34" i="7"/>
  <c r="X53" i="7"/>
  <c r="X43" i="7"/>
  <c r="X56" i="7"/>
  <c r="L54" i="7"/>
  <c r="L15" i="7"/>
  <c r="L20" i="7"/>
  <c r="L26" i="7"/>
  <c r="L23" i="7"/>
  <c r="AD25" i="7"/>
  <c r="AD23" i="7"/>
  <c r="AH23" i="7" s="1"/>
  <c r="H39" i="7"/>
  <c r="BB38" i="7"/>
  <c r="BB31" i="7"/>
  <c r="BB42" i="7"/>
  <c r="BB53" i="7"/>
  <c r="BB25" i="7"/>
  <c r="CF11" i="7"/>
  <c r="CF14" i="7"/>
  <c r="CF22" i="7"/>
  <c r="CF38" i="7"/>
  <c r="AJ16" i="7"/>
  <c r="AN16" i="7" s="1"/>
  <c r="AE27" i="7"/>
  <c r="L44" i="7"/>
  <c r="L48" i="7"/>
  <c r="L11" i="7"/>
  <c r="BB54" i="7"/>
  <c r="BB8" i="7"/>
  <c r="BF8" i="7" s="1"/>
  <c r="BB28" i="7"/>
  <c r="BB55" i="7"/>
  <c r="BB16" i="7"/>
  <c r="BB5" i="7"/>
  <c r="BB33" i="7"/>
  <c r="CF55" i="7"/>
  <c r="CF15" i="7"/>
  <c r="CL8" i="7"/>
  <c r="AD56" i="7"/>
  <c r="AD8" i="7"/>
  <c r="AD6" i="7"/>
  <c r="L50" i="7"/>
  <c r="L16" i="7"/>
  <c r="L35" i="7"/>
  <c r="L41" i="7"/>
  <c r="L14" i="7"/>
  <c r="L8" i="7"/>
  <c r="C266" i="21"/>
  <c r="BH49" i="7"/>
  <c r="BB43" i="7"/>
  <c r="BB24" i="7"/>
  <c r="BB46" i="7"/>
  <c r="BF46" i="7" s="1"/>
  <c r="BB14" i="7"/>
  <c r="BB34" i="7"/>
  <c r="CF23" i="7"/>
  <c r="AV6" i="7"/>
  <c r="AV42" i="7"/>
  <c r="AV53" i="7"/>
  <c r="AL52" i="5"/>
  <c r="BT10" i="7"/>
  <c r="AD35" i="7"/>
  <c r="AD33" i="7"/>
  <c r="AE49" i="7"/>
  <c r="AD17" i="7"/>
  <c r="AD7" i="7"/>
  <c r="AD14" i="7"/>
  <c r="L6" i="7"/>
  <c r="L34" i="7"/>
  <c r="L21" i="7"/>
  <c r="L13" i="7"/>
  <c r="L29" i="7"/>
  <c r="L30" i="7"/>
  <c r="AJ19" i="7"/>
  <c r="AP16" i="7"/>
  <c r="AT16" i="7" s="1"/>
  <c r="AD15" i="7"/>
  <c r="AD21" i="7"/>
  <c r="AD19" i="7"/>
  <c r="AD10" i="7"/>
  <c r="X10" i="7"/>
  <c r="X23" i="7"/>
  <c r="X32" i="7"/>
  <c r="AB32" i="7" s="1"/>
  <c r="X54" i="7"/>
  <c r="X5" i="7"/>
  <c r="L19" i="7"/>
  <c r="L12" i="7"/>
  <c r="L42" i="7"/>
  <c r="L5" i="7"/>
  <c r="L49" i="7"/>
  <c r="L40" i="7"/>
  <c r="BN46" i="7"/>
  <c r="BN51" i="7"/>
  <c r="BN41" i="7"/>
  <c r="BN24" i="7"/>
  <c r="CL33" i="7"/>
  <c r="C13" i="13"/>
  <c r="E13" i="13" s="1"/>
  <c r="BI9" i="7"/>
  <c r="BK21" i="7"/>
  <c r="BK14" i="7"/>
  <c r="BI33" i="7"/>
  <c r="BK8" i="7"/>
  <c r="BI46" i="7"/>
  <c r="C15" i="12"/>
  <c r="BK32" i="7"/>
  <c r="BK16" i="7"/>
  <c r="CB55" i="7"/>
  <c r="CB7" i="7"/>
  <c r="CB30" i="7"/>
  <c r="CB12" i="7"/>
  <c r="CB29" i="7"/>
  <c r="CB24" i="7"/>
  <c r="CB32" i="7"/>
  <c r="CB19" i="7"/>
  <c r="CB31" i="7"/>
  <c r="CB41" i="7"/>
  <c r="CB13" i="7"/>
  <c r="CB26" i="7"/>
  <c r="CB35" i="7"/>
  <c r="CB21" i="7"/>
  <c r="CB15" i="7"/>
  <c r="CB46" i="7"/>
  <c r="CB43" i="7"/>
  <c r="CB9" i="7"/>
  <c r="CB53" i="7"/>
  <c r="CB23" i="7"/>
  <c r="CB5" i="7"/>
  <c r="CB16" i="7"/>
  <c r="CB44" i="7"/>
  <c r="CB39" i="7"/>
  <c r="CB47" i="7"/>
  <c r="CB18" i="7"/>
  <c r="CB51" i="7"/>
  <c r="CB49" i="7"/>
  <c r="CB37" i="7"/>
  <c r="CB17" i="7"/>
  <c r="CB25" i="7"/>
  <c r="CB14" i="7"/>
  <c r="CB34" i="7"/>
  <c r="CB48" i="7"/>
  <c r="CB54" i="7"/>
  <c r="CB52" i="7"/>
  <c r="CB27" i="7"/>
  <c r="CB33" i="7"/>
  <c r="CB22" i="7"/>
  <c r="CB10" i="7"/>
  <c r="CB20" i="7"/>
  <c r="CB45" i="7"/>
  <c r="CB40" i="7"/>
  <c r="CB28" i="7"/>
  <c r="CB50" i="7"/>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B17" i="7"/>
  <c r="BB41" i="7"/>
  <c r="BB27" i="7"/>
  <c r="BB23" i="7"/>
  <c r="AG237" i="5"/>
  <c r="AE237" i="5"/>
  <c r="AC237" i="5"/>
  <c r="AD237" i="5"/>
  <c r="AF237" i="5"/>
  <c r="AI237" i="5" s="1"/>
  <c r="AJ237" i="5" s="1"/>
  <c r="AB237" i="5"/>
  <c r="AF151" i="5"/>
  <c r="AI151" i="5" s="1"/>
  <c r="AJ151" i="5" s="1"/>
  <c r="AC151" i="5"/>
  <c r="AD151" i="5"/>
  <c r="AB151" i="5"/>
  <c r="AE151" i="5"/>
  <c r="AG151" i="5"/>
  <c r="AD162" i="5"/>
  <c r="AF162" i="5"/>
  <c r="AI162" i="5" s="1"/>
  <c r="AJ162" i="5" s="1"/>
  <c r="AC162" i="5"/>
  <c r="AB162" i="5"/>
  <c r="AG162" i="5"/>
  <c r="AE162" i="5"/>
  <c r="AE95" i="5"/>
  <c r="AD95" i="5"/>
  <c r="AC95" i="5"/>
  <c r="AB95" i="5"/>
  <c r="AF95" i="5"/>
  <c r="AI95" i="5" s="1"/>
  <c r="AJ95" i="5" s="1"/>
  <c r="AG95" i="5"/>
  <c r="AV43" i="7"/>
  <c r="AV27" i="7"/>
  <c r="AV25" i="7"/>
  <c r="AV56" i="7"/>
  <c r="AV18" i="7"/>
  <c r="AV23" i="7"/>
  <c r="AV14" i="7"/>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J17" i="7"/>
  <c r="AN17" i="7" s="1"/>
  <c r="AJ11" i="7"/>
  <c r="AJ40" i="7"/>
  <c r="AK26" i="7"/>
  <c r="AJ34" i="7"/>
  <c r="AN34" i="7" s="1"/>
  <c r="AP34" i="7"/>
  <c r="AP18" i="7"/>
  <c r="AQ8" i="7"/>
  <c r="AP31" i="7"/>
  <c r="AP33" i="7"/>
  <c r="AP19" i="7"/>
  <c r="E29" i="13"/>
  <c r="C33" i="12"/>
  <c r="D22" i="13"/>
  <c r="B26" i="12"/>
  <c r="AG227" i="5"/>
  <c r="AB227" i="5"/>
  <c r="AC227" i="5"/>
  <c r="AE227" i="5"/>
  <c r="AF227" i="5"/>
  <c r="AI227" i="5" s="1"/>
  <c r="AJ227" i="5" s="1"/>
  <c r="AD227" i="5"/>
  <c r="AK215" i="5"/>
  <c r="AM216" i="5"/>
  <c r="AM102" i="5"/>
  <c r="AK101" i="5"/>
  <c r="AM121" i="5"/>
  <c r="AK120" i="5"/>
  <c r="AB12" i="5"/>
  <c r="AC12" i="5"/>
  <c r="AE12" i="5"/>
  <c r="AG12" i="5"/>
  <c r="AD12" i="5"/>
  <c r="AF12" i="5"/>
  <c r="AI12" i="5" s="1"/>
  <c r="AJ12" i="5" s="1"/>
  <c r="BT45" i="7"/>
  <c r="BV41" i="7"/>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D39" i="7"/>
  <c r="AD12" i="7"/>
  <c r="AD11" i="7"/>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B191" i="5"/>
  <c r="AK192" i="5"/>
  <c r="AC53" i="5"/>
  <c r="AB53" i="5"/>
  <c r="AD53" i="5"/>
  <c r="AF53" i="5"/>
  <c r="AI53" i="5" s="1"/>
  <c r="AJ53" i="5" s="1"/>
  <c r="AE53" i="5"/>
  <c r="AG53" i="5"/>
  <c r="AE10" i="5"/>
  <c r="AB10" i="5"/>
  <c r="AD10" i="5"/>
  <c r="AG10" i="5"/>
  <c r="AF10" i="5"/>
  <c r="AI10" i="5" s="1"/>
  <c r="AJ10" i="5" s="1"/>
  <c r="AC10" i="5"/>
  <c r="BN47" i="7"/>
  <c r="BP50" i="7"/>
  <c r="BP56" i="7"/>
  <c r="BP23" i="7"/>
  <c r="BP37" i="7"/>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O31" i="7"/>
  <c r="O41" i="7"/>
  <c r="O45" i="7"/>
  <c r="O14" i="7"/>
  <c r="O23" i="7"/>
  <c r="M41" i="7"/>
  <c r="M9" i="7"/>
  <c r="M7" i="7"/>
  <c r="O37" i="7"/>
  <c r="M30" i="7"/>
  <c r="C7" i="12"/>
  <c r="M36" i="7"/>
  <c r="C5" i="13"/>
  <c r="E5" i="13" s="1"/>
  <c r="M35" i="7"/>
  <c r="M14" i="7"/>
  <c r="O42" i="7"/>
  <c r="AM259" i="5"/>
  <c r="AK258" i="5"/>
  <c r="AK238" i="5"/>
  <c r="AM239" i="5"/>
  <c r="AF218" i="5"/>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V16" i="7"/>
  <c r="BH17" i="7"/>
  <c r="AG219" i="5"/>
  <c r="AC219" i="5"/>
  <c r="AF219" i="5"/>
  <c r="AI219" i="5" s="1"/>
  <c r="AJ219" i="5" s="1"/>
  <c r="AD219" i="5"/>
  <c r="AB219" i="5"/>
  <c r="AE219" i="5"/>
  <c r="AM181"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B180" i="5"/>
  <c r="AE180" i="5"/>
  <c r="AG108" i="5"/>
  <c r="AD108" i="5"/>
  <c r="AF108" i="5"/>
  <c r="AC108" i="5"/>
  <c r="AB108" i="5"/>
  <c r="AE108" i="5"/>
  <c r="AG8" i="5"/>
  <c r="AB8" i="5"/>
  <c r="AF8" i="5"/>
  <c r="AI8" i="5" s="1"/>
  <c r="AJ8" i="5" s="1"/>
  <c r="AC8" i="5"/>
  <c r="AE8" i="5"/>
  <c r="AD8" i="5"/>
  <c r="AK48" i="5"/>
  <c r="AM49" i="5"/>
  <c r="AG11" i="5"/>
  <c r="AF11" i="5"/>
  <c r="AI11" i="5" s="1"/>
  <c r="AJ11" i="5" s="1"/>
  <c r="AB11" i="5"/>
  <c r="AC11" i="5"/>
  <c r="AE11" i="5"/>
  <c r="AD11" i="5"/>
  <c r="BV43" i="7"/>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G120" i="5"/>
  <c r="AC120" i="5"/>
  <c r="AF120" i="5"/>
  <c r="AI120" i="5" s="1"/>
  <c r="AJ120" i="5" s="1"/>
  <c r="AB120" i="5"/>
  <c r="AD120" i="5"/>
  <c r="AE120" i="5"/>
  <c r="AF99" i="5"/>
  <c r="AI99" i="5" s="1"/>
  <c r="AJ99" i="5" s="1"/>
  <c r="AG99" i="5"/>
  <c r="AB99" i="5"/>
  <c r="AC99" i="5"/>
  <c r="AD99" i="5"/>
  <c r="AE99" i="5"/>
  <c r="AF68" i="5"/>
  <c r="AC68" i="5"/>
  <c r="AG68" i="5"/>
  <c r="AD68" i="5"/>
  <c r="AB68" i="5"/>
  <c r="AE68" i="5"/>
  <c r="Z21" i="7"/>
  <c r="Z39" i="7"/>
  <c r="Z13" i="7"/>
  <c r="Z54" i="7"/>
  <c r="N37" i="7"/>
  <c r="N30" i="7"/>
  <c r="N50" i="7"/>
  <c r="N20" i="7"/>
  <c r="N22" i="7"/>
  <c r="AK208" i="5"/>
  <c r="AM209" i="5"/>
  <c r="AK171" i="5"/>
  <c r="AM172" i="5"/>
  <c r="AM138" i="5"/>
  <c r="AK137" i="5"/>
  <c r="AM118" i="5"/>
  <c r="AK117"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BB39" i="7"/>
  <c r="AK181"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E25" i="13"/>
  <c r="C29" i="12"/>
  <c r="D29" i="13"/>
  <c r="B33" i="12"/>
  <c r="AG203" i="5"/>
  <c r="AB203" i="5"/>
  <c r="AF203" i="5"/>
  <c r="AI203" i="5" s="1"/>
  <c r="AJ203" i="5" s="1"/>
  <c r="AC203" i="5"/>
  <c r="AE203" i="5"/>
  <c r="AD203" i="5"/>
  <c r="AG164" i="5"/>
  <c r="AC164" i="5"/>
  <c r="AB164" i="5"/>
  <c r="AF164" i="5"/>
  <c r="AI164" i="5" s="1"/>
  <c r="AJ164" i="5" s="1"/>
  <c r="AD164" i="5"/>
  <c r="AE164" i="5"/>
  <c r="AF135" i="5"/>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Z44" i="7"/>
  <c r="Z37" i="7"/>
  <c r="Z55" i="7"/>
  <c r="Z18" i="7"/>
  <c r="Z10" i="7"/>
  <c r="Z29" i="7"/>
  <c r="Z7" i="7"/>
  <c r="Z28" i="7"/>
  <c r="N47" i="7"/>
  <c r="N33" i="7"/>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P16" i="7"/>
  <c r="BP46" i="7"/>
  <c r="BN12" i="7"/>
  <c r="BN15" i="7"/>
  <c r="BN22" i="7"/>
  <c r="C9" i="13"/>
  <c r="E9" i="13" s="1"/>
  <c r="C11" i="12"/>
  <c r="CN37" i="7"/>
  <c r="CL42" i="7"/>
  <c r="CL18" i="7"/>
  <c r="CN12" i="7"/>
  <c r="CN48" i="7"/>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H45" i="7"/>
  <c r="BH42" i="7"/>
  <c r="BL42" i="7" s="1"/>
  <c r="BH15" i="7"/>
  <c r="BL15" i="7" s="1"/>
  <c r="BH52" i="7"/>
  <c r="BH16" i="7"/>
  <c r="AD222" i="5"/>
  <c r="AC222" i="5"/>
  <c r="AG222" i="5"/>
  <c r="AB222" i="5"/>
  <c r="AF222" i="5"/>
  <c r="AI222" i="5" s="1"/>
  <c r="AJ222" i="5" s="1"/>
  <c r="AE222" i="5"/>
  <c r="AK112" i="5"/>
  <c r="AM113" i="5"/>
  <c r="AF7" i="5"/>
  <c r="AI7" i="5" s="1"/>
  <c r="AJ7" i="5" s="1"/>
  <c r="AC7" i="5"/>
  <c r="AD7" i="5"/>
  <c r="AE7" i="5"/>
  <c r="AG7" i="5"/>
  <c r="AB7" i="5"/>
  <c r="CJ13" i="7"/>
  <c r="AM106" i="5"/>
  <c r="AK105" i="5"/>
  <c r="AE113" i="5"/>
  <c r="AB113" i="5"/>
  <c r="AD113" i="5"/>
  <c r="AC113" i="5"/>
  <c r="AF113" i="5"/>
  <c r="AI113" i="5" s="1"/>
  <c r="AJ113" i="5" s="1"/>
  <c r="AG113" i="5"/>
  <c r="AK231" i="5"/>
  <c r="AM232" i="5"/>
  <c r="AK179" i="5"/>
  <c r="AB82" i="5"/>
  <c r="AG82" i="5"/>
  <c r="AD82" i="5"/>
  <c r="AC82" i="5"/>
  <c r="AF82" i="5"/>
  <c r="AI82" i="5" s="1"/>
  <c r="AJ82" i="5" s="1"/>
  <c r="AE82" i="5"/>
  <c r="AK106" i="5"/>
  <c r="AM107"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V46" i="7"/>
  <c r="BV56" i="7"/>
  <c r="BV24" i="7"/>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N50" i="7"/>
  <c r="BP30" i="7"/>
  <c r="BP45" i="7"/>
  <c r="BN54" i="7"/>
  <c r="BN14" i="7"/>
  <c r="BN38" i="7"/>
  <c r="AE50" i="7"/>
  <c r="C8" i="13"/>
  <c r="E8" i="13" s="1"/>
  <c r="C10" i="12"/>
  <c r="CN7" i="7"/>
  <c r="CN38" i="7"/>
  <c r="CL41" i="7"/>
  <c r="CL52" i="7"/>
  <c r="CL54" i="7"/>
  <c r="CL56" i="7"/>
  <c r="CL20" i="7"/>
  <c r="CN17" i="7"/>
  <c r="CN21" i="7"/>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M229" i="5"/>
  <c r="AM236" i="5"/>
  <c r="AK121" i="5"/>
  <c r="AM25" i="5"/>
  <c r="AL53" i="5"/>
  <c r="AB241" i="5"/>
  <c r="AE241" i="5"/>
  <c r="AF241" i="5"/>
  <c r="AI241" i="5" s="1"/>
  <c r="AJ241" i="5" s="1"/>
  <c r="AG241" i="5"/>
  <c r="AC241" i="5"/>
  <c r="AD241" i="5"/>
  <c r="AM186" i="5"/>
  <c r="AK185" i="5"/>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H19" i="7"/>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E65" i="5"/>
  <c r="AE46" i="5"/>
  <c r="AC46" i="5"/>
  <c r="AB46" i="5"/>
  <c r="AG46" i="5"/>
  <c r="AF46" i="5"/>
  <c r="AI46" i="5" s="1"/>
  <c r="AJ46" i="5" s="1"/>
  <c r="AD46" i="5"/>
  <c r="AB60" i="5"/>
  <c r="AG60" i="5"/>
  <c r="AD60" i="5"/>
  <c r="AF60" i="5"/>
  <c r="AI60" i="5" s="1"/>
  <c r="AJ60" i="5" s="1"/>
  <c r="AC60" i="5"/>
  <c r="AE60" i="5"/>
  <c r="AM20" i="5"/>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62" i="5"/>
  <c r="AM63" i="5"/>
  <c r="Z19" i="7"/>
  <c r="Z38" i="7"/>
  <c r="Z25" i="7"/>
  <c r="Z26" i="7"/>
  <c r="Z22" i="7"/>
  <c r="Z46" i="7"/>
  <c r="Z11" i="7"/>
  <c r="N40" i="7"/>
  <c r="N7" i="7"/>
  <c r="N12" i="7"/>
  <c r="N35" i="7"/>
  <c r="N45" i="7"/>
  <c r="AK262" i="5"/>
  <c r="AM263" i="5"/>
  <c r="AN263" i="5" s="1"/>
  <c r="AK263" i="5"/>
  <c r="AL263" i="5" s="1"/>
  <c r="AF244" i="5"/>
  <c r="AI244" i="5" s="1"/>
  <c r="AJ244" i="5" s="1"/>
  <c r="AG244" i="5"/>
  <c r="AE244" i="5"/>
  <c r="AC244" i="5"/>
  <c r="AD244" i="5"/>
  <c r="AB244" i="5"/>
  <c r="AD93" i="5"/>
  <c r="AC93" i="5"/>
  <c r="AB93" i="5"/>
  <c r="AE93" i="5"/>
  <c r="AF93" i="5"/>
  <c r="AI93" i="5" s="1"/>
  <c r="AJ93" i="5" s="1"/>
  <c r="AG93" i="5"/>
  <c r="AK95" i="5"/>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N26" i="7"/>
  <c r="CN9" i="7"/>
  <c r="T26" i="7"/>
  <c r="T35" i="7"/>
  <c r="R10" i="7"/>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C19" i="5"/>
  <c r="AB19" i="5"/>
  <c r="AD19" i="5"/>
  <c r="AE19" i="5"/>
  <c r="AG19" i="5"/>
  <c r="B14" i="13"/>
  <c r="D14" i="13" s="1"/>
  <c r="B16" i="12"/>
  <c r="AK102" i="5"/>
  <c r="C15" i="7"/>
  <c r="AK118" i="5"/>
  <c r="AL115" i="5" s="1"/>
  <c r="AM70" i="5"/>
  <c r="AM159" i="5"/>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Z15" i="7"/>
  <c r="Z6" i="7"/>
  <c r="Z41" i="7"/>
  <c r="Z52" i="7"/>
  <c r="Z24" i="7"/>
  <c r="AB24" i="7" s="1"/>
  <c r="Z33" i="7"/>
  <c r="Z9" i="7"/>
  <c r="AB9" i="7" s="1"/>
  <c r="N56" i="7"/>
  <c r="N49" i="7"/>
  <c r="N51" i="7"/>
  <c r="N6" i="7"/>
  <c r="N55" i="7"/>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E228" i="5"/>
  <c r="AF165" i="5"/>
  <c r="AI165" i="5" s="1"/>
  <c r="AJ165" i="5" s="1"/>
  <c r="AD165" i="5"/>
  <c r="AE165" i="5"/>
  <c r="AC165" i="5"/>
  <c r="AB165" i="5"/>
  <c r="AG165" i="5"/>
  <c r="AM78" i="5"/>
  <c r="AK77" i="5"/>
  <c r="AM45" i="5"/>
  <c r="AK44" i="5"/>
  <c r="BW15" i="7"/>
  <c r="BP34" i="7"/>
  <c r="BP5" i="7"/>
  <c r="BP18" i="7"/>
  <c r="BP38" i="7"/>
  <c r="BP14" i="7"/>
  <c r="CN49" i="7"/>
  <c r="CN45" i="7"/>
  <c r="CN15"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E69" i="5"/>
  <c r="AC69" i="5"/>
  <c r="AF69" i="5"/>
  <c r="AI69" i="5" s="1"/>
  <c r="AJ69" i="5" s="1"/>
  <c r="AD69" i="5"/>
  <c r="AB69" i="5"/>
  <c r="AG69" i="5"/>
  <c r="C12" i="7"/>
  <c r="AM170" i="5"/>
  <c r="AM166" i="5"/>
  <c r="AK88" i="5"/>
  <c r="AM226" i="5"/>
  <c r="AK232" i="5"/>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BH33" i="7"/>
  <c r="BH30" i="7"/>
  <c r="BH38" i="7"/>
  <c r="BH46" i="7"/>
  <c r="BL46" i="7" s="1"/>
  <c r="BH31" i="7"/>
  <c r="BH8" i="7"/>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E66" i="5"/>
  <c r="AF66" i="5"/>
  <c r="AI66" i="5" s="1"/>
  <c r="AJ66" i="5" s="1"/>
  <c r="AD66" i="5"/>
  <c r="AG66" i="5"/>
  <c r="AC66" i="5"/>
  <c r="AB66" i="5"/>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Z51" i="7"/>
  <c r="Z34" i="7"/>
  <c r="Z12" i="7"/>
  <c r="Z14" i="7"/>
  <c r="Z27" i="7"/>
  <c r="Z16" i="7"/>
  <c r="Z56" i="7"/>
  <c r="Z49" i="7"/>
  <c r="N26" i="7"/>
  <c r="N28" i="7"/>
  <c r="N41" i="7"/>
  <c r="N32" i="7"/>
  <c r="N10" i="7"/>
  <c r="N5" i="7"/>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R35" i="7"/>
  <c r="R44" i="7"/>
  <c r="T49" i="7"/>
  <c r="R23" i="7"/>
  <c r="T8" i="7"/>
  <c r="T34" i="7"/>
  <c r="T40" i="7"/>
  <c r="R56" i="7"/>
  <c r="T18" i="7"/>
  <c r="R11" i="7"/>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B21" i="5"/>
  <c r="AE21" i="5"/>
  <c r="AG21" i="5"/>
  <c r="AB48" i="5"/>
  <c r="AG48" i="5"/>
  <c r="AF48" i="5"/>
  <c r="AI48" i="5" s="1"/>
  <c r="AJ48" i="5" s="1"/>
  <c r="AE48" i="5"/>
  <c r="AC48" i="5"/>
  <c r="AD48" i="5"/>
  <c r="AF5" i="5"/>
  <c r="AI5" i="5" s="1"/>
  <c r="AJ5" i="5" s="1"/>
  <c r="AG5" i="5"/>
  <c r="AD5" i="5"/>
  <c r="AE5" i="5"/>
  <c r="AB5" i="5"/>
  <c r="AC5" i="5"/>
  <c r="Z8" i="7"/>
  <c r="Z48" i="7"/>
  <c r="Z43" i="7"/>
  <c r="Z30" i="7"/>
  <c r="Z31" i="7"/>
  <c r="Z5" i="7"/>
  <c r="N27" i="7"/>
  <c r="N42" i="7"/>
  <c r="N44" i="7"/>
  <c r="N19" i="7"/>
  <c r="N48" i="7"/>
  <c r="N15" i="7"/>
  <c r="N9" i="7"/>
  <c r="N21" i="7"/>
  <c r="AG249" i="5"/>
  <c r="AD249" i="5"/>
  <c r="AC249" i="5"/>
  <c r="AF249" i="5"/>
  <c r="AI249" i="5" s="1"/>
  <c r="AJ249" i="5" s="1"/>
  <c r="AE249" i="5"/>
  <c r="AB249" i="5"/>
  <c r="AF248" i="5"/>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P8" i="7"/>
  <c r="BP11" i="7"/>
  <c r="BP24" i="7"/>
  <c r="BP29" i="7"/>
  <c r="BP28" i="7"/>
  <c r="BP43" i="7"/>
  <c r="BP7" i="7"/>
  <c r="CN31" i="7"/>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K60" i="5"/>
  <c r="AM134" i="5"/>
  <c r="AM55" i="5"/>
  <c r="C7" i="7"/>
  <c r="AM143" i="5"/>
  <c r="AM98" i="5"/>
  <c r="AM56" i="5"/>
  <c r="C263" i="21"/>
  <c r="C270" i="21"/>
  <c r="C258" i="21"/>
  <c r="C269" i="21"/>
  <c r="C260" i="21"/>
  <c r="C126" i="21"/>
  <c r="B257" i="21"/>
  <c r="B261" i="21"/>
  <c r="C259" i="21"/>
  <c r="C134" i="21"/>
  <c r="C121" i="21"/>
  <c r="C120"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66" i="21"/>
  <c r="C128" i="21"/>
  <c r="C131" i="21"/>
  <c r="B120" i="21"/>
  <c r="B99" i="21"/>
  <c r="B133" i="21"/>
  <c r="B268"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21" i="21"/>
  <c r="B132" i="21"/>
  <c r="D98" i="21"/>
  <c r="D93" i="21"/>
  <c r="D94" i="21"/>
  <c r="D86" i="21"/>
  <c r="D95" i="21"/>
  <c r="D90" i="21"/>
  <c r="D85" i="21"/>
  <c r="D97" i="21"/>
  <c r="D96" i="21"/>
  <c r="D87" i="21"/>
  <c r="D92" i="21"/>
  <c r="D91" i="21"/>
  <c r="D88" i="21"/>
  <c r="D84" i="21"/>
  <c r="D89" i="21"/>
  <c r="UR82" i="23" l="1"/>
  <c r="AL29" i="5"/>
  <c r="UR103" i="23"/>
  <c r="UR25" i="23"/>
  <c r="UR84" i="23"/>
  <c r="UR55" i="23"/>
  <c r="UR83" i="23"/>
  <c r="UR58" i="23"/>
  <c r="UR51" i="23"/>
  <c r="UR53" i="23"/>
  <c r="UR33" i="23"/>
  <c r="UR22" i="23"/>
  <c r="UR54" i="23"/>
  <c r="UR47" i="23"/>
  <c r="UR73" i="23"/>
  <c r="UR43" i="23"/>
  <c r="UR57" i="23"/>
  <c r="UR13" i="23"/>
  <c r="UR50" i="23"/>
  <c r="UR59" i="23"/>
  <c r="UR35" i="23"/>
  <c r="AK124" i="5"/>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K139" i="5"/>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AK184" i="5"/>
  <c r="AL184" i="5" s="1"/>
  <c r="AK67" i="5"/>
  <c r="AI218" i="5"/>
  <c r="AJ218" i="5" s="1"/>
  <c r="AK100" i="5"/>
  <c r="AM257" i="5"/>
  <c r="AL23" i="5"/>
  <c r="AL69" i="5"/>
  <c r="AL95" i="5"/>
  <c r="AI68" i="5"/>
  <c r="AJ68" i="5" s="1"/>
  <c r="AI191" i="5"/>
  <c r="AJ191" i="5" s="1"/>
  <c r="AM164" i="5"/>
  <c r="AK107" i="5"/>
  <c r="AK180" i="5"/>
  <c r="AM133" i="5"/>
  <c r="AM218" i="5"/>
  <c r="AM147" i="5"/>
  <c r="AI180" i="5"/>
  <c r="AJ180" i="5" s="1"/>
  <c r="AL96" i="5"/>
  <c r="AK132" i="5"/>
  <c r="AL165" i="5"/>
  <c r="AK245" i="5"/>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AM135" i="5"/>
  <c r="AL24" i="5"/>
  <c r="AL164" i="5"/>
  <c r="AL26" i="5"/>
  <c r="AM21" i="5"/>
  <c r="AN20" i="7"/>
  <c r="AK80" i="5"/>
  <c r="AM248" i="5"/>
  <c r="AM86" i="5"/>
  <c r="AM171" i="5"/>
  <c r="AK35" i="5"/>
  <c r="AL30" i="5" s="1"/>
  <c r="AK14" i="5"/>
  <c r="AL25" i="5"/>
  <c r="AK20" i="5"/>
  <c r="AK227" i="5"/>
  <c r="AI108" i="5"/>
  <c r="AJ108" i="5" s="1"/>
  <c r="AM108" i="5"/>
  <c r="AK75" i="5"/>
  <c r="AK79" i="5"/>
  <c r="AK147" i="5"/>
  <c r="AL68" i="5"/>
  <c r="AM81" i="5"/>
  <c r="AM100" i="5"/>
  <c r="AK65" i="5"/>
  <c r="AK104" i="5"/>
  <c r="AK160" i="5"/>
  <c r="AI248" i="5"/>
  <c r="AJ248" i="5" s="1"/>
  <c r="AM65" i="5"/>
  <c r="AI19" i="5"/>
  <c r="AJ19" i="5" s="1"/>
  <c r="CP38" i="7"/>
  <c r="AK195" i="5"/>
  <c r="AI228" i="5"/>
  <c r="AJ228" i="5" s="1"/>
  <c r="AN28" i="7"/>
  <c r="AM19" i="5"/>
  <c r="AK143" i="5"/>
  <c r="AK246" i="5"/>
  <c r="AK16" i="5"/>
  <c r="AK6" i="5"/>
  <c r="AL27" i="5"/>
  <c r="AI21" i="5"/>
  <c r="AJ21" i="5" s="1"/>
  <c r="AI65" i="5"/>
  <c r="AJ65" i="5" s="1"/>
  <c r="AI135" i="5"/>
  <c r="AJ135" i="5" s="1"/>
  <c r="AL22" i="5"/>
  <c r="AK194" i="5"/>
  <c r="AK135" i="5"/>
  <c r="AK200" i="5"/>
  <c r="AK228" i="5"/>
  <c r="AK158" i="5"/>
  <c r="AI81" i="5"/>
  <c r="AJ81" i="5" s="1"/>
  <c r="BR18" i="7"/>
  <c r="V10" i="7"/>
  <c r="AL28" i="5"/>
  <c r="AM195" i="5"/>
  <c r="AM14" i="5"/>
  <c r="AK218" i="5"/>
  <c r="AK86" i="5"/>
  <c r="AK19" i="5"/>
  <c r="AK237" i="5"/>
  <c r="AL232" i="5" s="1"/>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BR56" i="7"/>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BL38" i="7"/>
  <c r="BL50" i="7"/>
  <c r="AH11" i="7"/>
  <c r="AT31" i="7"/>
  <c r="AH38" i="7"/>
  <c r="AT22" i="7"/>
  <c r="BR29" i="7"/>
  <c r="BF21" i="7"/>
  <c r="BL20" i="7"/>
  <c r="AN43" i="7"/>
  <c r="AH21" i="7"/>
  <c r="AH25" i="7"/>
  <c r="AN35" i="7"/>
  <c r="AH43" i="7"/>
  <c r="AZ9" i="7"/>
  <c r="AZ15" i="7"/>
  <c r="AZ22" i="7"/>
  <c r="AZ14" i="7"/>
  <c r="AH14" i="7"/>
  <c r="BF5" i="7"/>
  <c r="CJ33" i="7"/>
  <c r="BF12" i="7"/>
  <c r="BF23" i="7"/>
  <c r="AZ32" i="7"/>
  <c r="BR25" i="7"/>
  <c r="P5" i="7"/>
  <c r="BL51" i="7"/>
  <c r="AN54" i="7"/>
  <c r="AZ20" i="7"/>
  <c r="DT2" i="25"/>
  <c r="DV2" i="25"/>
  <c r="DU2" i="25"/>
  <c r="DW2" i="25"/>
  <c r="EC2" i="25"/>
  <c r="P16" i="7"/>
  <c r="P51" i="7"/>
  <c r="AH8" i="7"/>
  <c r="BL17" i="7"/>
  <c r="AN40" i="7"/>
  <c r="AH53" i="7"/>
  <c r="AT55" i="7"/>
  <c r="AL131" i="5"/>
  <c r="AZ26" i="7"/>
  <c r="AH35" i="7"/>
  <c r="BX40" i="7"/>
  <c r="AL132" i="5"/>
  <c r="AZ43" i="7"/>
  <c r="AH54" i="7"/>
  <c r="AT5" i="7"/>
  <c r="AH24" i="7"/>
  <c r="CJ8" i="7"/>
  <c r="AZ53" i="7"/>
  <c r="AT17" i="7"/>
  <c r="AN47" i="7"/>
  <c r="AL80" i="5"/>
  <c r="AL77" i="5"/>
  <c r="AL9" i="5"/>
  <c r="AL7" i="5"/>
  <c r="AT7" i="7"/>
  <c r="BX17" i="7"/>
  <c r="CD7" i="7"/>
  <c r="AT46" i="7"/>
  <c r="AN51" i="7"/>
  <c r="AB17" i="7"/>
  <c r="AB55" i="7"/>
  <c r="AN9" i="7"/>
  <c r="AN45" i="7"/>
  <c r="AT20" i="7"/>
  <c r="AH47" i="7"/>
  <c r="BR27" i="7"/>
  <c r="BR52" i="7"/>
  <c r="P33" i="7"/>
  <c r="BL41" i="7"/>
  <c r="P55" i="7"/>
  <c r="AH10" i="7"/>
  <c r="BX43" i="7"/>
  <c r="BF54" i="7"/>
  <c r="AN46" i="7"/>
  <c r="BR41" i="7"/>
  <c r="CJ28" i="7"/>
  <c r="AN53" i="7"/>
  <c r="BL19" i="7"/>
  <c r="BL43" i="7"/>
  <c r="AB10" i="7"/>
  <c r="CP21" i="7"/>
  <c r="AN37" i="7"/>
  <c r="AZ21" i="7"/>
  <c r="BF49" i="7"/>
  <c r="AB30" i="7"/>
  <c r="V11" i="7"/>
  <c r="AZ27" i="7"/>
  <c r="BF47" i="7"/>
  <c r="BX19" i="7"/>
  <c r="AH12" i="7"/>
  <c r="CD52" i="7"/>
  <c r="CD12" i="7"/>
  <c r="CP41" i="7"/>
  <c r="BL49" i="7"/>
  <c r="AN18" i="7"/>
  <c r="AB52" i="7"/>
  <c r="CP31" i="7"/>
  <c r="CP9" i="7"/>
  <c r="AB25" i="7"/>
  <c r="CP47" i="7"/>
  <c r="AN21" i="7"/>
  <c r="AB16" i="7"/>
  <c r="BR16" i="7"/>
  <c r="AH45" i="7"/>
  <c r="AN32" i="7"/>
  <c r="P32" i="7"/>
  <c r="AB15" i="7"/>
  <c r="AT52" i="7"/>
  <c r="CD55" i="7"/>
  <c r="CP25" i="7"/>
  <c r="AB21" i="7"/>
  <c r="BX20" i="7"/>
  <c r="AN10" i="7"/>
  <c r="BF14" i="7"/>
  <c r="AN48" i="7"/>
  <c r="BL8" i="7"/>
  <c r="BR37" i="7"/>
  <c r="AT18" i="7"/>
  <c r="BF33" i="7"/>
  <c r="CJ27" i="7"/>
  <c r="AN33" i="7"/>
  <c r="AT34" i="7"/>
  <c r="AH5" i="7"/>
  <c r="BX24" i="7"/>
  <c r="CD43" i="7"/>
  <c r="CJ7" i="7"/>
  <c r="P19" i="7"/>
  <c r="CP14" i="7"/>
  <c r="BF27" i="7"/>
  <c r="AZ6" i="7"/>
  <c r="CJ47" i="7"/>
  <c r="CJ39" i="7"/>
  <c r="CJ25" i="7"/>
  <c r="BX41" i="7"/>
  <c r="AT19" i="7"/>
  <c r="BL24" i="7"/>
  <c r="CP45" i="7"/>
  <c r="CD24" i="7"/>
  <c r="AT26" i="7"/>
  <c r="AN8" i="7"/>
  <c r="AN39" i="7"/>
  <c r="AB41" i="7"/>
  <c r="CP48" i="7"/>
  <c r="AB29" i="7"/>
  <c r="CD50" i="7"/>
  <c r="CJ14" i="7"/>
  <c r="AT45" i="7"/>
  <c r="BF10" i="7"/>
  <c r="BL47" i="7"/>
  <c r="CJ46" i="7"/>
  <c r="P45" i="7"/>
  <c r="AB35" i="7"/>
  <c r="CD41" i="7"/>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A13" i="7"/>
  <c r="AC13" i="7" s="1"/>
  <c r="AA35" i="7"/>
  <c r="AA11" i="7"/>
  <c r="AA19" i="7"/>
  <c r="M50" i="7"/>
  <c r="M22" i="7"/>
  <c r="M37" i="7"/>
  <c r="Q37" i="7" s="1"/>
  <c r="M47" i="7"/>
  <c r="O38" i="7"/>
  <c r="M49" i="7"/>
  <c r="M43" i="7"/>
  <c r="O25" i="7"/>
  <c r="O10" i="7"/>
  <c r="O51" i="7"/>
  <c r="O33" i="7"/>
  <c r="O20" i="7"/>
  <c r="O54" i="7"/>
  <c r="AK42" i="7"/>
  <c r="BK44" i="7"/>
  <c r="BK17" i="7"/>
  <c r="BK46" i="7"/>
  <c r="BM46" i="7" s="1"/>
  <c r="BI41" i="7"/>
  <c r="BI51" i="7"/>
  <c r="BK26" i="7"/>
  <c r="BK5" i="7"/>
  <c r="BI36" i="7"/>
  <c r="AE40" i="7"/>
  <c r="AE31" i="7"/>
  <c r="AE52" i="7"/>
  <c r="BU18" i="7"/>
  <c r="BU15" i="7"/>
  <c r="BY15" i="7" s="1"/>
  <c r="CG34" i="7"/>
  <c r="CI20" i="7"/>
  <c r="AS47" i="7"/>
  <c r="CI39" i="7"/>
  <c r="BU23" i="7"/>
  <c r="AE43" i="7"/>
  <c r="AG37" i="7"/>
  <c r="AM14" i="7"/>
  <c r="AM15" i="7"/>
  <c r="CA43" i="7"/>
  <c r="CE43" i="7" s="1"/>
  <c r="CC36" i="7"/>
  <c r="CE36" i="7" s="1"/>
  <c r="CC12" i="7"/>
  <c r="CE12" i="7" s="1"/>
  <c r="CC17" i="7"/>
  <c r="CE17" i="7" s="1"/>
  <c r="CC20" i="7"/>
  <c r="CE20" i="7" s="1"/>
  <c r="Y17" i="7"/>
  <c r="Y36" i="7"/>
  <c r="Y31" i="7"/>
  <c r="AA38" i="7"/>
  <c r="AC38" i="7" s="1"/>
  <c r="AA17" i="7"/>
  <c r="Y35" i="7"/>
  <c r="Y26" i="7"/>
  <c r="AC26" i="7" s="1"/>
  <c r="Y30" i="7"/>
  <c r="Y5" i="7"/>
  <c r="AA56" i="7"/>
  <c r="AC56" i="7" s="1"/>
  <c r="AA52" i="7"/>
  <c r="AA22" i="7"/>
  <c r="AA39" i="7"/>
  <c r="AC39" i="7" s="1"/>
  <c r="O27" i="7"/>
  <c r="O29" i="7"/>
  <c r="M17" i="7"/>
  <c r="M29" i="7"/>
  <c r="M26" i="7"/>
  <c r="O34" i="7"/>
  <c r="M16" i="7"/>
  <c r="M12" i="7"/>
  <c r="M8" i="7"/>
  <c r="O36" i="7"/>
  <c r="Q36" i="7" s="1"/>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E29" i="7" s="1"/>
  <c r="CC23" i="7"/>
  <c r="CE23" i="7" s="1"/>
  <c r="CA7" i="7"/>
  <c r="CA44" i="7"/>
  <c r="CE44" i="7" s="1"/>
  <c r="CC47" i="7"/>
  <c r="CC55" i="7"/>
  <c r="CE55" i="7" s="1"/>
  <c r="CA33" i="7"/>
  <c r="CA41" i="7"/>
  <c r="CC30" i="7"/>
  <c r="CE30" i="7" s="1"/>
  <c r="CC8" i="7"/>
  <c r="CE8" i="7" s="1"/>
  <c r="CC16" i="7"/>
  <c r="CE16" i="7" s="1"/>
  <c r="CC53" i="7"/>
  <c r="BU41" i="7"/>
  <c r="Y21" i="7"/>
  <c r="Y51" i="7"/>
  <c r="Y32" i="7"/>
  <c r="AC32" i="7" s="1"/>
  <c r="AA5" i="7"/>
  <c r="AA41" i="7"/>
  <c r="AA53" i="7"/>
  <c r="Y40" i="7"/>
  <c r="Y28" i="7"/>
  <c r="Y29" i="7"/>
  <c r="AA36" i="7"/>
  <c r="AA23" i="7"/>
  <c r="AA55" i="7"/>
  <c r="AA18" i="7"/>
  <c r="BU34" i="7"/>
  <c r="M31" i="7"/>
  <c r="Q31" i="7" s="1"/>
  <c r="O30" i="7"/>
  <c r="M27" i="7"/>
  <c r="Q27" i="7" s="1"/>
  <c r="O32" i="7"/>
  <c r="M46" i="7"/>
  <c r="M33" i="7"/>
  <c r="M44" i="7"/>
  <c r="O7" i="7"/>
  <c r="Q7" i="7" s="1"/>
  <c r="O8" i="7"/>
  <c r="O15" i="7"/>
  <c r="O49" i="7"/>
  <c r="AQ36" i="7"/>
  <c r="BK31" i="7"/>
  <c r="BK30" i="7"/>
  <c r="BI27" i="7"/>
  <c r="BI26" i="7"/>
  <c r="BM26" i="7" s="1"/>
  <c r="BK37" i="7"/>
  <c r="BI30" i="7"/>
  <c r="BI45" i="7"/>
  <c r="BI11" i="7"/>
  <c r="BI23" i="7"/>
  <c r="AE20" i="7"/>
  <c r="CG13" i="7"/>
  <c r="AK53" i="7"/>
  <c r="BU54" i="7"/>
  <c r="AQ29" i="7"/>
  <c r="BU53" i="7"/>
  <c r="CI22" i="7"/>
  <c r="CI40" i="7"/>
  <c r="AG40" i="7"/>
  <c r="AM27" i="7"/>
  <c r="BW39" i="7"/>
  <c r="M10" i="7"/>
  <c r="O19" i="7"/>
  <c r="O12" i="7"/>
  <c r="M25" i="7"/>
  <c r="Q25" i="7" s="1"/>
  <c r="M40" i="7"/>
  <c r="O55" i="7"/>
  <c r="O24" i="7"/>
  <c r="M48" i="7"/>
  <c r="M15" i="7"/>
  <c r="O46" i="7"/>
  <c r="O50" i="7"/>
  <c r="O53" i="7"/>
  <c r="O6" i="7"/>
  <c r="AQ16" i="7"/>
  <c r="BK7" i="7"/>
  <c r="BK12" i="7"/>
  <c r="BI25" i="7"/>
  <c r="BK55" i="7"/>
  <c r="BK36" i="7"/>
  <c r="BI31" i="7"/>
  <c r="BI8" i="7"/>
  <c r="BM8" i="7" s="1"/>
  <c r="BI7" i="7"/>
  <c r="CG24" i="7"/>
  <c r="AK20" i="7"/>
  <c r="CG38" i="7"/>
  <c r="CG45" i="7"/>
  <c r="AQ5" i="7"/>
  <c r="BU27" i="7"/>
  <c r="AK27" i="7"/>
  <c r="CG30" i="7"/>
  <c r="AS19" i="7"/>
  <c r="AQ35" i="7"/>
  <c r="BW33" i="7"/>
  <c r="AG19" i="7"/>
  <c r="AM42" i="7"/>
  <c r="AG51" i="7"/>
  <c r="CA49" i="7"/>
  <c r="CE49" i="7" s="1"/>
  <c r="CA48" i="7"/>
  <c r="CE48" i="7" s="1"/>
  <c r="CA34" i="7"/>
  <c r="CE34" i="7" s="1"/>
  <c r="CA14" i="7"/>
  <c r="CE14" i="7" s="1"/>
  <c r="CA26" i="7"/>
  <c r="CE26" i="7" s="1"/>
  <c r="CA50" i="7"/>
  <c r="CE50" i="7" s="1"/>
  <c r="CA6" i="7"/>
  <c r="CE6" i="7" s="1"/>
  <c r="CC41" i="7"/>
  <c r="CA53" i="7"/>
  <c r="CC13" i="7"/>
  <c r="CE13" i="7" s="1"/>
  <c r="CC38" i="7"/>
  <c r="CE38" i="7" s="1"/>
  <c r="CC31" i="7"/>
  <c r="CE31" i="7" s="1"/>
  <c r="CC22" i="7"/>
  <c r="CE22" i="7" s="1"/>
  <c r="BU35" i="7"/>
  <c r="AA30" i="7"/>
  <c r="Y43" i="7"/>
  <c r="Y49" i="7"/>
  <c r="Y11" i="7"/>
  <c r="Y33" i="7"/>
  <c r="AC33" i="7" s="1"/>
  <c r="Y50" i="7"/>
  <c r="AC50" i="7" s="1"/>
  <c r="AA49" i="7"/>
  <c r="Y53" i="7"/>
  <c r="Y41" i="7"/>
  <c r="Y52" i="7"/>
  <c r="AA15" i="7"/>
  <c r="AA9" i="7"/>
  <c r="AA31" i="7"/>
  <c r="AA47" i="7"/>
  <c r="M51" i="7"/>
  <c r="M18" i="7"/>
  <c r="M13" i="7"/>
  <c r="M42" i="7"/>
  <c r="Q42" i="7" s="1"/>
  <c r="M52" i="7"/>
  <c r="M54" i="7"/>
  <c r="O39" i="7"/>
  <c r="O26" i="7"/>
  <c r="M19" i="7"/>
  <c r="O44" i="7"/>
  <c r="O35" i="7"/>
  <c r="Q35" i="7" s="1"/>
  <c r="O9" i="7"/>
  <c r="Q9" i="7" s="1"/>
  <c r="O43" i="7"/>
  <c r="BU47" i="7"/>
  <c r="BU38" i="7"/>
  <c r="AQ45" i="7"/>
  <c r="AQ48" i="7"/>
  <c r="BK9" i="7"/>
  <c r="BM9" i="7" s="1"/>
  <c r="BK29" i="7"/>
  <c r="BI24" i="7"/>
  <c r="BK38" i="7"/>
  <c r="BI10" i="7"/>
  <c r="BI53" i="7"/>
  <c r="BI52" i="7"/>
  <c r="BI22" i="7"/>
  <c r="AE24" i="7"/>
  <c r="AE35" i="7"/>
  <c r="AK18" i="7"/>
  <c r="CG19" i="7"/>
  <c r="AE13" i="7"/>
  <c r="AQ6" i="7"/>
  <c r="AK8" i="7"/>
  <c r="AE56" i="7"/>
  <c r="AG36" i="7"/>
  <c r="CI32" i="7"/>
  <c r="AM39" i="7"/>
  <c r="AM9" i="7"/>
  <c r="AM22" i="7"/>
  <c r="AM40" i="7"/>
  <c r="AM5" i="7"/>
  <c r="AM20" i="7"/>
  <c r="AM7" i="7"/>
  <c r="AG23" i="7"/>
  <c r="AM16" i="7"/>
  <c r="AM10" i="7"/>
  <c r="AS15" i="7"/>
  <c r="AM11" i="7"/>
  <c r="AO11" i="7" s="1"/>
  <c r="BW11" i="7"/>
  <c r="AG28" i="7"/>
  <c r="AG8" i="7"/>
  <c r="BW55" i="7"/>
  <c r="AG55" i="7"/>
  <c r="AG22" i="7"/>
  <c r="AI22" i="7" s="1"/>
  <c r="BW47" i="7"/>
  <c r="AG32" i="7"/>
  <c r="CI24" i="7"/>
  <c r="BW19" i="7"/>
  <c r="BY19" i="7" s="1"/>
  <c r="CI37" i="7"/>
  <c r="AG27" i="7"/>
  <c r="AI27" i="7" s="1"/>
  <c r="AQ32" i="7"/>
  <c r="AU32" i="7" s="1"/>
  <c r="AQ18" i="7"/>
  <c r="CI48" i="7"/>
  <c r="AK16" i="7"/>
  <c r="CI46" i="7"/>
  <c r="AS34" i="7"/>
  <c r="CI33" i="7"/>
  <c r="AS10" i="7"/>
  <c r="CI53" i="7"/>
  <c r="AS54" i="7"/>
  <c r="CI54" i="7"/>
  <c r="AQ52" i="7"/>
  <c r="CI47" i="7"/>
  <c r="AQ47" i="7"/>
  <c r="AS11" i="7"/>
  <c r="CG46" i="7"/>
  <c r="CI11" i="7"/>
  <c r="AQ20" i="7"/>
  <c r="AK15" i="7"/>
  <c r="AQ11" i="7"/>
  <c r="AK50" i="7"/>
  <c r="CG33" i="7"/>
  <c r="BU42" i="7"/>
  <c r="CG31" i="7"/>
  <c r="AQ10" i="7"/>
  <c r="BU16" i="7"/>
  <c r="AK47" i="7"/>
  <c r="BU11" i="7"/>
  <c r="CG35" i="7"/>
  <c r="BU32" i="7"/>
  <c r="CG17" i="7"/>
  <c r="BW44" i="7"/>
  <c r="BW9" i="7"/>
  <c r="AM38" i="7"/>
  <c r="AM8" i="7"/>
  <c r="AM36" i="7"/>
  <c r="AM33" i="7"/>
  <c r="AM12" i="7"/>
  <c r="CI17" i="7"/>
  <c r="CK17" i="7" s="1"/>
  <c r="AG29" i="7"/>
  <c r="AS36" i="7"/>
  <c r="AM30" i="7"/>
  <c r="AM17" i="7"/>
  <c r="AS26" i="7"/>
  <c r="AM46" i="7"/>
  <c r="AQ46" i="7"/>
  <c r="BW22" i="7"/>
  <c r="CI29" i="7"/>
  <c r="AG26" i="7"/>
  <c r="BW53" i="7"/>
  <c r="AG54" i="7"/>
  <c r="AG56" i="7"/>
  <c r="BW48" i="7"/>
  <c r="AG17" i="7"/>
  <c r="AM50" i="7"/>
  <c r="BW29" i="7"/>
  <c r="AM24" i="7"/>
  <c r="AO24" i="7" s="1"/>
  <c r="AG50" i="7"/>
  <c r="AI50" i="7" s="1"/>
  <c r="AQ56" i="7"/>
  <c r="AK13" i="7"/>
  <c r="CG49" i="7"/>
  <c r="AK25" i="7"/>
  <c r="AS46" i="7"/>
  <c r="CI42" i="7"/>
  <c r="AS50" i="7"/>
  <c r="CI31" i="7"/>
  <c r="AS18" i="7"/>
  <c r="AQ24" i="7"/>
  <c r="CI56" i="7"/>
  <c r="AS35" i="7"/>
  <c r="AK41" i="7"/>
  <c r="CI13" i="7"/>
  <c r="AS45" i="7"/>
  <c r="BU39" i="7"/>
  <c r="CG5" i="7"/>
  <c r="CG21" i="7"/>
  <c r="AK21" i="7"/>
  <c r="AQ15" i="7"/>
  <c r="AK7" i="7"/>
  <c r="AO7" i="7" s="1"/>
  <c r="AE44" i="7"/>
  <c r="AK28" i="7"/>
  <c r="CG40" i="7"/>
  <c r="CK40" i="7" s="1"/>
  <c r="BU28" i="7"/>
  <c r="AE34" i="7"/>
  <c r="AQ14" i="7"/>
  <c r="BU31" i="7"/>
  <c r="AK22" i="7"/>
  <c r="AK9" i="7"/>
  <c r="AE9" i="7"/>
  <c r="AE23" i="7"/>
  <c r="AE11" i="7"/>
  <c r="AI11" i="7" s="1"/>
  <c r="AE47" i="7"/>
  <c r="AE53" i="7"/>
  <c r="AE38" i="7"/>
  <c r="BK34" i="7"/>
  <c r="BI6" i="7"/>
  <c r="BI21" i="7"/>
  <c r="BM21" i="7" s="1"/>
  <c r="BK49" i="7"/>
  <c r="BI5" i="7"/>
  <c r="BI49" i="7"/>
  <c r="BI16" i="7"/>
  <c r="BM16" i="7" s="1"/>
  <c r="BI54" i="7"/>
  <c r="BK52" i="7"/>
  <c r="BI50" i="7"/>
  <c r="BK54" i="7"/>
  <c r="BK20" i="7"/>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CI41" i="7"/>
  <c r="CG54" i="7"/>
  <c r="AS16" i="7"/>
  <c r="CI43" i="7"/>
  <c r="CG18" i="7"/>
  <c r="AS55" i="7"/>
  <c r="CG22" i="7"/>
  <c r="CG27" i="7"/>
  <c r="AK19" i="7"/>
  <c r="AQ21" i="7"/>
  <c r="AK35" i="7"/>
  <c r="CG53" i="7"/>
  <c r="CK53" i="7" s="1"/>
  <c r="AK34" i="7"/>
  <c r="AK54" i="7"/>
  <c r="BU37" i="7"/>
  <c r="AE28" i="7"/>
  <c r="AE42" i="7"/>
  <c r="CG16" i="7"/>
  <c r="CG50" i="7"/>
  <c r="AK40" i="7"/>
  <c r="AK36" i="7"/>
  <c r="AE8" i="7"/>
  <c r="AE25" i="7"/>
  <c r="AE30" i="7"/>
  <c r="CG28" i="7"/>
  <c r="AE37" i="7"/>
  <c r="BI37" i="7"/>
  <c r="BK35" i="7"/>
  <c r="BI35" i="7"/>
  <c r="BI56" i="7"/>
  <c r="BK42" i="7"/>
  <c r="BK18" i="7"/>
  <c r="BI17" i="7"/>
  <c r="BI40" i="7"/>
  <c r="BI39" i="7"/>
  <c r="BK6" i="7"/>
  <c r="BK53" i="7"/>
  <c r="BK43" i="7"/>
  <c r="BK45" i="7"/>
  <c r="BK23" i="7"/>
  <c r="AK49" i="7"/>
  <c r="AQ27" i="7"/>
  <c r="BU43" i="7"/>
  <c r="BU21" i="7"/>
  <c r="AE26" i="7"/>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G45" i="7"/>
  <c r="BW46" i="7"/>
  <c r="CI12" i="7"/>
  <c r="AQ13" i="7"/>
  <c r="AU13" i="7" s="1"/>
  <c r="BU30" i="7"/>
  <c r="CG12" i="7"/>
  <c r="AQ40" i="7"/>
  <c r="AS49" i="7"/>
  <c r="AS27" i="7"/>
  <c r="CI14" i="7"/>
  <c r="CI15" i="7"/>
  <c r="AK39" i="7"/>
  <c r="AS51" i="7"/>
  <c r="AU51" i="7" s="1"/>
  <c r="CI45" i="7"/>
  <c r="CG29" i="7"/>
  <c r="CI26" i="7"/>
  <c r="AQ9" i="7"/>
  <c r="AS9" i="7"/>
  <c r="BU36" i="7"/>
  <c r="CG37" i="7"/>
  <c r="CG56" i="7"/>
  <c r="CG39" i="7"/>
  <c r="CK39" i="7" s="1"/>
  <c r="AQ37" i="7"/>
  <c r="BU5" i="7"/>
  <c r="CG25" i="7"/>
  <c r="CG11" i="7"/>
  <c r="AE48" i="7"/>
  <c r="BU46" i="7"/>
  <c r="CG52" i="7"/>
  <c r="AG35" i="7"/>
  <c r="AM18" i="7"/>
  <c r="AM55" i="7"/>
  <c r="AM19" i="7"/>
  <c r="AG13" i="7"/>
  <c r="AM54" i="7"/>
  <c r="AS7" i="7"/>
  <c r="CI55" i="7"/>
  <c r="CK55" i="7" s="1"/>
  <c r="AG48" i="7"/>
  <c r="BW6" i="7"/>
  <c r="AG43" i="7"/>
  <c r="BW10" i="7"/>
  <c r="BW56" i="7"/>
  <c r="BY56" i="7" s="1"/>
  <c r="AG20" i="7"/>
  <c r="BW34" i="7"/>
  <c r="AG7" i="7"/>
  <c r="BW35" i="7"/>
  <c r="AG47" i="7"/>
  <c r="BW51" i="7"/>
  <c r="AQ42" i="7"/>
  <c r="CI19" i="7"/>
  <c r="BU13" i="7"/>
  <c r="AQ49" i="7"/>
  <c r="CI44" i="7"/>
  <c r="AS22" i="7"/>
  <c r="CI7" i="7"/>
  <c r="AQ38" i="7"/>
  <c r="AS42" i="7"/>
  <c r="CG51" i="7"/>
  <c r="CI51" i="7"/>
  <c r="AS29" i="7"/>
  <c r="CG48" i="7"/>
  <c r="CI28" i="7"/>
  <c r="CI23" i="7"/>
  <c r="AK10" i="7"/>
  <c r="AO10" i="7" s="1"/>
  <c r="AQ33" i="7"/>
  <c r="AS24" i="7"/>
  <c r="CG9" i="7"/>
  <c r="AK30" i="7"/>
  <c r="AQ55" i="7"/>
  <c r="BW54" i="7"/>
  <c r="CG47" i="7"/>
  <c r="AK48" i="7"/>
  <c r="AQ12" i="7"/>
  <c r="AK12" i="7"/>
  <c r="BU10" i="7"/>
  <c r="BU9" i="7"/>
  <c r="AK5" i="7"/>
  <c r="AK14" i="7"/>
  <c r="BU51" i="7"/>
  <c r="BU44" i="7"/>
  <c r="AK29" i="7"/>
  <c r="BU26" i="7"/>
  <c r="AE36" i="7"/>
  <c r="AK46" i="7"/>
  <c r="BU22" i="7"/>
  <c r="BY22" i="7" s="1"/>
  <c r="AE39" i="7"/>
  <c r="AE41" i="7"/>
  <c r="CG8" i="7"/>
  <c r="AE55" i="7"/>
  <c r="AE5" i="7"/>
  <c r="AI5" i="7" s="1"/>
  <c r="CG43" i="7"/>
  <c r="AE15" i="7"/>
  <c r="AE10" i="7"/>
  <c r="BI18" i="7"/>
  <c r="BI14" i="7"/>
  <c r="BM14" i="7" s="1"/>
  <c r="BK50" i="7"/>
  <c r="BI32" i="7"/>
  <c r="BM32" i="7" s="1"/>
  <c r="BI15" i="7"/>
  <c r="BK40" i="7"/>
  <c r="BK15" i="7"/>
  <c r="BI43" i="7"/>
  <c r="BI28" i="7"/>
  <c r="BI38" i="7"/>
  <c r="BK39" i="7"/>
  <c r="BK41" i="7"/>
  <c r="BK33" i="7"/>
  <c r="BM33" i="7" s="1"/>
  <c r="CI34" i="7"/>
  <c r="AK6" i="7"/>
  <c r="AQ26" i="7"/>
  <c r="AQ28" i="7"/>
  <c r="BW30" i="7"/>
  <c r="BU25" i="7"/>
  <c r="AS40" i="7"/>
  <c r="AM21" i="7"/>
  <c r="AM29" i="7"/>
  <c r="AG41" i="7"/>
  <c r="AM37" i="7"/>
  <c r="BW28" i="7"/>
  <c r="AG39" i="7"/>
  <c r="BW13" i="7"/>
  <c r="AG18" i="7"/>
  <c r="AG24" i="7"/>
  <c r="BW21" i="7"/>
  <c r="AG49" i="7"/>
  <c r="AI49" i="7" s="1"/>
  <c r="BW25" i="7"/>
  <c r="AG15" i="7"/>
  <c r="BW31" i="7"/>
  <c r="AG46" i="7"/>
  <c r="BW43" i="7"/>
  <c r="AQ7" i="7"/>
  <c r="CI5" i="7"/>
  <c r="AQ39" i="7"/>
  <c r="AQ54" i="7"/>
  <c r="CI30" i="7"/>
  <c r="AQ41" i="7"/>
  <c r="CI38" i="7"/>
  <c r="AS20" i="7"/>
  <c r="CI49" i="7"/>
  <c r="AS23" i="7"/>
  <c r="AU23" i="7" s="1"/>
  <c r="AS44" i="7"/>
  <c r="CI52" i="7"/>
  <c r="AS17" i="7"/>
  <c r="CG15" i="7"/>
  <c r="AK23" i="7"/>
  <c r="AQ17" i="7"/>
  <c r="BW38" i="7"/>
  <c r="CG42" i="7"/>
  <c r="CG6" i="7"/>
  <c r="AK17" i="7"/>
  <c r="BU55" i="7"/>
  <c r="BU48" i="7"/>
  <c r="CG26" i="7"/>
  <c r="CK26" i="7" s="1"/>
  <c r="BU49" i="7"/>
  <c r="BY49" i="7" s="1"/>
  <c r="BW26" i="7"/>
  <c r="AM34" i="7"/>
  <c r="AM52" i="7"/>
  <c r="AM23" i="7"/>
  <c r="AM41" i="7"/>
  <c r="AM32" i="7"/>
  <c r="AS8" i="7"/>
  <c r="AU8" i="7" s="1"/>
  <c r="AM25" i="7"/>
  <c r="AM53" i="7"/>
  <c r="AS38" i="7"/>
  <c r="AM56" i="7"/>
  <c r="BW16" i="7"/>
  <c r="AG21" i="7"/>
  <c r="BW36" i="7"/>
  <c r="BW23" i="7"/>
  <c r="AG12" i="7"/>
  <c r="AI12" i="7" s="1"/>
  <c r="BW45" i="7"/>
  <c r="CI8" i="7"/>
  <c r="AG16" i="7"/>
  <c r="CI25" i="7"/>
  <c r="BW5" i="7"/>
  <c r="CI21" i="7"/>
  <c r="AG25" i="7"/>
  <c r="AQ44" i="7"/>
  <c r="AE51" i="7"/>
  <c r="AK44" i="7"/>
  <c r="AO44" i="7" s="1"/>
  <c r="CI10" i="7"/>
  <c r="AS37" i="7"/>
  <c r="CI36" i="7"/>
  <c r="AS12" i="7"/>
  <c r="CI35" i="7"/>
  <c r="AS56" i="7"/>
  <c r="AU56" i="7" s="1"/>
  <c r="CI6" i="7"/>
  <c r="AQ50" i="7"/>
  <c r="AS21" i="7"/>
  <c r="CI16" i="7"/>
  <c r="AS31" i="7"/>
  <c r="CG20" i="7"/>
  <c r="AE45" i="7"/>
  <c r="AE19" i="7"/>
  <c r="AI19" i="7" s="1"/>
  <c r="AK43" i="7"/>
  <c r="CG10" i="7"/>
  <c r="BU20" i="7"/>
  <c r="AQ22" i="7"/>
  <c r="CG14" i="7"/>
  <c r="BU29" i="7"/>
  <c r="BU52" i="7"/>
  <c r="CG44" i="7"/>
  <c r="AK32" i="7"/>
  <c r="BU33" i="7"/>
  <c r="AK45" i="7"/>
  <c r="AE32" i="7"/>
  <c r="AK31" i="7"/>
  <c r="AK33" i="7"/>
  <c r="AO33" i="7" s="1"/>
  <c r="AE17" i="7"/>
  <c r="AE14" i="7"/>
  <c r="AE54" i="7"/>
  <c r="AE46" i="7"/>
  <c r="AA10" i="7"/>
  <c r="Y9" i="7"/>
  <c r="Y15" i="7"/>
  <c r="Y22" i="7"/>
  <c r="Y8" i="7"/>
  <c r="Y48" i="7"/>
  <c r="AC48" i="7" s="1"/>
  <c r="AA44" i="7"/>
  <c r="AC44" i="7" s="1"/>
  <c r="AA24" i="7"/>
  <c r="Y47" i="7"/>
  <c r="AC47" i="7" s="1"/>
  <c r="Y55" i="7"/>
  <c r="AA12" i="7"/>
  <c r="AA8" i="7"/>
  <c r="AA25" i="7"/>
  <c r="AC25" i="7" s="1"/>
  <c r="AA37" i="7"/>
  <c r="AC37" i="7" s="1"/>
  <c r="M21" i="7"/>
  <c r="M11" i="7"/>
  <c r="M32" i="7"/>
  <c r="M39" i="7"/>
  <c r="M55" i="7"/>
  <c r="M53" i="7"/>
  <c r="Q53" i="7" s="1"/>
  <c r="M5" i="7"/>
  <c r="O52" i="7"/>
  <c r="M34" i="7"/>
  <c r="O18" i="7"/>
  <c r="O56" i="7"/>
  <c r="O13" i="7"/>
  <c r="O16" i="7"/>
  <c r="BU40" i="7"/>
  <c r="BU50" i="7"/>
  <c r="AK37" i="7"/>
  <c r="BK51" i="7"/>
  <c r="BK10" i="7"/>
  <c r="BI13" i="7"/>
  <c r="BI44" i="7"/>
  <c r="BI48" i="7"/>
  <c r="BK28" i="7"/>
  <c r="BK27" i="7"/>
  <c r="AE18" i="7"/>
  <c r="AI18" i="7" s="1"/>
  <c r="AQ30" i="7"/>
  <c r="AQ19" i="7"/>
  <c r="AE16" i="7"/>
  <c r="AI16" i="7" s="1"/>
  <c r="BU17" i="7"/>
  <c r="CG36" i="7"/>
  <c r="CK36" i="7" s="1"/>
  <c r="CG7" i="7"/>
  <c r="CK7" i="7" s="1"/>
  <c r="AK56" i="7"/>
  <c r="CG32" i="7"/>
  <c r="CI50" i="7"/>
  <c r="BW41" i="7"/>
  <c r="AG31" i="7"/>
  <c r="AM48" i="7"/>
  <c r="AA20" i="7"/>
  <c r="Y12" i="7"/>
  <c r="Y16" i="7"/>
  <c r="Y19" i="7"/>
  <c r="Y24" i="7"/>
  <c r="Y14" i="7"/>
  <c r="AC14" i="7" s="1"/>
  <c r="Y7" i="7"/>
  <c r="AA28" i="7"/>
  <c r="Y10" i="7"/>
  <c r="Y18" i="7"/>
  <c r="AA40" i="7"/>
  <c r="AA51" i="7"/>
  <c r="AA21" i="7"/>
  <c r="AK55" i="7"/>
  <c r="M20" i="7"/>
  <c r="M23" i="7"/>
  <c r="Q23" i="7" s="1"/>
  <c r="M24" i="7"/>
  <c r="M38" i="7"/>
  <c r="M45" i="7"/>
  <c r="Q45" i="7" s="1"/>
  <c r="M28" i="7"/>
  <c r="Q28" i="7" s="1"/>
  <c r="M6" i="7"/>
  <c r="O40" i="7"/>
  <c r="M56" i="7"/>
  <c r="Q56" i="7" s="1"/>
  <c r="O22" i="7"/>
  <c r="O21" i="7"/>
  <c r="O5" i="7"/>
  <c r="O17" i="7"/>
  <c r="BU14" i="7"/>
  <c r="AK52" i="7"/>
  <c r="BK48" i="7"/>
  <c r="BK22" i="7"/>
  <c r="BK47" i="7"/>
  <c r="BI19" i="7"/>
  <c r="BI42" i="7"/>
  <c r="BI34" i="7"/>
  <c r="BK25" i="7"/>
  <c r="BK11" i="7"/>
  <c r="AE33" i="7"/>
  <c r="AI33" i="7" s="1"/>
  <c r="CG23" i="7"/>
  <c r="CI18" i="7"/>
  <c r="BW7" i="7"/>
  <c r="BY7" i="7" s="1"/>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CD46" i="7"/>
  <c r="V56" i="7"/>
  <c r="CD27" i="7"/>
  <c r="BR40" i="7"/>
  <c r="CD31" i="7"/>
  <c r="AZ34" i="7"/>
  <c r="AT38" i="7"/>
  <c r="CP12" i="7"/>
  <c r="BX44" i="7"/>
  <c r="P39" i="7"/>
  <c r="CP22" i="7"/>
  <c r="CD17" i="7"/>
  <c r="CJ42" i="7"/>
  <c r="BY55" i="7"/>
  <c r="AZ11" i="7"/>
  <c r="CJ10" i="7"/>
  <c r="AH52" i="7"/>
  <c r="AT14" i="7"/>
  <c r="BR26" i="7"/>
  <c r="P11" i="7"/>
  <c r="BL40" i="7"/>
  <c r="AB6" i="7"/>
  <c r="AB44" i="7"/>
  <c r="BF41" i="7"/>
  <c r="AZ13" i="7"/>
  <c r="BF44" i="7"/>
  <c r="AT35" i="7"/>
  <c r="P15" i="7"/>
  <c r="AT51" i="7"/>
  <c r="BR11" i="7"/>
  <c r="V8" i="7"/>
  <c r="BR44" i="7"/>
  <c r="P40" i="7"/>
  <c r="AB19" i="7"/>
  <c r="AB54" i="7"/>
  <c r="AH37" i="7"/>
  <c r="CD22" i="7"/>
  <c r="CD10" i="7"/>
  <c r="BF48" i="7"/>
  <c r="CJ6" i="7"/>
  <c r="CJ40" i="7"/>
  <c r="P48"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CJ21" i="7"/>
  <c r="AZ25" i="7"/>
  <c r="AH27" i="7"/>
  <c r="AH51" i="7"/>
  <c r="CJ36" i="7"/>
  <c r="AT25" i="7"/>
  <c r="AZ35" i="7"/>
  <c r="AZ29" i="7"/>
  <c r="AZ41" i="7"/>
  <c r="P10" i="7"/>
  <c r="CP55" i="7"/>
  <c r="P54" i="7"/>
  <c r="BR20" i="7"/>
  <c r="BL54" i="7"/>
  <c r="CJ55" i="7"/>
  <c r="AH28" i="7"/>
  <c r="CJ30" i="7"/>
  <c r="AT9" i="7"/>
  <c r="AZ33" i="7"/>
  <c r="AZ44" i="7"/>
  <c r="BF26" i="7"/>
  <c r="CJ19" i="7"/>
  <c r="CJ18" i="7"/>
  <c r="AH18" i="7"/>
  <c r="AT13" i="7"/>
  <c r="AR59" i="7"/>
  <c r="CP37" i="7"/>
  <c r="BL11" i="7"/>
  <c r="AH31" i="7"/>
  <c r="BX55" i="7"/>
  <c r="P12" i="7"/>
  <c r="P34" i="7"/>
  <c r="CD26" i="7"/>
  <c r="AZ51" i="7"/>
  <c r="CJ35" i="7"/>
  <c r="BL21" i="7"/>
  <c r="BF55" i="7"/>
  <c r="BF45" i="7"/>
  <c r="BL39" i="7"/>
  <c r="AZ19" i="7"/>
  <c r="BX21" i="7"/>
  <c r="CJ48" i="7"/>
  <c r="AZ45" i="7"/>
  <c r="AT44" i="7"/>
  <c r="BR50" i="7"/>
  <c r="BF36" i="7"/>
  <c r="AT11" i="7"/>
  <c r="CJ56" i="7"/>
  <c r="BF9" i="7"/>
  <c r="BL9" i="7"/>
  <c r="AT29" i="7"/>
  <c r="AH46" i="7"/>
  <c r="CP29" i="7"/>
  <c r="BR24" i="7"/>
  <c r="P14" i="7"/>
  <c r="CP26" i="7"/>
  <c r="CD14" i="7"/>
  <c r="CD19" i="7"/>
  <c r="BF38" i="7"/>
  <c r="AT50" i="7"/>
  <c r="BR53" i="7"/>
  <c r="BX50" i="7"/>
  <c r="AB33" i="7"/>
  <c r="AB22" i="7"/>
  <c r="P43" i="7"/>
  <c r="BL10" i="7"/>
  <c r="P30" i="7"/>
  <c r="BX18" i="7"/>
  <c r="AZ23" i="7"/>
  <c r="CD44" i="7"/>
  <c r="BF30" i="7"/>
  <c r="AT48" i="7"/>
  <c r="AZ40" i="7"/>
  <c r="P13" i="7"/>
  <c r="CD35" i="7"/>
  <c r="CD56" i="7"/>
  <c r="AZ37" i="7"/>
  <c r="AZ31" i="7"/>
  <c r="CP40" i="7"/>
  <c r="AB34" i="7"/>
  <c r="BX9" i="7"/>
  <c r="CD36" i="7"/>
  <c r="CD39" i="7"/>
  <c r="BF20" i="7"/>
  <c r="AZ46" i="7"/>
  <c r="AL81" i="5"/>
  <c r="BX27" i="7"/>
  <c r="CP43" i="7"/>
  <c r="CP28" i="7"/>
  <c r="AT40" i="7"/>
  <c r="CP11" i="7"/>
  <c r="V20" i="7"/>
  <c r="AH50" i="7"/>
  <c r="BF13" i="7"/>
  <c r="CJ41" i="7"/>
  <c r="CJ53" i="7"/>
  <c r="AT8" i="7"/>
  <c r="CD51" i="7"/>
  <c r="CD13" i="7"/>
  <c r="CJ54" i="7"/>
  <c r="AZ55" i="7"/>
  <c r="AZ28" i="7"/>
  <c r="AT15" i="7"/>
  <c r="AZ17" i="7"/>
  <c r="AT6" i="7"/>
  <c r="BR12" i="7"/>
  <c r="P23" i="7"/>
  <c r="AH19" i="7"/>
  <c r="AH26" i="7"/>
  <c r="AT54" i="7"/>
  <c r="BF40" i="7"/>
  <c r="BL35" i="7"/>
  <c r="AN26" i="5"/>
  <c r="P17" i="7"/>
  <c r="CP54" i="7"/>
  <c r="BL6" i="7"/>
  <c r="BF7" i="7"/>
  <c r="CJ43" i="7"/>
  <c r="AH186" i="5"/>
  <c r="CD54" i="7"/>
  <c r="CD9" i="7"/>
  <c r="AL179" i="5"/>
  <c r="P50" i="7"/>
  <c r="AN27" i="5"/>
  <c r="AN194" i="5"/>
  <c r="AN177" i="5"/>
  <c r="AL134" i="5"/>
  <c r="AL98" i="5"/>
  <c r="AN25" i="5"/>
  <c r="V31" i="7"/>
  <c r="V19" i="7"/>
  <c r="AH259" i="5"/>
  <c r="CD49" i="7"/>
  <c r="AB46" i="7"/>
  <c r="BX53" i="7"/>
  <c r="BF39" i="7"/>
  <c r="AZ30" i="7"/>
  <c r="BL48" i="7"/>
  <c r="CJ31" i="7"/>
  <c r="CJ52" i="7"/>
  <c r="AF59" i="7"/>
  <c r="AH29" i="7"/>
  <c r="AH44" i="7"/>
  <c r="BR36" i="7"/>
  <c r="P49" i="7"/>
  <c r="BF16" i="7"/>
  <c r="CJ22" i="7"/>
  <c r="BF35" i="7"/>
  <c r="AH30" i="7"/>
  <c r="AB12" i="7"/>
  <c r="BL52" i="7"/>
  <c r="CD15" i="7"/>
  <c r="BF28" i="7"/>
  <c r="BR7" i="7"/>
  <c r="P26" i="7"/>
  <c r="CJ23" i="7"/>
  <c r="AZ24" i="7"/>
  <c r="CJ20" i="7"/>
  <c r="BR43" i="7"/>
  <c r="BX51" i="7"/>
  <c r="BL28" i="7"/>
  <c r="AB23" i="7"/>
  <c r="AH16" i="7"/>
  <c r="AZ8" i="7"/>
  <c r="CP6" i="7"/>
  <c r="AL177" i="5"/>
  <c r="AB28" i="7"/>
  <c r="CP32" i="7"/>
  <c r="AB31" i="7"/>
  <c r="BL26" i="7"/>
  <c r="BL23" i="7"/>
  <c r="CD45" i="7"/>
  <c r="CD6" i="7"/>
  <c r="V30" i="7"/>
  <c r="BR38" i="7"/>
  <c r="CD42" i="7"/>
  <c r="BF56" i="7"/>
  <c r="BR21" i="7"/>
  <c r="CD33" i="7"/>
  <c r="V14" i="7"/>
  <c r="V27" i="7"/>
  <c r="BR6" i="7"/>
  <c r="BX14" i="7"/>
  <c r="CD8" i="7"/>
  <c r="CQ6" i="7"/>
  <c r="CD28" i="7"/>
  <c r="BJ59" i="7"/>
  <c r="AL103" i="5"/>
  <c r="AL161" i="5"/>
  <c r="AH92" i="5"/>
  <c r="AL198" i="5"/>
  <c r="AX59" i="7"/>
  <c r="BD59" i="7"/>
  <c r="BE59" i="7" s="1"/>
  <c r="BF53" i="7"/>
  <c r="BL34" i="7"/>
  <c r="CJ32" i="7"/>
  <c r="CJ34" i="7"/>
  <c r="CH59" i="7"/>
  <c r="CJ17" i="7"/>
  <c r="CD29" i="7"/>
  <c r="AB51" i="7"/>
  <c r="BR48" i="7"/>
  <c r="CD40" i="7"/>
  <c r="CD53" i="7"/>
  <c r="CD11" i="7"/>
  <c r="AB37" i="7"/>
  <c r="AB56" i="7"/>
  <c r="BX34" i="7"/>
  <c r="BL31" i="7"/>
  <c r="P56" i="7"/>
  <c r="AL220" i="5"/>
  <c r="P35" i="7"/>
  <c r="CJ15" i="7"/>
  <c r="BR19" i="7"/>
  <c r="BX10" i="7"/>
  <c r="AL235" i="5"/>
  <c r="AZ18" i="7"/>
  <c r="AZ38" i="7"/>
  <c r="CJ29" i="7"/>
  <c r="AZ5" i="7"/>
  <c r="AZ42" i="7"/>
  <c r="BF42" i="7"/>
  <c r="BR10" i="7"/>
  <c r="BL22" i="7"/>
  <c r="BL53" i="7"/>
  <c r="BR42" i="7"/>
  <c r="AZ10" i="7"/>
  <c r="V12" i="7"/>
  <c r="BX29" i="7"/>
  <c r="BX42" i="7"/>
  <c r="AB50" i="7"/>
  <c r="P22" i="7"/>
  <c r="P44" i="7"/>
  <c r="BR51" i="7"/>
  <c r="AL102" i="5"/>
  <c r="BY12" i="7"/>
  <c r="P46" i="7"/>
  <c r="BL18" i="7"/>
  <c r="BF6" i="7"/>
  <c r="BR31" i="7"/>
  <c r="BX46" i="7"/>
  <c r="BF29" i="7"/>
  <c r="AH68" i="5"/>
  <c r="AL168" i="5"/>
  <c r="AL240" i="5"/>
  <c r="AL190" i="5"/>
  <c r="AL169" i="5"/>
  <c r="AH255" i="5"/>
  <c r="AL248" i="5"/>
  <c r="AL73" i="5"/>
  <c r="V48" i="7"/>
  <c r="AH132" i="5"/>
  <c r="AN57" i="5"/>
  <c r="AN255" i="5"/>
  <c r="V41" i="7"/>
  <c r="AL78" i="5"/>
  <c r="BX23" i="7"/>
  <c r="AL166" i="5"/>
  <c r="AH162" i="5"/>
  <c r="P38" i="7"/>
  <c r="AN217" i="5"/>
  <c r="AN174" i="5"/>
  <c r="CD5" i="7"/>
  <c r="CD32" i="7"/>
  <c r="CD47" i="7"/>
  <c r="CD34" i="7"/>
  <c r="CF59" i="7"/>
  <c r="AL111" i="5"/>
  <c r="AL170" i="5"/>
  <c r="CP18" i="7"/>
  <c r="AL194" i="5"/>
  <c r="AH8" i="5"/>
  <c r="CP49" i="7"/>
  <c r="CP46" i="7"/>
  <c r="CP16" i="7"/>
  <c r="P8" i="7"/>
  <c r="AL93" i="5"/>
  <c r="AL219" i="5"/>
  <c r="AN56" i="5"/>
  <c r="V39" i="7"/>
  <c r="BR28" i="7"/>
  <c r="CT39" i="7"/>
  <c r="BX6" i="7"/>
  <c r="CD18" i="7"/>
  <c r="AN98" i="5"/>
  <c r="AD59" i="7"/>
  <c r="AL176" i="5"/>
  <c r="V35" i="7"/>
  <c r="CT47" i="7"/>
  <c r="BZ59" i="7"/>
  <c r="AL245" i="5"/>
  <c r="AP59" i="7"/>
  <c r="AL246" i="5"/>
  <c r="BX16" i="7"/>
  <c r="AV59" i="7"/>
  <c r="BR45" i="7"/>
  <c r="AH120" i="5"/>
  <c r="AH215" i="5"/>
  <c r="AH150" i="5"/>
  <c r="AH141" i="5"/>
  <c r="AN69" i="5"/>
  <c r="AL133" i="5"/>
  <c r="AN237" i="5"/>
  <c r="AL260" i="5"/>
  <c r="AN210" i="5"/>
  <c r="AL225" i="5"/>
  <c r="AN46" i="5"/>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H25" i="5"/>
  <c r="AH218" i="5"/>
  <c r="D133" i="21"/>
  <c r="AL141" i="5"/>
  <c r="AL183" i="5"/>
  <c r="D125" i="21"/>
  <c r="AH192" i="5"/>
  <c r="AH102" i="5"/>
  <c r="CP13" i="7"/>
  <c r="AH182" i="5"/>
  <c r="CE52"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CQ11" i="7"/>
  <c r="BG25" i="7"/>
  <c r="CP52" i="7"/>
  <c r="CE33" i="7"/>
  <c r="AC45" i="7"/>
  <c r="BG26" i="7"/>
  <c r="CE54" i="7"/>
  <c r="CE19" i="7"/>
  <c r="CE51" i="7"/>
  <c r="BG30" i="7"/>
  <c r="CE25" i="7"/>
  <c r="BG7" i="7"/>
  <c r="BG34" i="7"/>
  <c r="BG32" i="7"/>
  <c r="AN241" i="5"/>
  <c r="BG5" i="7"/>
  <c r="AH167" i="5"/>
  <c r="AH71" i="5"/>
  <c r="AH77" i="5"/>
  <c r="AH79" i="5"/>
  <c r="AH236" i="5"/>
  <c r="BR23" i="7"/>
  <c r="AH10" i="5"/>
  <c r="CQ48" i="7"/>
  <c r="AH67" i="5"/>
  <c r="AL243" i="5"/>
  <c r="CE21" i="7"/>
  <c r="CE18" i="7"/>
  <c r="AJ59" i="7"/>
  <c r="AN162" i="5"/>
  <c r="AL224" i="5"/>
  <c r="D129" i="21"/>
  <c r="AH114" i="5"/>
  <c r="AL250" i="5"/>
  <c r="Q47" i="7"/>
  <c r="AN134" i="5"/>
  <c r="AH246" i="5"/>
  <c r="CT22" i="7"/>
  <c r="AH84" i="5"/>
  <c r="AH235" i="5"/>
  <c r="BG14" i="7"/>
  <c r="BG24" i="7"/>
  <c r="AH96" i="5"/>
  <c r="AH189" i="5"/>
  <c r="AH177" i="5"/>
  <c r="AH178" i="5"/>
  <c r="AH263" i="5"/>
  <c r="CQ55" i="7"/>
  <c r="AC27" i="7"/>
  <c r="AH212" i="5"/>
  <c r="AH129" i="5"/>
  <c r="AB47" i="7"/>
  <c r="AH133" i="5"/>
  <c r="AH209" i="5"/>
  <c r="CQ51" i="7"/>
  <c r="CQ37" i="7"/>
  <c r="CQ53" i="7"/>
  <c r="CQ49" i="7"/>
  <c r="AH88" i="5"/>
  <c r="AH208" i="5"/>
  <c r="AH31" i="5"/>
  <c r="AL125" i="5"/>
  <c r="AH54" i="5"/>
  <c r="AH254" i="5"/>
  <c r="AH112" i="5"/>
  <c r="CQ56" i="7"/>
  <c r="CQ21" i="7"/>
  <c r="CQ27" i="7"/>
  <c r="CQ24" i="7"/>
  <c r="CQ26" i="7"/>
  <c r="CQ40" i="7"/>
  <c r="CQ52" i="7"/>
  <c r="AH41" i="5"/>
  <c r="AH200" i="5"/>
  <c r="AH64" i="5"/>
  <c r="AH83" i="5"/>
  <c r="AH72" i="5"/>
  <c r="AH211" i="5"/>
  <c r="AH138" i="5"/>
  <c r="AH221" i="5"/>
  <c r="AH252" i="5"/>
  <c r="AH76" i="5"/>
  <c r="AN228" i="5"/>
  <c r="AN180" i="5"/>
  <c r="AN213" i="5"/>
  <c r="AL142" i="5"/>
  <c r="AN72" i="5"/>
  <c r="AL221" i="5"/>
  <c r="AH161" i="5"/>
  <c r="AH225" i="5"/>
  <c r="AH55" i="5"/>
  <c r="AN204" i="5"/>
  <c r="AN154" i="5"/>
  <c r="V23" i="7"/>
  <c r="AN155" i="5"/>
  <c r="AH66" i="5"/>
  <c r="AN247" i="5"/>
  <c r="AN17" i="5"/>
  <c r="AN185" i="5"/>
  <c r="AL136" i="5"/>
  <c r="AH242" i="5"/>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AH126" i="5"/>
  <c r="BX33" i="7"/>
  <c r="AH17" i="5"/>
  <c r="AH184" i="5"/>
  <c r="D131" i="21"/>
  <c r="AH33" i="5"/>
  <c r="AH176" i="5"/>
  <c r="AH28" i="5"/>
  <c r="AH81" i="5"/>
  <c r="AL255" i="5"/>
  <c r="AH117" i="5"/>
  <c r="AH121" i="5"/>
  <c r="AN214" i="5"/>
  <c r="AH160" i="5"/>
  <c r="AH231" i="5"/>
  <c r="AN83" i="5"/>
  <c r="AL256" i="5"/>
  <c r="AH170" i="5"/>
  <c r="AN31" i="5"/>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H99" i="5"/>
  <c r="AN238" i="5"/>
  <c r="AH240" i="5"/>
  <c r="AH18" i="5"/>
  <c r="AH251" i="5"/>
  <c r="CQ31" i="7"/>
  <c r="AL39" i="5"/>
  <c r="BG55" i="7"/>
  <c r="BG36" i="7"/>
  <c r="BG40" i="7"/>
  <c r="AL236" i="5"/>
  <c r="AL127" i="5"/>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L83" i="5"/>
  <c r="CT29" i="7"/>
  <c r="J48" i="7"/>
  <c r="CR48" i="7"/>
  <c r="AN181" i="5"/>
  <c r="AN259" i="5"/>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AW31" i="13" s="1"/>
  <c r="CB59"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N118" i="5"/>
  <c r="AL208" i="5"/>
  <c r="AN84" i="5"/>
  <c r="J56" i="7"/>
  <c r="CR56" i="7"/>
  <c r="CT30" i="7"/>
  <c r="BX32" i="7"/>
  <c r="AN250" i="5"/>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G25" i="13"/>
  <c r="AJ3" i="13"/>
  <c r="AK39" i="13" s="1"/>
  <c r="AH253" i="5"/>
  <c r="AH107" i="5"/>
  <c r="AH50" i="5"/>
  <c r="AH193" i="5"/>
  <c r="AL75" i="5"/>
  <c r="AN227" i="5"/>
  <c r="V52" i="7"/>
  <c r="CP51" i="7"/>
  <c r="CN59" i="7"/>
  <c r="CO59" i="7" s="1"/>
  <c r="AN138" i="5"/>
  <c r="J54" i="7"/>
  <c r="CR54" i="7"/>
  <c r="CT13" i="7"/>
  <c r="AN49" i="5"/>
  <c r="F25" i="13"/>
  <c r="AH3" i="13"/>
  <c r="AI42" i="13" s="1"/>
  <c r="AN62" i="5"/>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12" i="13"/>
  <c r="AW24" i="13"/>
  <c r="AW37"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AN124" i="5"/>
  <c r="AL34" i="5"/>
  <c r="AN36" i="5"/>
  <c r="AL54" i="5"/>
  <c r="AH128" i="5"/>
  <c r="T59" i="7"/>
  <c r="V37" i="7"/>
  <c r="BR34" i="7"/>
  <c r="AN172" i="5"/>
  <c r="AH166" i="5"/>
  <c r="J20" i="7"/>
  <c r="CR20" i="7"/>
  <c r="AL238" i="5"/>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AL94" i="5"/>
  <c r="AN38" i="5"/>
  <c r="AN179" i="5"/>
  <c r="AN108" i="5"/>
  <c r="AL197" i="5"/>
  <c r="AL74" i="5"/>
  <c r="AL227" i="5"/>
  <c r="AH229" i="5"/>
  <c r="V9" i="7"/>
  <c r="BR39" i="7"/>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AU29" i="7" l="1"/>
  <c r="AU47" i="7"/>
  <c r="G13" i="24" a="1"/>
  <c r="G13" i="24" s="1"/>
  <c r="AL15" i="5"/>
  <c r="AL79" i="5"/>
  <c r="C279" i="21"/>
  <c r="AL233" i="5"/>
  <c r="AL14" i="5"/>
  <c r="AL13" i="5"/>
  <c r="AL71" i="5"/>
  <c r="AL70" i="5"/>
  <c r="AL12" i="5"/>
  <c r="AU27" i="7"/>
  <c r="AC35" i="7"/>
  <c r="DZ2" i="25"/>
  <c r="EB2" i="25"/>
  <c r="EA2" i="25"/>
  <c r="EH2" i="25"/>
  <c r="DY2" i="25"/>
  <c r="AW16" i="13"/>
  <c r="AW42" i="13"/>
  <c r="AW29" i="13"/>
  <c r="AW7" i="13"/>
  <c r="AW5" i="13"/>
  <c r="AW33" i="13"/>
  <c r="AW20" i="13"/>
  <c r="AW30" i="13"/>
  <c r="AW8" i="13"/>
  <c r="AW45" i="13"/>
  <c r="AW18" i="13"/>
  <c r="AW47" i="13"/>
  <c r="AW25" i="13"/>
  <c r="AW9" i="13"/>
  <c r="AW40" i="13"/>
  <c r="AW55" i="13"/>
  <c r="AW27" i="13"/>
  <c r="AW14" i="13"/>
  <c r="AW46" i="13"/>
  <c r="AW38" i="13"/>
  <c r="AW51" i="13"/>
  <c r="AW15" i="13"/>
  <c r="AW11" i="13"/>
  <c r="AW44" i="13"/>
  <c r="AW13" i="13"/>
  <c r="AW23" i="13"/>
  <c r="AW10" i="13"/>
  <c r="AW50" i="13"/>
  <c r="BM22" i="7"/>
  <c r="BY33" i="7"/>
  <c r="AI28" i="7"/>
  <c r="CK6" i="7"/>
  <c r="BY45" i="7"/>
  <c r="AU7" i="7"/>
  <c r="BM15" i="7"/>
  <c r="AO12" i="7"/>
  <c r="AI56" i="7"/>
  <c r="AO25" i="7"/>
  <c r="BM56" i="7"/>
  <c r="BM5" i="7"/>
  <c r="Q54" i="7"/>
  <c r="AC40" i="7"/>
  <c r="AO56" i="7"/>
  <c r="AI17" i="7"/>
  <c r="CK38" i="7"/>
  <c r="AI42" i="7"/>
  <c r="AC49" i="7"/>
  <c r="CE53" i="7"/>
  <c r="Q38" i="7"/>
  <c r="AC22" i="7"/>
  <c r="CK20" i="7"/>
  <c r="BY31" i="7"/>
  <c r="BM54" i="7"/>
  <c r="AC10" i="7"/>
  <c r="Q16" i="7"/>
  <c r="AI15" i="7"/>
  <c r="BY54" i="7"/>
  <c r="CK28" i="7"/>
  <c r="BM37" i="7"/>
  <c r="AO35" i="7"/>
  <c r="AI38" i="7"/>
  <c r="AI29" i="7"/>
  <c r="BY20" i="7"/>
  <c r="BM36" i="7"/>
  <c r="BM34" i="7"/>
  <c r="Q17" i="7"/>
  <c r="CK23" i="7"/>
  <c r="CK43" i="7"/>
  <c r="Q32" i="7"/>
  <c r="CK41" i="7"/>
  <c r="BM17" i="7"/>
  <c r="AI36" i="7"/>
  <c r="BY11" i="7"/>
  <c r="CE41" i="7"/>
  <c r="AU36" i="7"/>
  <c r="AI31" i="7"/>
  <c r="AI44" i="7"/>
  <c r="Q40" i="7"/>
  <c r="Q11" i="7"/>
  <c r="AW53" i="13"/>
  <c r="AW35" i="13"/>
  <c r="AW19" i="13"/>
  <c r="BM19" i="7"/>
  <c r="AC12" i="7"/>
  <c r="BM28" i="7"/>
  <c r="BM6" i="7"/>
  <c r="BY29" i="7"/>
  <c r="CK29" i="7"/>
  <c r="AU10" i="7"/>
  <c r="AU53" i="7"/>
  <c r="BM29" i="7"/>
  <c r="Q8" i="7"/>
  <c r="AC43" i="7"/>
  <c r="AU50" i="7"/>
  <c r="BY21" i="7"/>
  <c r="BM11" i="7"/>
  <c r="AI51" i="7"/>
  <c r="CK11" i="7"/>
  <c r="CK22" i="7"/>
  <c r="AC51" i="7"/>
  <c r="AC19" i="7"/>
  <c r="AI55" i="7"/>
  <c r="BY23" i="7"/>
  <c r="AC23" i="7"/>
  <c r="BM44" i="7"/>
  <c r="Q13" i="7"/>
  <c r="AU22" i="7"/>
  <c r="AU46" i="7"/>
  <c r="BM48" i="7"/>
  <c r="CK42" i="7"/>
  <c r="AI48" i="7"/>
  <c r="CK12" i="7"/>
  <c r="AC21" i="7"/>
  <c r="CK50" i="7"/>
  <c r="Q21" i="7"/>
  <c r="AO43" i="7"/>
  <c r="BM45" i="7"/>
  <c r="AI47" i="7"/>
  <c r="CK32" i="7"/>
  <c r="AU17" i="7"/>
  <c r="BY43" i="7"/>
  <c r="AU12" i="7"/>
  <c r="AC11" i="7"/>
  <c r="Q29" i="7"/>
  <c r="BM39" i="7"/>
  <c r="BM50" i="7"/>
  <c r="BY44" i="7"/>
  <c r="AI23" i="7"/>
  <c r="CK31" i="7"/>
  <c r="BY53" i="7"/>
  <c r="Q43" i="7"/>
  <c r="AI34" i="7"/>
  <c r="BY38" i="7"/>
  <c r="CK24" i="7"/>
  <c r="AU15" i="7"/>
  <c r="BM13" i="7"/>
  <c r="AI21" i="7"/>
  <c r="AC5" i="7"/>
  <c r="CK14" i="7"/>
  <c r="BY46" i="7"/>
  <c r="BM42" i="7"/>
  <c r="AO40" i="7"/>
  <c r="BM53" i="7"/>
  <c r="Q24" i="7"/>
  <c r="CK13" i="7"/>
  <c r="AC18" i="7"/>
  <c r="AC41" i="7"/>
  <c r="AU34" i="7"/>
  <c r="AC36" i="7"/>
  <c r="BM51" i="7"/>
  <c r="AC29" i="7"/>
  <c r="AU49" i="7"/>
  <c r="CK46" i="7"/>
  <c r="AO31" i="7"/>
  <c r="CK30" i="7"/>
  <c r="BM7" i="7"/>
  <c r="Q55" i="7"/>
  <c r="Q33" i="7"/>
  <c r="BM41" i="7"/>
  <c r="Q51" i="7"/>
  <c r="Q22" i="7"/>
  <c r="AC20" i="7"/>
  <c r="BM27" i="7"/>
  <c r="CK21" i="7"/>
  <c r="BM47" i="7"/>
  <c r="CK33" i="7"/>
  <c r="AU19" i="7"/>
  <c r="CK27" i="7"/>
  <c r="Q26" i="7"/>
  <c r="AI54" i="7"/>
  <c r="BY5" i="7"/>
  <c r="AU52" i="7"/>
  <c r="AU42" i="7"/>
  <c r="BY47" i="7"/>
  <c r="BY18" i="7"/>
  <c r="AU40" i="7"/>
  <c r="AW32" i="13"/>
  <c r="AW39" i="13"/>
  <c r="AW17" i="13"/>
  <c r="AW52" i="13"/>
  <c r="AW26" i="13"/>
  <c r="AW41" i="13"/>
  <c r="AW56" i="13"/>
  <c r="AW48" i="13"/>
  <c r="AW34" i="13"/>
  <c r="AW21" i="13"/>
  <c r="AW36" i="13"/>
  <c r="AW22" i="13"/>
  <c r="AW6" i="13"/>
  <c r="AW54" i="13"/>
  <c r="AW43" i="13"/>
  <c r="AW28" i="13"/>
  <c r="AW49" i="13"/>
  <c r="AC24" i="7"/>
  <c r="CK8" i="7"/>
  <c r="CK51" i="7"/>
  <c r="BM18" i="7"/>
  <c r="AU39" i="7"/>
  <c r="AO20" i="7"/>
  <c r="AU30" i="7"/>
  <c r="AO32" i="7"/>
  <c r="BY26" i="7"/>
  <c r="BY37" i="7"/>
  <c r="AU24" i="7"/>
  <c r="AU6" i="7"/>
  <c r="BM29" i="13"/>
  <c r="Q5" i="7"/>
  <c r="AI45" i="7"/>
  <c r="AO45" i="7"/>
  <c r="AI26" i="7"/>
  <c r="BM20" i="7"/>
  <c r="AO38" i="7"/>
  <c r="AU18" i="7"/>
  <c r="AO9" i="7"/>
  <c r="BM31" i="7"/>
  <c r="AU31" i="7"/>
  <c r="BY17" i="7"/>
  <c r="AC55" i="7"/>
  <c r="AC9" i="7"/>
  <c r="AU37" i="7"/>
  <c r="CK25" i="7"/>
  <c r="AO17" i="7"/>
  <c r="AO37" i="7"/>
  <c r="BM43" i="7"/>
  <c r="AU55" i="7"/>
  <c r="CK48" i="7"/>
  <c r="CK54" i="7"/>
  <c r="AO22" i="7"/>
  <c r="BY42" i="7"/>
  <c r="BM30" i="7"/>
  <c r="BY9" i="7"/>
  <c r="AO39" i="7"/>
  <c r="AE23" i="13"/>
  <c r="BM10" i="7"/>
  <c r="CK5" i="7"/>
  <c r="BY13" i="7"/>
  <c r="AI20" i="7"/>
  <c r="BY36" i="7"/>
  <c r="CK15" i="7"/>
  <c r="AU14" i="7"/>
  <c r="AO21" i="7"/>
  <c r="CK49" i="7"/>
  <c r="BY48" i="7"/>
  <c r="AO46" i="7"/>
  <c r="CK47" i="7"/>
  <c r="AO5" i="7"/>
  <c r="AO8" i="7"/>
  <c r="AU45" i="7"/>
  <c r="Q48" i="7"/>
  <c r="AO53" i="7"/>
  <c r="Q34" i="7"/>
  <c r="AC52" i="7"/>
  <c r="AC31" i="7"/>
  <c r="CK34" i="7"/>
  <c r="Q20" i="7"/>
  <c r="AC7" i="7"/>
  <c r="E121" i="2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C17" i="13"/>
  <c r="AC5" i="13"/>
  <c r="AC41" i="13"/>
  <c r="AC39" i="13"/>
  <c r="AC9" i="13"/>
  <c r="AC27" i="13"/>
  <c r="AC18" i="13"/>
  <c r="AG18" i="13" s="1"/>
  <c r="AC6" i="13"/>
  <c r="AG6" i="13" s="1"/>
  <c r="AC21" i="13"/>
  <c r="AC29" i="13"/>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C15" i="13"/>
  <c r="AI14" i="13"/>
  <c r="AI31" i="13"/>
  <c r="AI44" i="13"/>
  <c r="BY26" i="13"/>
  <c r="BY30" i="13"/>
  <c r="BM42" i="13"/>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X12" i="13"/>
  <c r="AK10" i="13"/>
  <c r="AK14" i="13"/>
  <c r="AK42" i="13"/>
  <c r="AM42" i="13" s="1"/>
  <c r="AK43" i="13"/>
  <c r="AK38" i="13"/>
  <c r="AK8" i="13"/>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K10" i="13" s="1"/>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U39" i="13"/>
  <c r="AU20" i="13"/>
  <c r="AU25" i="13"/>
  <c r="AU51" i="13"/>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U53" i="13"/>
  <c r="AU27" i="13"/>
  <c r="AY27" i="13" s="1"/>
  <c r="AU19" i="13"/>
  <c r="AY19" i="13" s="1"/>
  <c r="AU28" i="13"/>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Q48" i="13"/>
  <c r="W23" i="7"/>
  <c r="W41" i="7"/>
  <c r="U59" i="7"/>
  <c r="BS19" i="7"/>
  <c r="BS38" i="7"/>
  <c r="BS39" i="7"/>
  <c r="BS10" i="7"/>
  <c r="BS41" i="7"/>
  <c r="BS13" i="7"/>
  <c r="AU10" i="13"/>
  <c r="AY10" i="13" s="1"/>
  <c r="AU18" i="13"/>
  <c r="AY18" i="13" s="1"/>
  <c r="AU6" i="13"/>
  <c r="AU33" i="13"/>
  <c r="AY33" i="13" s="1"/>
  <c r="AU49" i="13"/>
  <c r="AU52" i="13"/>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CV12" i="7"/>
  <c r="W39" i="7"/>
  <c r="W55" i="7"/>
  <c r="W36" i="7"/>
  <c r="W17" i="7"/>
  <c r="W31" i="7"/>
  <c r="W56" i="7"/>
  <c r="W7" i="7"/>
  <c r="BS16" i="7"/>
  <c r="BS22" i="7"/>
  <c r="BS29" i="7"/>
  <c r="BS50" i="7"/>
  <c r="BS8" i="7"/>
  <c r="AU7" i="13"/>
  <c r="AY7" i="13" s="1"/>
  <c r="AU14" i="13"/>
  <c r="AY14" i="13" s="1"/>
  <c r="AU15" i="13"/>
  <c r="AY15" i="13" s="1"/>
  <c r="AU9" i="13"/>
  <c r="AY9" i="13" s="1"/>
  <c r="AU32" i="13"/>
  <c r="AU40" i="13"/>
  <c r="AU48" i="13"/>
  <c r="AU54" i="13"/>
  <c r="AU16" i="13"/>
  <c r="AY16" i="13" s="1"/>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K47" i="7"/>
  <c r="CU18" i="7"/>
  <c r="K13" i="7"/>
  <c r="CS13" i="7"/>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U31" i="13"/>
  <c r="AY31" i="13" s="1"/>
  <c r="AU45" i="13"/>
  <c r="AY45" i="13" s="1"/>
  <c r="AU47" i="13"/>
  <c r="AY47" i="13" s="1"/>
  <c r="AU44" i="13"/>
  <c r="AU17" i="13"/>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U56" i="13"/>
  <c r="AU23" i="13"/>
  <c r="AY23" i="13" s="1"/>
  <c r="AU22" i="13"/>
  <c r="AU55" i="13"/>
  <c r="AU36" i="13"/>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K44" i="7"/>
  <c r="CU49" i="7"/>
  <c r="CS30" i="7"/>
  <c r="K30" i="7"/>
  <c r="CS27" i="7"/>
  <c r="K27" i="7"/>
  <c r="K42" i="7"/>
  <c r="CS42" i="7"/>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U26" i="13"/>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AY51" i="13" l="1"/>
  <c r="AY26" i="13"/>
  <c r="AY25" i="13"/>
  <c r="AY6" i="13"/>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AY40" i="13"/>
  <c r="AY20" i="13"/>
  <c r="AY11" i="13"/>
  <c r="EM2" i="25"/>
  <c r="EF2" i="25"/>
  <c r="EG2" i="25"/>
  <c r="ED2" i="25"/>
  <c r="EE2" i="25"/>
  <c r="AY55" i="13"/>
  <c r="AY44" i="13"/>
  <c r="AY30" i="13"/>
  <c r="AY52" i="13"/>
  <c r="AY22" i="13"/>
  <c r="AG49" i="13"/>
  <c r="CW39" i="7"/>
  <c r="AG44" i="13"/>
  <c r="AY28" i="13"/>
  <c r="CW10" i="7"/>
  <c r="AM14" i="13"/>
  <c r="AY53" i="13"/>
  <c r="AG14" i="13"/>
  <c r="AY48" i="13"/>
  <c r="CW13" i="7"/>
  <c r="BQ29" i="13"/>
  <c r="AY54" i="13"/>
  <c r="AG30" i="13"/>
  <c r="AY56" i="13"/>
  <c r="AS35" i="13"/>
  <c r="AY36" i="13"/>
  <c r="BD21" i="13"/>
  <c r="AY17" i="13"/>
  <c r="BV37" i="13"/>
  <c r="U45" i="13"/>
  <c r="CU8" i="13"/>
  <c r="AG50" i="13"/>
  <c r="AG29" i="13"/>
  <c r="AY43" i="13"/>
  <c r="AY34" i="13"/>
  <c r="CU39" i="13"/>
  <c r="AY32" i="13"/>
  <c r="Z55" i="13"/>
  <c r="AM41" i="13"/>
  <c r="AY49" i="13"/>
  <c r="AM8" i="13"/>
  <c r="CC45" i="13"/>
  <c r="CU46" i="13"/>
  <c r="BQ42" i="13"/>
  <c r="U29" i="13"/>
  <c r="AG42" i="13"/>
  <c r="AY21" i="13"/>
  <c r="AY39" i="13"/>
  <c r="U49" i="13"/>
  <c r="CW42" i="7"/>
  <c r="CW44" i="7"/>
  <c r="CW47" i="7"/>
  <c r="BQ51" i="13"/>
  <c r="AG48" i="13"/>
  <c r="CC53" i="13"/>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U59" i="13" s="1"/>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BD50" i="13"/>
  <c r="AS10" i="13"/>
  <c r="BE29" i="13"/>
  <c r="BE55" i="13"/>
  <c r="BE46" i="13"/>
  <c r="BE36" i="13"/>
  <c r="BA59" i="7"/>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EI2" i="25" l="1"/>
  <c r="EL2" i="25"/>
  <c r="EK2" i="25"/>
  <c r="EJ2" i="25"/>
  <c r="EW2" i="25"/>
  <c r="ER2" i="25"/>
  <c r="G74" i="7" a="1"/>
  <c r="G74" i="7" s="1"/>
  <c r="M32" i="8" s="1"/>
  <c r="G73" i="7" a="1"/>
  <c r="G73" i="7" s="1"/>
  <c r="L32" i="8" s="1"/>
  <c r="G70" i="7" a="1"/>
  <c r="G70" i="7" s="1"/>
  <c r="I32" i="8" s="1"/>
  <c r="G66" i="7" a="1"/>
  <c r="G66" i="7" s="1"/>
  <c r="E32" i="8" s="1"/>
  <c r="G65" i="7"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CZ15" i="7" a="1"/>
  <c r="CZ15" i="7" s="1"/>
  <c r="CZ25" i="7" a="1"/>
  <c r="CZ25" i="7" s="1"/>
  <c r="CZ13" i="7" a="1"/>
  <c r="CZ13" i="7" s="1"/>
  <c r="CZ39" i="7" a="1"/>
  <c r="CZ39" i="7" s="1"/>
  <c r="CZ5" i="7" a="1"/>
  <c r="CZ5" i="7" s="1"/>
  <c r="CZ48" i="7" a="1"/>
  <c r="CZ48" i="7" s="1"/>
  <c r="CZ32" i="7" a="1"/>
  <c r="CZ32" i="7" s="1"/>
  <c r="CZ7" i="7" a="1"/>
  <c r="CZ7" i="7" s="1"/>
  <c r="CZ18" i="7" a="1"/>
  <c r="CZ18" i="7" s="1"/>
  <c r="CZ10" i="7" a="1"/>
  <c r="CZ10" i="7" s="1"/>
  <c r="CZ46" i="7" a="1"/>
  <c r="CZ46" i="7" s="1"/>
  <c r="DA46" i="7" s="1"/>
  <c r="CZ30" i="7" a="1"/>
  <c r="CZ30" i="7" s="1"/>
  <c r="CZ55" i="7" a="1"/>
  <c r="CZ55" i="7" s="1"/>
  <c r="CZ11" i="7" a="1"/>
  <c r="CZ11" i="7" s="1"/>
  <c r="CZ33" i="7" a="1"/>
  <c r="CZ33" i="7" s="1"/>
  <c r="CZ14" i="7" a="1"/>
  <c r="CZ14" i="7" s="1"/>
  <c r="CZ44" i="7" a="1"/>
  <c r="CZ44" i="7" s="1"/>
  <c r="CZ28" i="7" a="1"/>
  <c r="CZ28" i="7" s="1"/>
  <c r="CZ53" i="7" a="1"/>
  <c r="CZ53" i="7" s="1"/>
  <c r="CZ8" i="7" a="1"/>
  <c r="CZ8" i="7" s="1"/>
  <c r="CZ16" i="7" a="1"/>
  <c r="CZ16" i="7" s="1"/>
  <c r="CZ27" i="7" a="1"/>
  <c r="CZ27" i="7" s="1"/>
  <c r="DA27" i="7" s="1"/>
  <c r="CZ42" i="7" a="1"/>
  <c r="CZ42" i="7" s="1"/>
  <c r="CZ26" i="7" a="1"/>
  <c r="CZ26" i="7" s="1"/>
  <c r="CZ51" i="7" a="1"/>
  <c r="CZ51" i="7" s="1"/>
  <c r="CZ45" i="7" a="1"/>
  <c r="CZ45" i="7" s="1"/>
  <c r="CZ35" i="7" a="1"/>
  <c r="CZ35" i="7" s="1"/>
  <c r="CZ21" i="7" a="1"/>
  <c r="CZ21" i="7" s="1"/>
  <c r="CZ56" i="7" a="1"/>
  <c r="CZ56" i="7" s="1"/>
  <c r="CZ40" i="7" a="1"/>
  <c r="CZ40" i="7" s="1"/>
  <c r="CZ24" i="7" a="1"/>
  <c r="CZ24" i="7" s="1"/>
  <c r="CZ49" i="7" a="1"/>
  <c r="CZ49" i="7" s="1"/>
  <c r="CZ29" i="7" a="1"/>
  <c r="CZ29" i="7" s="1"/>
  <c r="CZ19" i="7" a="1"/>
  <c r="CZ19" i="7" s="1"/>
  <c r="CZ43" i="7" a="1"/>
  <c r="CZ43" i="7" s="1"/>
  <c r="CZ54" i="7" a="1"/>
  <c r="CZ54" i="7" s="1"/>
  <c r="CZ38" i="7" a="1"/>
  <c r="CZ38" i="7" s="1"/>
  <c r="CZ22" i="7" a="1"/>
  <c r="CZ22" i="7" s="1"/>
  <c r="CZ47" i="7" a="1"/>
  <c r="CZ47" i="7" s="1"/>
  <c r="CZ17" i="7" a="1"/>
  <c r="CZ17" i="7" s="1"/>
  <c r="CZ52" i="7" a="1"/>
  <c r="CZ52" i="7" s="1"/>
  <c r="CZ36" i="7" a="1"/>
  <c r="CZ36" i="7" s="1"/>
  <c r="CZ20" i="7" a="1"/>
  <c r="CZ20" i="7" s="1"/>
  <c r="CZ41" i="7" a="1"/>
  <c r="CZ41" i="7" s="1"/>
  <c r="CZ23" i="7" a="1"/>
  <c r="CZ23" i="7" s="1"/>
  <c r="CZ37" i="7" a="1"/>
  <c r="CZ37" i="7" s="1"/>
  <c r="CZ6" i="7" a="1"/>
  <c r="CZ6" i="7" s="1"/>
  <c r="CZ31" i="7" a="1"/>
  <c r="CZ31" i="7" s="1"/>
  <c r="CZ12" i="7" a="1"/>
  <c r="CZ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28" i="7" l="1"/>
  <c r="DA12" i="7"/>
  <c r="DA17" i="7"/>
  <c r="DA40" i="7"/>
  <c r="EO2" i="25"/>
  <c r="EP2" i="25"/>
  <c r="EQ2" i="25"/>
  <c r="EN2" i="25"/>
  <c r="DA11" i="7"/>
  <c r="DA48" i="7"/>
  <c r="DA13" i="7"/>
  <c r="DA42" i="7"/>
  <c r="DA33" i="7"/>
  <c r="DA36" i="7"/>
  <c r="DA52" i="7"/>
  <c r="DA44" i="7"/>
  <c r="DA49" i="7"/>
  <c r="DA24" i="7"/>
  <c r="DA32" i="7"/>
  <c r="DA56" i="7"/>
  <c r="DA51" i="7"/>
  <c r="DA35" i="7"/>
  <c r="DA26" i="7"/>
  <c r="DA34" i="7"/>
  <c r="DA54" i="7"/>
  <c r="DA39" i="7"/>
  <c r="DA43" i="7"/>
  <c r="DA53" i="7"/>
  <c r="DA29" i="7"/>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FA2" i="25" l="1"/>
  <c r="EV2" i="25"/>
  <c r="EZ2" i="25"/>
  <c r="EU2" i="25"/>
  <c r="EX2" i="25"/>
  <c r="ES2" i="25"/>
  <c r="EY2" i="25"/>
  <c r="ET2" i="25"/>
  <c r="I117" i="2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Q268" i="21" l="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S132" i="21" l="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57" i="21" l="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AF267" i="21" l="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AY263" i="21" l="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F85" i="13" l="1"/>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<sst xmlns="http://schemas.openxmlformats.org/spreadsheetml/2006/main" count="1473" uniqueCount="431">
  <si>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</si>
  <si>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</si>
  <si>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</si>
  <si>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</si>
  <si>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</si>
  <si>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</si>
  <si>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</si>
  <si>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</si>
  <si>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</si>
  <si>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</si>
  <si>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</si>
  <si>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</si>
  <si>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</si>
  <si>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</si>
  <si>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</si>
  <si>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</si>
  <si>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</si>
  <si>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</si>
  <si>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</si>
  <si>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</si>
  <si>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</si>
  <si>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</si>
  <si>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</si>
  <si>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</si>
  <si>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</si>
  <si>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</si>
  <si>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</si>
  <si>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</si>
  <si>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</si>
  <si>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</si>
  <si>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</si>
  <si>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</si>
  <si>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</si>
  <si>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</si>
  <si>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</si>
  <si>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</si>
  <si>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</si>
  <si>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</si>
  <si>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</si>
  <si>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</si>
  <si>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</si>
  <si>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</si>
  <si>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</si>
  <si>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</si>
  <si>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</si>
  <si>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</si>
  <si>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</si>
  <si>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</si>
  <si>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</si>
  <si>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</si>
  <si>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</si>
  <si>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</si>
  <si>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</si>
  <si>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</si>
  <si>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</si>
  <si>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</si>
  <si>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</si>
  <si>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</si>
  <si>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</si>
  <si>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</si>
  <si>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</si>
  <si>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</si>
  <si>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</si>
  <si>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</si>
  <si>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</si>
  <si>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</si>
  <si>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</si>
  <si>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</si>
  <si>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</si>
  <si>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</si>
  <si>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</si>
  <si>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</si>
  <si>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</si>
  <si>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</si>
  <si>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</si>
  <si>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</si>
  <si>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</si>
  <si>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</si>
  <si>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</si>
  <si>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</si>
  <si>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</si>
  <si>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</si>
  <si>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</si>
  <si>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</si>
  <si>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</si>
  <si>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</si>
  <si>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</si>
  <si>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</si>
  <si>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</si>
  <si>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</si>
  <si>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</si>
  <si>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</si>
  <si>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</si>
  <si>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</si>
  <si>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</si>
  <si>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</si>
  <si>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</si>
  <si>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</si>
  <si>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</si>
  <si>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</si>
  <si>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</si>
  <si>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</si>
  <si>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</si>
  <si>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</si>
  <si>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</si>
  <si>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</si>
  <si>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</si>
  <si>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</si>
  <si>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</si>
  <si>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</si>
  <si>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</si>
  <si>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</si>
  <si>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</si>
  <si>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</si>
  <si>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</si>
  <si>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</si>
  <si>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</si>
  <si>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</si>
  <si>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</si>
  <si>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</si>
  <si>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</si>
  <si>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</si>
  <si>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</si>
  <si>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</si>
  <si>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</si>
  <si>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</si>
  <si>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</si>
  <si>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</si>
  <si>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</si>
  <si>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</si>
  <si>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</si>
  <si>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</si>
  <si>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</si>
  <si>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</si>
  <si>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</si>
  <si>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</si>
  <si>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</si>
  <si>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</si>
  <si>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</si>
  <si>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</si>
  <si>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</si>
  <si>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</si>
  <si>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</si>
  <si>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</si>
  <si>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</si>
  <si>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</si>
  <si>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</si>
  <si>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</si>
  <si>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</si>
  <si>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</si>
  <si>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</si>
  <si>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</si>
  <si>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</si>
  <si>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</si>
  <si>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</si>
  <si>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</si>
  <si>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</si>
  <si>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</si>
  <si>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</si>
  <si>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</si>
  <si>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</si>
  <si>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</si>
  <si>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</si>
  <si>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</si>
  <si>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</si>
  <si>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</si>
  <si>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</si>
  <si>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</si>
  <si>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</si>
  <si>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</si>
  <si>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</si>
  <si>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</si>
  <si>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</si>
  <si>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</si>
  <si>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</si>
  <si>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</si>
  <si>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</si>
  <si>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</si>
  <si>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</si>
  <si>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</si>
  <si>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</si>
  <si>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</si>
  <si>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</si>
  <si>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</si>
  <si>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</si>
  <si>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</si>
  <si>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</si>
  <si>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</si>
  <si>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</si>
  <si>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</si>
  <si>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</si>
  <si>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</si>
  <si>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</si>
  <si>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</si>
  <si>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</si>
  <si>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</si>
  <si>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</si>
  <si>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</si>
  <si>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</si>
  <si>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</si>
  <si>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</si>
  <si>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</si>
  <si>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</si>
  <si>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</si>
  <si>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</si>
  <si>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</si>
  <si>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</si>
  <si>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</si>
  <si>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</si>
  <si>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</si>
  <si>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</si>
  <si>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</si>
  <si>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</si>
  <si>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</si>
  <si>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</si>
  <si>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</si>
  <si>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</si>
  <si>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</si>
  <si>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</si>
  <si>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</si>
  <si>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</si>
  <si>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</si>
  <si>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</si>
  <si>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</si>
  <si>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</si>
  <si>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</si>
  <si>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</si>
  <si>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</si>
  <si>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</si>
  <si>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</si>
  <si>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</si>
  <si>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</si>
  <si>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</si>
  <si>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</si>
  <si>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</si>
  <si>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</si>
  <si>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</si>
  <si>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</si>
  <si>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</si>
  <si>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</si>
  <si>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</si>
  <si>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</si>
  <si>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</si>
  <si>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</si>
  <si>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</si>
  <si>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</si>
  <si>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</si>
  <si>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</si>
  <si>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</si>
  <si>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</si>
  <si>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</si>
  <si>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</si>
  <si>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</si>
  <si>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</si>
  <si>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</si>
  <si>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</si>
  <si>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</si>
  <si>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</si>
  <si>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</si>
  <si>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</si>
  <si>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</si>
  <si>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</si>
  <si>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</si>
  <si>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</si>
  <si>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</si>
  <si>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</si>
  <si>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</si>
  <si>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</si>
  <si>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</si>
  <si>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</si>
  <si>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</si>
  <si>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</si>
  <si>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</si>
  <si>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</si>
  <si>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</si>
  <si>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</si>
  <si>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</si>
  <si>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</si>
  <si>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</si>
  <si>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</si>
  <si>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</si>
  <si>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</si>
  <si>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</si>
  <si>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</si>
  <si>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</si>
  <si>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</si>
  <si>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</si>
  <si>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</si>
  <si>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</si>
  <si>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</si>
  <si>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</si>
  <si>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</si>
  <si>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</si>
  <si>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</si>
  <si>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</si>
  <si>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</si>
  <si>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</si>
  <si>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</si>
  <si>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</si>
  <si>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</si>
  <si>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</si>
  <si>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</si>
  <si>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</si>
  <si>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</si>
  <si>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</si>
  <si>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</si>
  <si>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</si>
  <si>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</si>
  <si>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</si>
  <si>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</si>
  <si>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</si>
  <si>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</si>
  <si>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</si>
  <si>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</si>
  <si>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test session 2</t>
  </si>
  <si>
    <t>test session</t>
  </si>
  <si>
    <t>N</t>
  </si>
  <si>
    <t>treat1</t>
  </si>
  <si>
    <t>treat2</t>
  </si>
  <si>
    <t>treat3</t>
  </si>
  <si>
    <t>Treatment level summary</t>
  </si>
  <si>
    <t xml:space="preserve">rules: assume time is split equally between </t>
  </si>
  <si>
    <t>Available capacity</t>
  </si>
  <si>
    <t>test2</t>
  </si>
  <si>
    <t>Test 3</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</si>
  <si>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</si>
  <si>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</si>
  <si>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</si>
  <si>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</si>
  <si>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</si>
  <si>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</si>
  <si>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</si>
  <si>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</si>
  <si>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</si>
  <si>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</si>
  <si>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</si>
  <si>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1. test session</t>
  </si>
  <si>
    <t>Equal split</t>
  </si>
  <si>
    <t>treat check</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</si>
  <si>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</si>
  <si>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</si>
  <si>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</si>
  <si>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</si>
  <si>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</si>
  <si>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</si>
  <si>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</si>
  <si>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</si>
  <si>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</si>
  <si>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</si>
  <si>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</si>
  <si>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</si>
  <si>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</si>
  <si>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</si>
  <si>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</si>
  <si>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</si>
  <si>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</si>
  <si>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</si>
  <si>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</si>
  <si>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</si>
  <si>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</si>
  <si>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</si>
  <si>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</si>
  <si>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</si>
  <si>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</si>
  <si>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</si>
  <si>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</si>
  <si>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</si>
  <si>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</si>
  <si>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</si>
  <si>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</si>
  <si>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</si>
  <si>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</si>
  <si>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</si>
  <si>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</si>
  <si>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</si>
  <si>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</si>
  <si>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</si>
  <si>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</si>
  <si>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</si>
  <si>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</si>
  <si>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By clinical resource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</si>
  <si>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</si>
  <si>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</si>
  <si>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</si>
  <si>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</si>
  <si>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</si>
  <si>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</si>
  <si>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</si>
  <si>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</si>
  <si>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</si>
  <si>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</si>
  <si>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</si>
  <si>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</si>
  <si>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</si>
  <si>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</si>
  <si>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</si>
  <si>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</si>
  <si>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</si>
  <si>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</si>
  <si>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</si>
  <si>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</si>
  <si>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</si>
  <si>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</si>
  <si>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</si>
  <si>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</si>
  <si>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</si>
  <si>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</si>
  <si>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</si>
  <si>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</si>
  <si>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</si>
  <si>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</si>
  <si>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Resource 3</t>
  </si>
  <si>
    <t>Activity check</t>
  </si>
  <si>
    <t>Per session</t>
  </si>
  <si>
    <t>1. Resource 1</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</si>
  <si>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</si>
  <si>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</si>
  <si>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</si>
  <si>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</si>
  <si>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</si>
  <si>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</si>
  <si>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</si>
  <si>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</si>
  <si>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</si>
  <si>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</si>
  <si>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</si>
  <si>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</si>
  <si>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</si>
  <si>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</si>
  <si>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</si>
  <si>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This is a test caseload for demonstration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</si>
</sst>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s>
  <cellStyleXfs count="2">
    <xf numFmtId="0" fontId="0" fillId="0" borderId="0"/>
    <xf numFmtId="9" fontId="5" fillId="0" borderId="0" applyFont="0" applyFill="0" applyBorder="0" applyAlignment="0" applyProtection="0"/>
  </cellStyleXfs>
  <cellXfs count="255">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4"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5" xfId="0" applyBorder="1"/>
    <xf numFmtId="0" fontId="0" fillId="0" borderId="26" xfId="0" applyBorder="1"/>
    <xf numFmtId="0" fontId="0" fillId="0" borderId="27" xfId="0" applyBorder="1"/>
    <xf numFmtId="0" fontId="1" fillId="0" borderId="0" xfId="0" applyFont="1" applyFill="1" applyBorder="1"/>
    <xf numFmtId="0" fontId="1" fillId="0" borderId="25" xfId="0" applyFont="1" applyBorder="1"/>
    <xf numFmtId="0" fontId="1" fillId="0" borderId="26" xfId="0" applyFont="1" applyBorder="1"/>
    <xf numFmtId="0" fontId="1" fillId="0" borderId="27"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27"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0" xfId="0" applyFont="1"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36">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[0]!CR_Resource_ChartRange_Core</c:f>
              <c:numCache>
                <c:formatCode>General</c:formatCode>
                <c:ptCount val="52"/>
                <c:pt idx="0">
                  <c:v>120</c:v>
                </c:pt>
                <c:pt idx="1">
                  <c:v>0</c:v>
                </c:pt>
                <c:pt idx="2">
                  <c:v>120</c:v>
                </c:pt>
                <c:pt idx="3">
                  <c:v>0</c:v>
                </c:pt>
                <c:pt idx="4">
                  <c:v>0</c:v>
                </c:pt>
                <c:pt idx="5">
                  <c:v>0</c:v>
                </c:pt>
                <c:pt idx="6">
                  <c:v>0</c:v>
                </c:pt>
                <c:pt idx="7">
                  <c:v>120</c:v>
                </c:pt>
                <c:pt idx="8">
                  <c:v>120</c:v>
                </c:pt>
                <c:pt idx="9">
                  <c:v>120</c:v>
                </c:pt>
                <c:pt idx="10">
                  <c:v>120</c:v>
                </c:pt>
                <c:pt idx="11">
                  <c:v>120</c:v>
                </c:pt>
                <c:pt idx="12">
                  <c:v>120</c:v>
                </c:pt>
                <c:pt idx="13">
                  <c:v>120</c:v>
                </c:pt>
                <c:pt idx="14">
                  <c:v>120</c:v>
                </c:pt>
                <c:pt idx="15">
                  <c:v>120</c:v>
                </c:pt>
                <c:pt idx="16">
                  <c:v>120</c:v>
                </c:pt>
                <c:pt idx="17">
                  <c:v>120</c:v>
                </c:pt>
                <c:pt idx="18">
                  <c:v>120</c:v>
                </c:pt>
                <c:pt idx="19">
                  <c:v>120</c:v>
                </c:pt>
                <c:pt idx="20">
                  <c:v>120</c:v>
                </c:pt>
                <c:pt idx="21">
                  <c:v>120</c:v>
                </c:pt>
                <c:pt idx="22">
                  <c:v>120</c:v>
                </c:pt>
                <c:pt idx="23">
                  <c:v>120</c:v>
                </c:pt>
                <c:pt idx="24">
                  <c:v>120</c:v>
                </c:pt>
                <c:pt idx="25">
                  <c:v>120</c:v>
                </c:pt>
                <c:pt idx="26">
                  <c:v>120</c:v>
                </c:pt>
                <c:pt idx="27">
                  <c:v>120</c:v>
                </c:pt>
                <c:pt idx="28">
                  <c:v>120</c:v>
                </c:pt>
                <c:pt idx="29">
                  <c:v>120</c:v>
                </c:pt>
                <c:pt idx="30">
                  <c:v>120</c:v>
                </c:pt>
                <c:pt idx="31">
                  <c:v>120</c:v>
                </c:pt>
                <c:pt idx="32">
                  <c:v>120</c:v>
                </c:pt>
                <c:pt idx="33">
                  <c:v>120</c:v>
                </c:pt>
                <c:pt idx="34">
                  <c:v>120</c:v>
                </c:pt>
                <c:pt idx="35">
                  <c:v>120</c:v>
                </c:pt>
                <c:pt idx="36">
                  <c:v>120</c:v>
                </c:pt>
                <c:pt idx="37">
                  <c:v>120</c:v>
                </c:pt>
                <c:pt idx="38">
                  <c:v>120</c:v>
                </c:pt>
                <c:pt idx="39">
                  <c:v>120</c:v>
                </c:pt>
                <c:pt idx="40">
                  <c:v>120</c:v>
                </c:pt>
                <c:pt idx="41">
                  <c:v>120</c:v>
                </c:pt>
                <c:pt idx="42">
                  <c:v>120</c:v>
                </c:pt>
                <c:pt idx="43">
                  <c:v>120</c:v>
                </c:pt>
                <c:pt idx="44">
                  <c:v>120</c:v>
                </c:pt>
                <c:pt idx="45">
                  <c:v>120</c:v>
                </c:pt>
                <c:pt idx="46">
                  <c:v>120</c:v>
                </c:pt>
                <c:pt idx="47">
                  <c:v>120</c:v>
                </c:pt>
                <c:pt idx="48">
                  <c:v>120</c:v>
                </c:pt>
                <c:pt idx="49">
                  <c:v>120</c:v>
                </c:pt>
                <c:pt idx="50">
                  <c:v>120</c:v>
                </c:pt>
                <c:pt idx="51">
                  <c:v>120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
                <c:pt idx="0">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
                <c:pt idx="0">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0.89423076923076894</c:v>
                </c:pt>
                <c:pt idx="1">
                  <c:v>0.49038461538461536</c:v>
                </c:pt>
                <c:pt idx="2">
                  <c:v>0.49038461538461536</c:v>
                </c:pt>
                <c:pt idx="3">
                  <c:v>0.89423076923076894</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0.67307692307692313</c:v>
                </c:pt>
                <c:pt idx="1">
                  <c:v>2.0192307692307683</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94.038461538461519</c:v>
                </c:pt>
                <c:pt idx="1">
                  <c:v>150.57692307692301</c:v>
                </c:pt>
                <c:pt idx="2">
                  <c:v>29.423076923076923</c:v>
                </c:pt>
                <c:pt idx="3">
                  <c:v>53.653846153846139</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11</v>
      </c>
      <c r="B1" t="s">
        <v>12</v>
      </c>
      <c r="D1" t="s">
        <v>67</v>
      </c>
      <c r="F1" t="s">
        <v>68</v>
      </c>
      <c r="H1" t="s">
        <v>70</v>
      </c>
      <c r="K1" t="s">
        <v>75</v>
      </c>
      <c r="N1" t="s">
        <v>83</v>
      </c>
      <c r="P1" t="s">
        <v>103</v>
      </c>
      <c r="R1" t="s">
        <v>109</v>
      </c>
      <c r="T1" t="s">
        <v>114</v>
      </c>
      <c r="V1" t="s">
        <v>155</v>
      </c>
      <c r="X1" t="s">
        <v>160</v>
      </c>
      <c r="Z1" t="s">
        <v>179</v>
      </c>
      <c r="AB1" t="s">
        <v>186</v>
      </c>
      <c r="AD1" t="s">
        <v>193</v>
      </c>
      <c r="AE1" t="s">
        <v>382</v>
      </c>
      <c r="AG1" t="s">
        <v>416</v>
      </c>
      <c r="AH1" t="s">
        <v>417</v>
      </c>
    </row>
    <row r="2" spans="1:34"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c r="AG2">
        <v>1</v>
      </c>
      <c r="AH2">
        <v>1</v>
      </c>
    </row>
    <row r="3" spans="1:34"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c r="AG3">
        <v>2</v>
      </c>
      <c r="AH3">
        <v>1</v>
      </c>
    </row>
    <row r="4" spans="1:34" x14ac:dyDescent="0.25">
      <c r="B4" t="str">
        <f>Setup!A22</f>
        <v>Caseload 3</v>
      </c>
      <c r="D4">
        <v>3</v>
      </c>
      <c r="F4" t="s">
        <v>60</v>
      </c>
      <c r="H4" t="s">
        <v>73</v>
      </c>
      <c r="I4">
        <v>0.75</v>
      </c>
      <c r="K4" t="s">
        <v>76</v>
      </c>
      <c r="L4">
        <v>2</v>
      </c>
      <c r="R4" t="str">
        <v/>
      </c>
      <c r="T4" t="str">
        <f>Setup!A21</f>
        <v>Caseload 2</v>
      </c>
      <c r="X4" s="76" t="s">
        <v>161</v>
      </c>
      <c r="AG4">
        <v>3</v>
      </c>
      <c r="AH4">
        <v>1</v>
      </c>
    </row>
    <row r="5" spans="1:34" x14ac:dyDescent="0.25">
      <c r="B5" t="str">
        <f>Setup!A23</f>
        <v>Caseload 4</v>
      </c>
      <c r="D5">
        <v>4</v>
      </c>
      <c r="H5" t="s">
        <v>74</v>
      </c>
      <c r="I5">
        <v>0.8</v>
      </c>
      <c r="K5" t="s">
        <v>77</v>
      </c>
      <c r="L5">
        <v>1</v>
      </c>
      <c r="R5" t="str">
        <v/>
      </c>
      <c r="T5" t="str">
        <f>Setup!A22</f>
        <v>Caseload 3</v>
      </c>
      <c r="X5" s="76" t="s">
        <v>162</v>
      </c>
      <c r="AG5">
        <v>4</v>
      </c>
      <c r="AH5">
        <v>1</v>
      </c>
    </row>
    <row r="6" spans="1:34" x14ac:dyDescent="0.25">
      <c r="B6" t="str">
        <f>Setup!A24</f>
        <v>Caseload 5</v>
      </c>
      <c r="D6">
        <v>5</v>
      </c>
      <c r="K6" t="s">
        <v>78</v>
      </c>
      <c r="L6">
        <v>0.5</v>
      </c>
      <c r="R6" t="str">
        <v/>
      </c>
      <c r="T6" t="str">
        <f>Setup!A23</f>
        <v>Caseload 4</v>
      </c>
      <c r="X6" s="76" t="s">
        <v>163</v>
      </c>
      <c r="AG6">
        <v>5</v>
      </c>
      <c r="AH6">
        <v>1</v>
      </c>
    </row>
    <row r="7" spans="1:34" x14ac:dyDescent="0.25">
      <c r="B7" t="str">
        <f>Setup!A25</f>
        <v>Caseload 6</v>
      </c>
      <c r="D7">
        <v>6</v>
      </c>
      <c r="K7" t="s">
        <v>79</v>
      </c>
      <c r="L7">
        <v>0.25</v>
      </c>
      <c r="R7" t="str">
        <v/>
      </c>
      <c r="T7" t="str">
        <f>Setup!A24</f>
        <v>Caseload 5</v>
      </c>
      <c r="X7" s="76" t="s">
        <v>164</v>
      </c>
      <c r="AG7">
        <v>6</v>
      </c>
      <c r="AH7">
        <v>2</v>
      </c>
    </row>
    <row r="8" spans="1:34" x14ac:dyDescent="0.25">
      <c r="B8" t="str">
        <f>Setup!A26</f>
        <v>Caseload 7</v>
      </c>
      <c r="D8">
        <v>7</v>
      </c>
      <c r="K8" t="s">
        <v>80</v>
      </c>
      <c r="L8">
        <v>3.7999999999999999E-2</v>
      </c>
      <c r="R8" t="str">
        <v/>
      </c>
      <c r="T8" t="str">
        <f>Setup!A25</f>
        <v>Caseload 6</v>
      </c>
      <c r="X8" s="76" t="s">
        <v>165</v>
      </c>
      <c r="AG8">
        <v>7</v>
      </c>
      <c r="AH8">
        <v>2</v>
      </c>
    </row>
    <row r="9" spans="1:34" x14ac:dyDescent="0.25">
      <c r="B9" t="str">
        <f>Setup!A27</f>
        <v>Caseload 8</v>
      </c>
      <c r="D9">
        <v>8</v>
      </c>
      <c r="K9" t="s">
        <v>81</v>
      </c>
      <c r="L9">
        <v>1.9E-2</v>
      </c>
      <c r="R9" t="str">
        <v/>
      </c>
      <c r="T9" t="str">
        <f>Setup!A26</f>
        <v>Caseload 7</v>
      </c>
      <c r="AG9">
        <v>8</v>
      </c>
      <c r="AH9">
        <v>2</v>
      </c>
    </row>
    <row r="10" spans="1:34" x14ac:dyDescent="0.25">
      <c r="B10" t="str">
        <f>Setup!A28</f>
        <v>Caseload 9</v>
      </c>
      <c r="D10">
        <v>9</v>
      </c>
      <c r="R10" t="str">
        <v/>
      </c>
      <c r="T10" t="str">
        <f>Setup!A27</f>
        <v>Caseload 8</v>
      </c>
      <c r="AG10">
        <v>9</v>
      </c>
      <c r="AH10">
        <v>2</v>
      </c>
    </row>
    <row r="11" spans="1:34" x14ac:dyDescent="0.25">
      <c r="B11" t="str">
        <f>Setup!A29</f>
        <v>Caseload 10</v>
      </c>
      <c r="D11">
        <v>10</v>
      </c>
      <c r="R11" t="str">
        <v/>
      </c>
      <c r="T11" t="str">
        <f>Setup!A28</f>
        <v>Caseload 9</v>
      </c>
      <c r="AG11">
        <v>10</v>
      </c>
      <c r="AH11">
        <v>2</v>
      </c>
    </row>
    <row r="12" spans="1:34" x14ac:dyDescent="0.25">
      <c r="B12" t="str">
        <f>Setup!A30</f>
        <v>Caseload 11</v>
      </c>
      <c r="D12">
        <v>11</v>
      </c>
      <c r="R12" t="str">
        <v/>
      </c>
      <c r="T12" t="str">
        <f>Setup!A29</f>
        <v>Caseload 10</v>
      </c>
      <c r="AG12">
        <v>11</v>
      </c>
      <c r="AH12">
        <v>3</v>
      </c>
    </row>
    <row r="13" spans="1:34" x14ac:dyDescent="0.25">
      <c r="B13" t="str">
        <f>Setup!A31</f>
        <v>Caseload 12</v>
      </c>
      <c r="D13">
        <v>12</v>
      </c>
      <c r="R13" t="str">
        <v/>
      </c>
      <c r="T13" t="str">
        <f>Setup!A30</f>
        <v>Caseload 11</v>
      </c>
      <c r="AG13">
        <v>12</v>
      </c>
      <c r="AH13">
        <v>3</v>
      </c>
    </row>
    <row r="14" spans="1:34" x14ac:dyDescent="0.25">
      <c r="B14" t="str">
        <f>Setup!A32</f>
        <v>Caseload 13</v>
      </c>
      <c r="D14">
        <v>13</v>
      </c>
      <c r="R14" t="str">
        <v/>
      </c>
      <c r="T14" t="str">
        <f>Setup!A31</f>
        <v>Caseload 12</v>
      </c>
      <c r="AG14">
        <v>13</v>
      </c>
      <c r="AH14">
        <v>3</v>
      </c>
    </row>
    <row r="15" spans="1:34" x14ac:dyDescent="0.25">
      <c r="B15" t="str">
        <f>Setup!A33</f>
        <v>Caseload 14</v>
      </c>
      <c r="D15">
        <v>14</v>
      </c>
      <c r="R15" t="str">
        <v/>
      </c>
      <c r="T15" t="str">
        <f>Setup!A32</f>
        <v>Caseload 13</v>
      </c>
      <c r="AG15">
        <v>14</v>
      </c>
      <c r="AH15">
        <v>3</v>
      </c>
    </row>
    <row r="16" spans="1:34" x14ac:dyDescent="0.25">
      <c r="B16" t="str">
        <f>Setup!A34</f>
        <v>Caseload 15</v>
      </c>
      <c r="D16">
        <v>15</v>
      </c>
      <c r="R16" t="str">
        <v/>
      </c>
      <c r="T16" t="str">
        <f>Setup!A33</f>
        <v>Caseload 14</v>
      </c>
      <c r="AG16">
        <v>15</v>
      </c>
      <c r="AH16">
        <v>3</v>
      </c>
    </row>
    <row r="17" spans="18:34" x14ac:dyDescent="0.25">
      <c r="R17" t="str">
        <v/>
      </c>
      <c r="T17" t="str">
        <f>Setup!A34</f>
        <v>Caseload 15</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heetProtection algorithmName="SHA-512" hashValue="Tdg+0j42g/cBfAqZqQvzyyRVpSlZSknW19NUGIbEpNTGHSP1/QD150so7G8gYMYt7sz5GsZ0A6LTErjj5fYXeA==" saltValue="+EVK//2v75NbJc/AYU0cUg==" spinCount="100000" sheet="1" objects="1" scenarios="1"/>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274</v>
      </c>
      <c r="B9" s="169" t="s">
        <v>210</v>
      </c>
      <c r="C9" s="170" t="s">
        <v>275</v>
      </c>
    </row>
    <row r="10" spans="1:3" ht="30" x14ac:dyDescent="0.25">
      <c r="A10" s="169" t="s">
        <v>283</v>
      </c>
      <c r="B10" s="169" t="s">
        <v>210</v>
      </c>
      <c r="C10" s="170" t="s">
        <v>284</v>
      </c>
    </row>
    <row r="11" spans="1:3" ht="30" x14ac:dyDescent="0.25">
      <c r="A11" s="169" t="s">
        <v>285</v>
      </c>
      <c r="B11" s="169" t="s">
        <v>286</v>
      </c>
      <c r="C11" s="170" t="s">
        <v>287</v>
      </c>
    </row>
    <row r="12" spans="1:3" ht="75" x14ac:dyDescent="0.25">
      <c r="A12" s="169" t="s">
        <v>289</v>
      </c>
      <c r="B12" s="169" t="s">
        <v>286</v>
      </c>
      <c r="C12" s="170" t="s">
        <v>290</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qPZK3/FHnEGldzovp54nqocXZJ2EBYT81nKGog8pmdLN4QnyJp9YWnvzd4N5VGQDuUb20cTAyWO18Mikng+g+g==" saltValue="M90ese/LgD/5lJq3wRdmT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r/JAYIvSwuN+CbHECkUGFgFhgL4yu7TxwHTJIgDqfCZyKzb4e98eeyrZkLpzcAEPrHU+wszB8YcVRtd7NwApFg==" saltValue="Q2hsDoYp8MgKUjhhWZTFb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23" t="str">
        <f>"Demand and capacity analysis notes for "&amp;Setup!B5</f>
        <v xml:space="preserve">Demand and capacity analysis notes for </v>
      </c>
      <c r="C2" s="223"/>
      <c r="D2" s="223"/>
      <c r="E2" s="223"/>
      <c r="F2" s="223"/>
      <c r="G2" s="223"/>
      <c r="H2" s="223"/>
      <c r="I2" s="223"/>
      <c r="J2" s="223"/>
      <c r="K2" s="223"/>
      <c r="L2" s="223"/>
      <c r="M2" s="223"/>
      <c r="N2" s="223"/>
      <c r="O2" s="223"/>
      <c r="P2" s="223"/>
      <c r="Q2" s="223"/>
      <c r="R2" s="223"/>
      <c r="S2" s="223"/>
      <c r="T2" s="223"/>
      <c r="U2" s="223"/>
    </row>
    <row r="3" spans="2:21" ht="15.75" thickBot="1" x14ac:dyDescent="0.3">
      <c r="B3" s="172" t="s">
        <v>218</v>
      </c>
    </row>
    <row r="4" spans="2:21" ht="15.75" thickBot="1" x14ac:dyDescent="0.3">
      <c r="B4" s="220"/>
      <c r="C4" s="221"/>
      <c r="D4" s="221"/>
      <c r="E4" s="221"/>
      <c r="F4" s="221"/>
      <c r="G4" s="221"/>
      <c r="H4" s="221"/>
      <c r="I4" s="221"/>
      <c r="J4" s="221"/>
      <c r="K4" s="221"/>
      <c r="L4" s="221"/>
      <c r="M4" s="221"/>
      <c r="N4" s="221"/>
      <c r="O4" s="221"/>
      <c r="P4" s="221"/>
      <c r="Q4" s="221"/>
      <c r="R4" s="221"/>
      <c r="S4" s="221"/>
      <c r="T4" s="221"/>
      <c r="U4" s="222"/>
    </row>
    <row r="5" spans="2:21" x14ac:dyDescent="0.25">
      <c r="B5" s="224"/>
      <c r="C5" s="224"/>
      <c r="D5" s="224"/>
      <c r="E5" s="224"/>
      <c r="F5" s="224"/>
      <c r="G5" s="224"/>
      <c r="H5" s="224"/>
      <c r="I5" s="224"/>
      <c r="J5" s="224"/>
      <c r="K5" s="224"/>
      <c r="L5" s="224"/>
      <c r="M5" s="224"/>
      <c r="N5" s="224"/>
      <c r="O5" s="224"/>
      <c r="P5" s="224"/>
      <c r="Q5" s="224"/>
      <c r="R5" s="224"/>
      <c r="S5" s="224"/>
      <c r="T5" s="224"/>
      <c r="U5" s="224"/>
    </row>
    <row r="6" spans="2:21" x14ac:dyDescent="0.25">
      <c r="B6" s="225"/>
      <c r="C6" s="225"/>
      <c r="D6" s="225"/>
      <c r="E6" s="225"/>
      <c r="F6" s="225"/>
      <c r="G6" s="225"/>
      <c r="H6" s="225"/>
      <c r="I6" s="225"/>
      <c r="J6" s="225"/>
      <c r="K6" s="225"/>
      <c r="L6" s="225"/>
      <c r="M6" s="225"/>
      <c r="N6" s="225"/>
      <c r="O6" s="225"/>
      <c r="P6" s="225"/>
      <c r="Q6" s="225"/>
      <c r="R6" s="225"/>
      <c r="S6" s="225"/>
      <c r="T6" s="225"/>
      <c r="U6" s="225"/>
    </row>
    <row r="7" spans="2:21" x14ac:dyDescent="0.25">
      <c r="B7" s="225"/>
      <c r="C7" s="225"/>
      <c r="D7" s="225"/>
      <c r="E7" s="225"/>
      <c r="F7" s="225"/>
      <c r="G7" s="225"/>
      <c r="H7" s="225"/>
      <c r="I7" s="225"/>
      <c r="J7" s="225"/>
      <c r="K7" s="225"/>
      <c r="L7" s="225"/>
      <c r="M7" s="225"/>
      <c r="N7" s="225"/>
      <c r="O7" s="225"/>
      <c r="P7" s="225"/>
      <c r="Q7" s="225"/>
      <c r="R7" s="225"/>
      <c r="S7" s="225"/>
      <c r="T7" s="225"/>
      <c r="U7" s="225"/>
    </row>
    <row r="8" spans="2:21" x14ac:dyDescent="0.25">
      <c r="B8" s="225"/>
      <c r="C8" s="225"/>
      <c r="D8" s="225"/>
      <c r="E8" s="225"/>
      <c r="F8" s="225"/>
      <c r="G8" s="225"/>
      <c r="H8" s="225"/>
      <c r="I8" s="225"/>
      <c r="J8" s="225"/>
      <c r="K8" s="225"/>
      <c r="L8" s="225"/>
      <c r="M8" s="225"/>
      <c r="N8" s="225"/>
      <c r="O8" s="225"/>
      <c r="P8" s="225"/>
      <c r="Q8" s="225"/>
      <c r="R8" s="225"/>
      <c r="S8" s="225"/>
      <c r="T8" s="225"/>
      <c r="U8" s="225"/>
    </row>
    <row r="9" spans="2:21" x14ac:dyDescent="0.25">
      <c r="B9" s="225"/>
      <c r="C9" s="225"/>
      <c r="D9" s="225"/>
      <c r="E9" s="225"/>
      <c r="F9" s="225"/>
      <c r="G9" s="225"/>
      <c r="H9" s="225"/>
      <c r="I9" s="225"/>
      <c r="J9" s="225"/>
      <c r="K9" s="225"/>
      <c r="L9" s="225"/>
      <c r="M9" s="225"/>
      <c r="N9" s="225"/>
      <c r="O9" s="225"/>
      <c r="P9" s="225"/>
      <c r="Q9" s="225"/>
      <c r="R9" s="225"/>
      <c r="S9" s="225"/>
      <c r="T9" s="225"/>
      <c r="U9" s="225"/>
    </row>
    <row r="10" spans="2:21" x14ac:dyDescent="0.25">
      <c r="B10" s="225"/>
      <c r="C10" s="225"/>
      <c r="D10" s="225"/>
      <c r="E10" s="225"/>
      <c r="F10" s="225"/>
      <c r="G10" s="225"/>
      <c r="H10" s="225"/>
      <c r="I10" s="225"/>
      <c r="J10" s="225"/>
      <c r="K10" s="225"/>
      <c r="L10" s="225"/>
      <c r="M10" s="225"/>
      <c r="N10" s="225"/>
      <c r="O10" s="225"/>
      <c r="P10" s="225"/>
      <c r="Q10" s="225"/>
      <c r="R10" s="225"/>
      <c r="S10" s="225"/>
      <c r="T10" s="225"/>
      <c r="U10" s="225"/>
    </row>
    <row r="11" spans="2:21" x14ac:dyDescent="0.25">
      <c r="B11" s="225"/>
      <c r="C11" s="225"/>
      <c r="D11" s="225"/>
      <c r="E11" s="225"/>
      <c r="F11" s="225"/>
      <c r="G11" s="225"/>
      <c r="H11" s="225"/>
      <c r="I11" s="225"/>
      <c r="J11" s="225"/>
      <c r="K11" s="225"/>
      <c r="L11" s="225"/>
      <c r="M11" s="225"/>
      <c r="N11" s="225"/>
      <c r="O11" s="225"/>
      <c r="P11" s="225"/>
      <c r="Q11" s="225"/>
      <c r="R11" s="225"/>
      <c r="S11" s="225"/>
      <c r="T11" s="225"/>
      <c r="U11" s="225"/>
    </row>
    <row r="12" spans="2:21" x14ac:dyDescent="0.25">
      <c r="B12" s="225"/>
      <c r="C12" s="225"/>
      <c r="D12" s="225"/>
      <c r="E12" s="225"/>
      <c r="F12" s="225"/>
      <c r="G12" s="225"/>
      <c r="H12" s="225"/>
      <c r="I12" s="225"/>
      <c r="J12" s="225"/>
      <c r="K12" s="225"/>
      <c r="L12" s="225"/>
      <c r="M12" s="225"/>
      <c r="N12" s="225"/>
      <c r="O12" s="225"/>
      <c r="P12" s="225"/>
      <c r="Q12" s="225"/>
      <c r="R12" s="225"/>
      <c r="S12" s="225"/>
      <c r="T12" s="225"/>
      <c r="U12" s="225"/>
    </row>
    <row r="13" spans="2:21" x14ac:dyDescent="0.25">
      <c r="B13" s="225"/>
      <c r="C13" s="225"/>
      <c r="D13" s="225"/>
      <c r="E13" s="225"/>
      <c r="F13" s="225"/>
      <c r="G13" s="225"/>
      <c r="H13" s="225"/>
      <c r="I13" s="225"/>
      <c r="J13" s="225"/>
      <c r="K13" s="225"/>
      <c r="L13" s="225"/>
      <c r="M13" s="225"/>
      <c r="N13" s="225"/>
      <c r="O13" s="225"/>
      <c r="P13" s="225"/>
      <c r="Q13" s="225"/>
      <c r="R13" s="225"/>
      <c r="S13" s="225"/>
      <c r="T13" s="225"/>
      <c r="U13" s="225"/>
    </row>
    <row r="14" spans="2:21" x14ac:dyDescent="0.25">
      <c r="B14" s="225"/>
      <c r="C14" s="225"/>
      <c r="D14" s="225"/>
      <c r="E14" s="225"/>
      <c r="F14" s="225"/>
      <c r="G14" s="225"/>
      <c r="H14" s="225"/>
      <c r="I14" s="225"/>
      <c r="J14" s="225"/>
      <c r="K14" s="225"/>
      <c r="L14" s="225"/>
      <c r="M14" s="225"/>
      <c r="N14" s="225"/>
      <c r="O14" s="225"/>
      <c r="P14" s="225"/>
      <c r="Q14" s="225"/>
      <c r="R14" s="225"/>
      <c r="S14" s="225"/>
      <c r="T14" s="225"/>
      <c r="U14" s="225"/>
    </row>
    <row r="15" spans="2:21" x14ac:dyDescent="0.25">
      <c r="B15" s="225"/>
      <c r="C15" s="225"/>
      <c r="D15" s="225"/>
      <c r="E15" s="225"/>
      <c r="F15" s="225"/>
      <c r="G15" s="225"/>
      <c r="H15" s="225"/>
      <c r="I15" s="225"/>
      <c r="J15" s="225"/>
      <c r="K15" s="225"/>
      <c r="L15" s="225"/>
      <c r="M15" s="225"/>
      <c r="N15" s="225"/>
      <c r="O15" s="225"/>
      <c r="P15" s="225"/>
      <c r="Q15" s="225"/>
      <c r="R15" s="225"/>
      <c r="S15" s="225"/>
      <c r="T15" s="225"/>
      <c r="U15" s="225"/>
    </row>
    <row r="16" spans="2:21" x14ac:dyDescent="0.25">
      <c r="B16" s="225"/>
      <c r="C16" s="225"/>
      <c r="D16" s="225"/>
      <c r="E16" s="225"/>
      <c r="F16" s="225"/>
      <c r="G16" s="225"/>
      <c r="H16" s="225"/>
      <c r="I16" s="225"/>
      <c r="J16" s="225"/>
      <c r="K16" s="225"/>
      <c r="L16" s="225"/>
      <c r="M16" s="225"/>
      <c r="N16" s="225"/>
      <c r="O16" s="225"/>
      <c r="P16" s="225"/>
      <c r="Q16" s="225"/>
      <c r="R16" s="225"/>
      <c r="S16" s="225"/>
      <c r="T16" s="225"/>
      <c r="U16" s="225"/>
    </row>
    <row r="17" spans="2:21" x14ac:dyDescent="0.25">
      <c r="B17" s="225"/>
      <c r="C17" s="225"/>
      <c r="D17" s="225"/>
      <c r="E17" s="225"/>
      <c r="F17" s="225"/>
      <c r="G17" s="225"/>
      <c r="H17" s="225"/>
      <c r="I17" s="225"/>
      <c r="J17" s="225"/>
      <c r="K17" s="225"/>
      <c r="L17" s="225"/>
      <c r="M17" s="225"/>
      <c r="N17" s="225"/>
      <c r="O17" s="225"/>
      <c r="P17" s="225"/>
      <c r="Q17" s="225"/>
      <c r="R17" s="225"/>
      <c r="S17" s="225"/>
      <c r="T17" s="225"/>
      <c r="U17" s="225"/>
    </row>
    <row r="18" spans="2:21" x14ac:dyDescent="0.25">
      <c r="B18" s="225"/>
      <c r="C18" s="225"/>
      <c r="D18" s="225"/>
      <c r="E18" s="225"/>
      <c r="F18" s="225"/>
      <c r="G18" s="225"/>
      <c r="H18" s="225"/>
      <c r="I18" s="225"/>
      <c r="J18" s="225"/>
      <c r="K18" s="225"/>
      <c r="L18" s="225"/>
      <c r="M18" s="225"/>
      <c r="N18" s="225"/>
      <c r="O18" s="225"/>
      <c r="P18" s="225"/>
      <c r="Q18" s="225"/>
      <c r="R18" s="225"/>
      <c r="S18" s="225"/>
      <c r="T18" s="225"/>
      <c r="U18" s="225"/>
    </row>
    <row r="19" spans="2:21" x14ac:dyDescent="0.25">
      <c r="B19" s="225"/>
      <c r="C19" s="225"/>
      <c r="D19" s="225"/>
      <c r="E19" s="225"/>
      <c r="F19" s="225"/>
      <c r="G19" s="225"/>
      <c r="H19" s="225"/>
      <c r="I19" s="225"/>
      <c r="J19" s="225"/>
      <c r="K19" s="225"/>
      <c r="L19" s="225"/>
      <c r="M19" s="225"/>
      <c r="N19" s="225"/>
      <c r="O19" s="225"/>
      <c r="P19" s="225"/>
      <c r="Q19" s="225"/>
      <c r="R19" s="225"/>
      <c r="S19" s="225"/>
      <c r="T19" s="225"/>
      <c r="U19" s="225"/>
    </row>
    <row r="20" spans="2:21" x14ac:dyDescent="0.25">
      <c r="B20" s="225"/>
      <c r="C20" s="225"/>
      <c r="D20" s="225"/>
      <c r="E20" s="225"/>
      <c r="F20" s="225"/>
      <c r="G20" s="225"/>
      <c r="H20" s="225"/>
      <c r="I20" s="225"/>
      <c r="J20" s="225"/>
      <c r="K20" s="225"/>
      <c r="L20" s="225"/>
      <c r="M20" s="225"/>
      <c r="N20" s="225"/>
      <c r="O20" s="225"/>
      <c r="P20" s="225"/>
      <c r="Q20" s="225"/>
      <c r="R20" s="225"/>
      <c r="S20" s="225"/>
      <c r="T20" s="225"/>
      <c r="U20" s="225"/>
    </row>
    <row r="21" spans="2:21" x14ac:dyDescent="0.25">
      <c r="B21" s="225"/>
      <c r="C21" s="225"/>
      <c r="D21" s="225"/>
      <c r="E21" s="225"/>
      <c r="F21" s="225"/>
      <c r="G21" s="225"/>
      <c r="H21" s="225"/>
      <c r="I21" s="225"/>
      <c r="J21" s="225"/>
      <c r="K21" s="225"/>
      <c r="L21" s="225"/>
      <c r="M21" s="225"/>
      <c r="N21" s="225"/>
      <c r="O21" s="225"/>
      <c r="P21" s="225"/>
      <c r="Q21" s="225"/>
      <c r="R21" s="225"/>
      <c r="S21" s="225"/>
      <c r="T21" s="225"/>
      <c r="U21" s="225"/>
    </row>
    <row r="22" spans="2:21" x14ac:dyDescent="0.25">
      <c r="B22" s="225"/>
      <c r="C22" s="225"/>
      <c r="D22" s="225"/>
      <c r="E22" s="225"/>
      <c r="F22" s="225"/>
      <c r="G22" s="225"/>
      <c r="H22" s="225"/>
      <c r="I22" s="225"/>
      <c r="J22" s="225"/>
      <c r="K22" s="225"/>
      <c r="L22" s="225"/>
      <c r="M22" s="225"/>
      <c r="N22" s="225"/>
      <c r="O22" s="225"/>
      <c r="P22" s="225"/>
      <c r="Q22" s="225"/>
      <c r="R22" s="225"/>
      <c r="S22" s="225"/>
      <c r="T22" s="225"/>
      <c r="U22" s="225"/>
    </row>
    <row r="23" spans="2:21" x14ac:dyDescent="0.25">
      <c r="B23" s="225"/>
      <c r="C23" s="225"/>
      <c r="D23" s="225"/>
      <c r="E23" s="225"/>
      <c r="F23" s="225"/>
      <c r="G23" s="225"/>
      <c r="H23" s="225"/>
      <c r="I23" s="225"/>
      <c r="J23" s="225"/>
      <c r="K23" s="225"/>
      <c r="L23" s="225"/>
      <c r="M23" s="225"/>
      <c r="N23" s="225"/>
      <c r="O23" s="225"/>
      <c r="P23" s="225"/>
      <c r="Q23" s="225"/>
      <c r="R23" s="225"/>
      <c r="S23" s="225"/>
      <c r="T23" s="225"/>
      <c r="U23" s="225"/>
    </row>
    <row r="24" spans="2:21" x14ac:dyDescent="0.25">
      <c r="B24" s="225"/>
      <c r="C24" s="225"/>
      <c r="D24" s="225"/>
      <c r="E24" s="225"/>
      <c r="F24" s="225"/>
      <c r="G24" s="225"/>
      <c r="H24" s="225"/>
      <c r="I24" s="225"/>
      <c r="J24" s="225"/>
      <c r="K24" s="225"/>
      <c r="L24" s="225"/>
      <c r="M24" s="225"/>
      <c r="N24" s="225"/>
      <c r="O24" s="225"/>
      <c r="P24" s="225"/>
      <c r="Q24" s="225"/>
      <c r="R24" s="225"/>
      <c r="S24" s="225"/>
      <c r="T24" s="225"/>
      <c r="U24" s="225"/>
    </row>
    <row r="25" spans="2:21" x14ac:dyDescent="0.25">
      <c r="B25" s="225"/>
      <c r="C25" s="225"/>
      <c r="D25" s="225"/>
      <c r="E25" s="225"/>
      <c r="F25" s="225"/>
      <c r="G25" s="225"/>
      <c r="H25" s="225"/>
      <c r="I25" s="225"/>
      <c r="J25" s="225"/>
      <c r="K25" s="225"/>
      <c r="L25" s="225"/>
      <c r="M25" s="225"/>
      <c r="N25" s="225"/>
      <c r="O25" s="225"/>
      <c r="P25" s="225"/>
      <c r="Q25" s="225"/>
      <c r="R25" s="225"/>
      <c r="S25" s="225"/>
      <c r="T25" s="225"/>
      <c r="U25" s="225"/>
    </row>
    <row r="26" spans="2:21" x14ac:dyDescent="0.25">
      <c r="B26" s="225"/>
      <c r="C26" s="225"/>
      <c r="D26" s="225"/>
      <c r="E26" s="225"/>
      <c r="F26" s="225"/>
      <c r="G26" s="225"/>
      <c r="H26" s="225"/>
      <c r="I26" s="225"/>
      <c r="J26" s="225"/>
      <c r="K26" s="225"/>
      <c r="L26" s="225"/>
      <c r="M26" s="225"/>
      <c r="N26" s="225"/>
      <c r="O26" s="225"/>
      <c r="P26" s="225"/>
      <c r="Q26" s="225"/>
      <c r="R26" s="225"/>
      <c r="S26" s="225"/>
      <c r="T26" s="225"/>
      <c r="U26" s="225"/>
    </row>
    <row r="27" spans="2:21" x14ac:dyDescent="0.25">
      <c r="B27" s="225"/>
      <c r="C27" s="225"/>
      <c r="D27" s="225"/>
      <c r="E27" s="225"/>
      <c r="F27" s="225"/>
      <c r="G27" s="225"/>
      <c r="H27" s="225"/>
      <c r="I27" s="225"/>
      <c r="J27" s="225"/>
      <c r="K27" s="225"/>
      <c r="L27" s="225"/>
      <c r="M27" s="225"/>
      <c r="N27" s="225"/>
      <c r="O27" s="225"/>
      <c r="P27" s="225"/>
      <c r="Q27" s="225"/>
      <c r="R27" s="225"/>
      <c r="S27" s="225"/>
      <c r="T27" s="225"/>
      <c r="U27" s="225"/>
    </row>
    <row r="28" spans="2:21" x14ac:dyDescent="0.25">
      <c r="B28" s="225"/>
      <c r="C28" s="225"/>
      <c r="D28" s="225"/>
      <c r="E28" s="225"/>
      <c r="F28" s="225"/>
      <c r="G28" s="225"/>
      <c r="H28" s="225"/>
      <c r="I28" s="225"/>
      <c r="J28" s="225"/>
      <c r="K28" s="225"/>
      <c r="L28" s="225"/>
      <c r="M28" s="225"/>
      <c r="N28" s="225"/>
      <c r="O28" s="225"/>
      <c r="P28" s="225"/>
      <c r="Q28" s="225"/>
      <c r="R28" s="225"/>
      <c r="S28" s="225"/>
      <c r="T28" s="225"/>
      <c r="U28" s="225"/>
    </row>
    <row r="29" spans="2:21" x14ac:dyDescent="0.25">
      <c r="B29" s="225"/>
      <c r="C29" s="225"/>
      <c r="D29" s="225"/>
      <c r="E29" s="225"/>
      <c r="F29" s="225"/>
      <c r="G29" s="225"/>
      <c r="H29" s="225"/>
      <c r="I29" s="225"/>
      <c r="J29" s="225"/>
      <c r="K29" s="225"/>
      <c r="L29" s="225"/>
      <c r="M29" s="225"/>
      <c r="N29" s="225"/>
      <c r="O29" s="225"/>
      <c r="P29" s="225"/>
      <c r="Q29" s="225"/>
      <c r="R29" s="225"/>
      <c r="S29" s="225"/>
      <c r="T29" s="225"/>
      <c r="U29" s="225"/>
    </row>
    <row r="30" spans="2:21" x14ac:dyDescent="0.25">
      <c r="B30" s="225"/>
      <c r="C30" s="225"/>
      <c r="D30" s="225"/>
      <c r="E30" s="225"/>
      <c r="F30" s="225"/>
      <c r="G30" s="225"/>
      <c r="H30" s="225"/>
      <c r="I30" s="225"/>
      <c r="J30" s="225"/>
      <c r="K30" s="225"/>
      <c r="L30" s="225"/>
      <c r="M30" s="225"/>
      <c r="N30" s="225"/>
      <c r="O30" s="225"/>
      <c r="P30" s="225"/>
      <c r="Q30" s="225"/>
      <c r="R30" s="225"/>
      <c r="S30" s="225"/>
      <c r="T30" s="225"/>
      <c r="U30" s="225"/>
    </row>
    <row r="31" spans="2:21" x14ac:dyDescent="0.25">
      <c r="B31" s="225"/>
      <c r="C31" s="225"/>
      <c r="D31" s="225"/>
      <c r="E31" s="225"/>
      <c r="F31" s="225"/>
      <c r="G31" s="225"/>
      <c r="H31" s="225"/>
      <c r="I31" s="225"/>
      <c r="J31" s="225"/>
      <c r="K31" s="225"/>
      <c r="L31" s="225"/>
      <c r="M31" s="225"/>
      <c r="N31" s="225"/>
      <c r="O31" s="225"/>
      <c r="P31" s="225"/>
      <c r="Q31" s="225"/>
      <c r="R31" s="225"/>
      <c r="S31" s="225"/>
      <c r="T31" s="225"/>
      <c r="U31" s="225"/>
    </row>
    <row r="32" spans="2:21" x14ac:dyDescent="0.25">
      <c r="B32" s="225"/>
      <c r="C32" s="225"/>
      <c r="D32" s="225"/>
      <c r="E32" s="225"/>
      <c r="F32" s="225"/>
      <c r="G32" s="225"/>
      <c r="H32" s="225"/>
      <c r="I32" s="225"/>
      <c r="J32" s="225"/>
      <c r="K32" s="225"/>
      <c r="L32" s="225"/>
      <c r="M32" s="225"/>
      <c r="N32" s="225"/>
      <c r="O32" s="225"/>
      <c r="P32" s="225"/>
      <c r="Q32" s="225"/>
      <c r="R32" s="225"/>
      <c r="S32" s="225"/>
      <c r="T32" s="225"/>
      <c r="U32" s="225"/>
    </row>
    <row r="33" spans="2:21" x14ac:dyDescent="0.25">
      <c r="B33" s="225"/>
      <c r="C33" s="225"/>
      <c r="D33" s="225"/>
      <c r="E33" s="225"/>
      <c r="F33" s="225"/>
      <c r="G33" s="225"/>
      <c r="H33" s="225"/>
      <c r="I33" s="225"/>
      <c r="J33" s="225"/>
      <c r="K33" s="225"/>
      <c r="L33" s="225"/>
      <c r="M33" s="225"/>
      <c r="N33" s="225"/>
      <c r="O33" s="225"/>
      <c r="P33" s="225"/>
      <c r="Q33" s="225"/>
      <c r="R33" s="225"/>
      <c r="S33" s="225"/>
      <c r="T33" s="225"/>
      <c r="U33" s="225"/>
    </row>
    <row r="34" spans="2:21" x14ac:dyDescent="0.25">
      <c r="B34" s="225"/>
      <c r="C34" s="225"/>
      <c r="D34" s="225"/>
      <c r="E34" s="225"/>
      <c r="F34" s="225"/>
      <c r="G34" s="225"/>
      <c r="H34" s="225"/>
      <c r="I34" s="225"/>
      <c r="J34" s="225"/>
      <c r="K34" s="225"/>
      <c r="L34" s="225"/>
      <c r="M34" s="225"/>
      <c r="N34" s="225"/>
      <c r="O34" s="225"/>
      <c r="P34" s="225"/>
      <c r="Q34" s="225"/>
      <c r="R34" s="225"/>
      <c r="S34" s="225"/>
      <c r="T34" s="225"/>
      <c r="U34" s="225"/>
    </row>
    <row r="35" spans="2:21" x14ac:dyDescent="0.25">
      <c r="B35" s="225"/>
      <c r="C35" s="225"/>
      <c r="D35" s="225"/>
      <c r="E35" s="225"/>
      <c r="F35" s="225"/>
      <c r="G35" s="225"/>
      <c r="H35" s="225"/>
      <c r="I35" s="225"/>
      <c r="J35" s="225"/>
      <c r="K35" s="225"/>
      <c r="L35" s="225"/>
      <c r="M35" s="225"/>
      <c r="N35" s="225"/>
      <c r="O35" s="225"/>
      <c r="P35" s="225"/>
      <c r="Q35" s="225"/>
      <c r="R35" s="225"/>
      <c r="S35" s="225"/>
      <c r="T35" s="225"/>
      <c r="U35" s="225"/>
    </row>
    <row r="36" spans="2:21" x14ac:dyDescent="0.25">
      <c r="B36" s="225"/>
      <c r="C36" s="225"/>
      <c r="D36" s="225"/>
      <c r="E36" s="225"/>
      <c r="F36" s="225"/>
      <c r="G36" s="225"/>
      <c r="H36" s="225"/>
      <c r="I36" s="225"/>
      <c r="J36" s="225"/>
      <c r="K36" s="225"/>
      <c r="L36" s="225"/>
      <c r="M36" s="225"/>
      <c r="N36" s="225"/>
      <c r="O36" s="225"/>
      <c r="P36" s="225"/>
      <c r="Q36" s="225"/>
      <c r="R36" s="225"/>
      <c r="S36" s="225"/>
      <c r="T36" s="225"/>
      <c r="U36" s="225"/>
    </row>
    <row r="37" spans="2:21" x14ac:dyDescent="0.25">
      <c r="B37" s="225"/>
      <c r="C37" s="225"/>
      <c r="D37" s="225"/>
      <c r="E37" s="225"/>
      <c r="F37" s="225"/>
      <c r="G37" s="225"/>
      <c r="H37" s="225"/>
      <c r="I37" s="225"/>
      <c r="J37" s="225"/>
      <c r="K37" s="225"/>
      <c r="L37" s="225"/>
      <c r="M37" s="225"/>
      <c r="N37" s="225"/>
      <c r="O37" s="225"/>
      <c r="P37" s="225"/>
      <c r="Q37" s="225"/>
      <c r="R37" s="225"/>
      <c r="S37" s="225"/>
      <c r="T37" s="225"/>
      <c r="U37" s="225"/>
    </row>
    <row r="38" spans="2:21" x14ac:dyDescent="0.25">
      <c r="B38" s="225"/>
      <c r="C38" s="225"/>
      <c r="D38" s="225"/>
      <c r="E38" s="225"/>
      <c r="F38" s="225"/>
      <c r="G38" s="225"/>
      <c r="H38" s="225"/>
      <c r="I38" s="225"/>
      <c r="J38" s="225"/>
      <c r="K38" s="225"/>
      <c r="L38" s="225"/>
      <c r="M38" s="225"/>
      <c r="N38" s="225"/>
      <c r="O38" s="225"/>
      <c r="P38" s="225"/>
      <c r="Q38" s="225"/>
      <c r="R38" s="225"/>
      <c r="S38" s="225"/>
      <c r="T38" s="225"/>
      <c r="U38" s="225"/>
    </row>
    <row r="39" spans="2:21" x14ac:dyDescent="0.25">
      <c r="B39" s="225"/>
      <c r="C39" s="225"/>
      <c r="D39" s="225"/>
      <c r="E39" s="225"/>
      <c r="F39" s="225"/>
      <c r="G39" s="225"/>
      <c r="H39" s="225"/>
      <c r="I39" s="225"/>
      <c r="J39" s="225"/>
      <c r="K39" s="225"/>
      <c r="L39" s="225"/>
      <c r="M39" s="225"/>
      <c r="N39" s="225"/>
      <c r="O39" s="225"/>
      <c r="P39" s="225"/>
      <c r="Q39" s="225"/>
      <c r="R39" s="225"/>
      <c r="S39" s="225"/>
      <c r="T39" s="225"/>
      <c r="U39" s="225"/>
    </row>
    <row r="40" spans="2:21" x14ac:dyDescent="0.25">
      <c r="B40" s="225"/>
      <c r="C40" s="225"/>
      <c r="D40" s="225"/>
      <c r="E40" s="225"/>
      <c r="F40" s="225"/>
      <c r="G40" s="225"/>
      <c r="H40" s="225"/>
      <c r="I40" s="225"/>
      <c r="J40" s="225"/>
      <c r="K40" s="225"/>
      <c r="L40" s="225"/>
      <c r="M40" s="225"/>
      <c r="N40" s="225"/>
      <c r="O40" s="225"/>
      <c r="P40" s="225"/>
      <c r="Q40" s="225"/>
      <c r="R40" s="225"/>
      <c r="S40" s="225"/>
      <c r="T40" s="225"/>
      <c r="U40" s="225"/>
    </row>
    <row r="41" spans="2:21" x14ac:dyDescent="0.25">
      <c r="B41" s="225"/>
      <c r="C41" s="225"/>
      <c r="D41" s="225"/>
      <c r="E41" s="225"/>
      <c r="F41" s="225"/>
      <c r="G41" s="225"/>
      <c r="H41" s="225"/>
      <c r="I41" s="225"/>
      <c r="J41" s="225"/>
      <c r="K41" s="225"/>
      <c r="L41" s="225"/>
      <c r="M41" s="225"/>
      <c r="N41" s="225"/>
      <c r="O41" s="225"/>
      <c r="P41" s="225"/>
      <c r="Q41" s="225"/>
      <c r="R41" s="225"/>
      <c r="S41" s="225"/>
      <c r="T41" s="225"/>
      <c r="U41" s="225"/>
    </row>
    <row r="42" spans="2:21" x14ac:dyDescent="0.25">
      <c r="B42" s="225"/>
      <c r="C42" s="225"/>
      <c r="D42" s="225"/>
      <c r="E42" s="225"/>
      <c r="F42" s="225"/>
      <c r="G42" s="225"/>
      <c r="H42" s="225"/>
      <c r="I42" s="225"/>
      <c r="J42" s="225"/>
      <c r="K42" s="225"/>
      <c r="L42" s="225"/>
      <c r="M42" s="225"/>
      <c r="N42" s="225"/>
      <c r="O42" s="225"/>
      <c r="P42" s="225"/>
      <c r="Q42" s="225"/>
      <c r="R42" s="225"/>
      <c r="S42" s="225"/>
      <c r="T42" s="225"/>
      <c r="U42" s="225"/>
    </row>
    <row r="43" spans="2:21" x14ac:dyDescent="0.25">
      <c r="B43" s="225"/>
      <c r="C43" s="225"/>
      <c r="D43" s="225"/>
      <c r="E43" s="225"/>
      <c r="F43" s="225"/>
      <c r="G43" s="225"/>
      <c r="H43" s="225"/>
      <c r="I43" s="225"/>
      <c r="J43" s="225"/>
      <c r="K43" s="225"/>
      <c r="L43" s="225"/>
      <c r="M43" s="225"/>
      <c r="N43" s="225"/>
      <c r="O43" s="225"/>
      <c r="P43" s="225"/>
      <c r="Q43" s="225"/>
      <c r="R43" s="225"/>
      <c r="S43" s="225"/>
      <c r="T43" s="225"/>
      <c r="U43" s="225"/>
    </row>
    <row r="44" spans="2:21" x14ac:dyDescent="0.25">
      <c r="B44" s="225"/>
      <c r="C44" s="225"/>
      <c r="D44" s="225"/>
      <c r="E44" s="225"/>
      <c r="F44" s="225"/>
      <c r="G44" s="225"/>
      <c r="H44" s="225"/>
      <c r="I44" s="225"/>
      <c r="J44" s="225"/>
      <c r="K44" s="225"/>
      <c r="L44" s="225"/>
      <c r="M44" s="225"/>
      <c r="N44" s="225"/>
      <c r="O44" s="225"/>
      <c r="P44" s="225"/>
      <c r="Q44" s="225"/>
      <c r="R44" s="225"/>
      <c r="S44" s="225"/>
      <c r="T44" s="225"/>
      <c r="U44" s="225"/>
    </row>
    <row r="45" spans="2:21" x14ac:dyDescent="0.25">
      <c r="B45" s="225"/>
      <c r="C45" s="225"/>
      <c r="D45" s="225"/>
      <c r="E45" s="225"/>
      <c r="F45" s="225"/>
      <c r="G45" s="225"/>
      <c r="H45" s="225"/>
      <c r="I45" s="225"/>
      <c r="J45" s="225"/>
      <c r="K45" s="225"/>
      <c r="L45" s="225"/>
      <c r="M45" s="225"/>
      <c r="N45" s="225"/>
      <c r="O45" s="225"/>
      <c r="P45" s="225"/>
      <c r="Q45" s="225"/>
      <c r="R45" s="225"/>
      <c r="S45" s="225"/>
      <c r="T45" s="225"/>
      <c r="U45" s="225"/>
    </row>
    <row r="46" spans="2:21" x14ac:dyDescent="0.25">
      <c r="B46" s="225"/>
      <c r="C46" s="225"/>
      <c r="D46" s="225"/>
      <c r="E46" s="225"/>
      <c r="F46" s="225"/>
      <c r="G46" s="225"/>
      <c r="H46" s="225"/>
      <c r="I46" s="225"/>
      <c r="J46" s="225"/>
      <c r="K46" s="225"/>
      <c r="L46" s="225"/>
      <c r="M46" s="225"/>
      <c r="N46" s="225"/>
      <c r="O46" s="225"/>
      <c r="P46" s="225"/>
      <c r="Q46" s="225"/>
      <c r="R46" s="225"/>
      <c r="S46" s="225"/>
      <c r="T46" s="225"/>
      <c r="U46" s="225"/>
    </row>
    <row r="47" spans="2:21" x14ac:dyDescent="0.25">
      <c r="B47" s="225"/>
      <c r="C47" s="225"/>
      <c r="D47" s="225"/>
      <c r="E47" s="225"/>
      <c r="F47" s="225"/>
      <c r="G47" s="225"/>
      <c r="H47" s="225"/>
      <c r="I47" s="225"/>
      <c r="J47" s="225"/>
      <c r="K47" s="225"/>
      <c r="L47" s="225"/>
      <c r="M47" s="225"/>
      <c r="N47" s="225"/>
      <c r="O47" s="225"/>
      <c r="P47" s="225"/>
      <c r="Q47" s="225"/>
      <c r="R47" s="225"/>
      <c r="S47" s="225"/>
      <c r="T47" s="225"/>
      <c r="U47" s="225"/>
    </row>
    <row r="48" spans="2:21" x14ac:dyDescent="0.25">
      <c r="B48" s="225"/>
      <c r="C48" s="225"/>
      <c r="D48" s="225"/>
      <c r="E48" s="225"/>
      <c r="F48" s="225"/>
      <c r="G48" s="225"/>
      <c r="H48" s="225"/>
      <c r="I48" s="225"/>
      <c r="J48" s="225"/>
      <c r="K48" s="225"/>
      <c r="L48" s="225"/>
      <c r="M48" s="225"/>
      <c r="N48" s="225"/>
      <c r="O48" s="225"/>
      <c r="P48" s="225"/>
      <c r="Q48" s="225"/>
      <c r="R48" s="225"/>
      <c r="S48" s="225"/>
      <c r="T48" s="225"/>
      <c r="U48" s="225"/>
    </row>
    <row r="49" spans="2:21" x14ac:dyDescent="0.25">
      <c r="B49" s="225"/>
      <c r="C49" s="225"/>
      <c r="D49" s="225"/>
      <c r="E49" s="225"/>
      <c r="F49" s="225"/>
      <c r="G49" s="225"/>
      <c r="H49" s="225"/>
      <c r="I49" s="225"/>
      <c r="J49" s="225"/>
      <c r="K49" s="225"/>
      <c r="L49" s="225"/>
      <c r="M49" s="225"/>
      <c r="N49" s="225"/>
      <c r="O49" s="225"/>
      <c r="P49" s="225"/>
      <c r="Q49" s="225"/>
      <c r="R49" s="225"/>
      <c r="S49" s="225"/>
      <c r="T49" s="225"/>
      <c r="U49" s="225"/>
    </row>
    <row r="50" spans="2:21" x14ac:dyDescent="0.25">
      <c r="B50" s="225"/>
      <c r="C50" s="225"/>
      <c r="D50" s="225"/>
      <c r="E50" s="225"/>
      <c r="F50" s="225"/>
      <c r="G50" s="225"/>
      <c r="H50" s="225"/>
      <c r="I50" s="225"/>
      <c r="J50" s="225"/>
      <c r="K50" s="225"/>
      <c r="L50" s="225"/>
      <c r="M50" s="225"/>
      <c r="N50" s="225"/>
      <c r="O50" s="225"/>
      <c r="P50" s="225"/>
      <c r="Q50" s="225"/>
      <c r="R50" s="225"/>
      <c r="S50" s="225"/>
      <c r="T50" s="225"/>
      <c r="U50" s="225"/>
    </row>
    <row r="51" spans="2:21" x14ac:dyDescent="0.25">
      <c r="B51" s="225"/>
      <c r="C51" s="225"/>
      <c r="D51" s="225"/>
      <c r="E51" s="225"/>
      <c r="F51" s="225"/>
      <c r="G51" s="225"/>
      <c r="H51" s="225"/>
      <c r="I51" s="225"/>
      <c r="J51" s="225"/>
      <c r="K51" s="225"/>
      <c r="L51" s="225"/>
      <c r="M51" s="225"/>
      <c r="N51" s="225"/>
      <c r="O51" s="225"/>
      <c r="P51" s="225"/>
      <c r="Q51" s="225"/>
      <c r="R51" s="225"/>
      <c r="S51" s="225"/>
      <c r="T51" s="225"/>
      <c r="U51" s="225"/>
    </row>
    <row r="52" spans="2:21" x14ac:dyDescent="0.25">
      <c r="B52" s="225"/>
      <c r="C52" s="225"/>
      <c r="D52" s="225"/>
      <c r="E52" s="225"/>
      <c r="F52" s="225"/>
      <c r="G52" s="225"/>
      <c r="H52" s="225"/>
      <c r="I52" s="225"/>
      <c r="J52" s="225"/>
      <c r="K52" s="225"/>
      <c r="L52" s="225"/>
      <c r="M52" s="225"/>
      <c r="N52" s="225"/>
      <c r="O52" s="225"/>
      <c r="P52" s="225"/>
      <c r="Q52" s="225"/>
      <c r="R52" s="225"/>
      <c r="S52" s="225"/>
      <c r="T52" s="225"/>
      <c r="U52" s="225"/>
    </row>
    <row r="53" spans="2:21" x14ac:dyDescent="0.25">
      <c r="B53" s="225"/>
      <c r="C53" s="225"/>
      <c r="D53" s="225"/>
      <c r="E53" s="225"/>
      <c r="F53" s="225"/>
      <c r="G53" s="225"/>
      <c r="H53" s="225"/>
      <c r="I53" s="225"/>
      <c r="J53" s="225"/>
      <c r="K53" s="225"/>
      <c r="L53" s="225"/>
      <c r="M53" s="225"/>
      <c r="N53" s="225"/>
      <c r="O53" s="225"/>
      <c r="P53" s="225"/>
      <c r="Q53" s="225"/>
      <c r="R53" s="225"/>
      <c r="S53" s="225"/>
      <c r="T53" s="225"/>
      <c r="U53" s="225"/>
    </row>
    <row r="54" spans="2:21" x14ac:dyDescent="0.25">
      <c r="B54" s="225"/>
      <c r="C54" s="225"/>
      <c r="D54" s="225"/>
      <c r="E54" s="225"/>
      <c r="F54" s="225"/>
      <c r="G54" s="225"/>
      <c r="H54" s="225"/>
      <c r="I54" s="225"/>
      <c r="J54" s="225"/>
      <c r="K54" s="225"/>
      <c r="L54" s="225"/>
      <c r="M54" s="225"/>
      <c r="N54" s="225"/>
      <c r="O54" s="225"/>
      <c r="P54" s="225"/>
      <c r="Q54" s="225"/>
      <c r="R54" s="225"/>
      <c r="S54" s="225"/>
      <c r="T54" s="225"/>
      <c r="U54" s="225"/>
    </row>
    <row r="55" spans="2:21" x14ac:dyDescent="0.25">
      <c r="B55" s="225"/>
      <c r="C55" s="225"/>
      <c r="D55" s="225"/>
      <c r="E55" s="225"/>
      <c r="F55" s="225"/>
      <c r="G55" s="225"/>
      <c r="H55" s="225"/>
      <c r="I55" s="225"/>
      <c r="J55" s="225"/>
      <c r="K55" s="225"/>
      <c r="L55" s="225"/>
      <c r="M55" s="225"/>
      <c r="N55" s="225"/>
      <c r="O55" s="225"/>
      <c r="P55" s="225"/>
      <c r="Q55" s="225"/>
      <c r="R55" s="225"/>
      <c r="S55" s="225"/>
      <c r="T55" s="225"/>
      <c r="U55" s="225"/>
    </row>
    <row r="56" spans="2:21" x14ac:dyDescent="0.25">
      <c r="B56" s="225"/>
      <c r="C56" s="225"/>
      <c r="D56" s="225"/>
      <c r="E56" s="225"/>
      <c r="F56" s="225"/>
      <c r="G56" s="225"/>
      <c r="H56" s="225"/>
      <c r="I56" s="225"/>
      <c r="J56" s="225"/>
      <c r="K56" s="225"/>
      <c r="L56" s="225"/>
      <c r="M56" s="225"/>
      <c r="N56" s="225"/>
      <c r="O56" s="225"/>
      <c r="P56" s="225"/>
      <c r="Q56" s="225"/>
      <c r="R56" s="225"/>
      <c r="S56" s="225"/>
      <c r="T56" s="225"/>
      <c r="U56" s="225"/>
    </row>
    <row r="57" spans="2:21" x14ac:dyDescent="0.25">
      <c r="B57" s="225"/>
      <c r="C57" s="225"/>
      <c r="D57" s="225"/>
      <c r="E57" s="225"/>
      <c r="F57" s="225"/>
      <c r="G57" s="225"/>
      <c r="H57" s="225"/>
      <c r="I57" s="225"/>
      <c r="J57" s="225"/>
      <c r="K57" s="225"/>
      <c r="L57" s="225"/>
      <c r="M57" s="225"/>
      <c r="N57" s="225"/>
      <c r="O57" s="225"/>
      <c r="P57" s="225"/>
      <c r="Q57" s="225"/>
      <c r="R57" s="225"/>
      <c r="S57" s="225"/>
      <c r="T57" s="225"/>
      <c r="U57" s="225"/>
    </row>
    <row r="58" spans="2:21" x14ac:dyDescent="0.25">
      <c r="B58" s="225"/>
      <c r="C58" s="225"/>
      <c r="D58" s="225"/>
      <c r="E58" s="225"/>
      <c r="F58" s="225"/>
      <c r="G58" s="225"/>
      <c r="H58" s="225"/>
      <c r="I58" s="225"/>
      <c r="J58" s="225"/>
      <c r="K58" s="225"/>
      <c r="L58" s="225"/>
      <c r="M58" s="225"/>
      <c r="N58" s="225"/>
      <c r="O58" s="225"/>
      <c r="P58" s="225"/>
      <c r="Q58" s="225"/>
      <c r="R58" s="225"/>
      <c r="S58" s="225"/>
      <c r="T58" s="225"/>
      <c r="U58" s="225"/>
    </row>
    <row r="59" spans="2:21" x14ac:dyDescent="0.25">
      <c r="B59" s="225"/>
      <c r="C59" s="225"/>
      <c r="D59" s="225"/>
      <c r="E59" s="225"/>
      <c r="F59" s="225"/>
      <c r="G59" s="225"/>
      <c r="H59" s="225"/>
      <c r="I59" s="225"/>
      <c r="J59" s="225"/>
      <c r="K59" s="225"/>
      <c r="L59" s="225"/>
      <c r="M59" s="225"/>
      <c r="N59" s="225"/>
      <c r="O59" s="225"/>
      <c r="P59" s="225"/>
      <c r="Q59" s="225"/>
      <c r="R59" s="225"/>
      <c r="S59" s="225"/>
      <c r="T59" s="225"/>
      <c r="U59" s="225"/>
    </row>
    <row r="60" spans="2:21" x14ac:dyDescent="0.25">
      <c r="B60" s="225"/>
      <c r="C60" s="225"/>
      <c r="D60" s="225"/>
      <c r="E60" s="225"/>
      <c r="F60" s="225"/>
      <c r="G60" s="225"/>
      <c r="H60" s="225"/>
      <c r="I60" s="225"/>
      <c r="J60" s="225"/>
      <c r="K60" s="225"/>
      <c r="L60" s="225"/>
      <c r="M60" s="225"/>
      <c r="N60" s="225"/>
      <c r="O60" s="225"/>
      <c r="P60" s="225"/>
      <c r="Q60" s="225"/>
      <c r="R60" s="225"/>
      <c r="S60" s="225"/>
      <c r="T60" s="225"/>
      <c r="U60" s="225"/>
    </row>
    <row r="61" spans="2:21" x14ac:dyDescent="0.25">
      <c r="B61" s="225"/>
      <c r="C61" s="225"/>
      <c r="D61" s="225"/>
      <c r="E61" s="225"/>
      <c r="F61" s="225"/>
      <c r="G61" s="225"/>
      <c r="H61" s="225"/>
      <c r="I61" s="225"/>
      <c r="J61" s="225"/>
      <c r="K61" s="225"/>
      <c r="L61" s="225"/>
      <c r="M61" s="225"/>
      <c r="N61" s="225"/>
      <c r="O61" s="225"/>
      <c r="P61" s="225"/>
      <c r="Q61" s="225"/>
      <c r="R61" s="225"/>
      <c r="S61" s="225"/>
      <c r="T61" s="225"/>
      <c r="U61" s="225"/>
    </row>
    <row r="62" spans="2:21" x14ac:dyDescent="0.25">
      <c r="B62" s="225"/>
      <c r="C62" s="225"/>
      <c r="D62" s="225"/>
      <c r="E62" s="225"/>
      <c r="F62" s="225"/>
      <c r="G62" s="225"/>
      <c r="H62" s="225"/>
      <c r="I62" s="225"/>
      <c r="J62" s="225"/>
      <c r="K62" s="225"/>
      <c r="L62" s="225"/>
      <c r="M62" s="225"/>
      <c r="N62" s="225"/>
      <c r="O62" s="225"/>
      <c r="P62" s="225"/>
      <c r="Q62" s="225"/>
      <c r="R62" s="225"/>
      <c r="S62" s="225"/>
      <c r="T62" s="225"/>
      <c r="U62" s="225"/>
    </row>
    <row r="63" spans="2:21" x14ac:dyDescent="0.25">
      <c r="B63" s="225"/>
      <c r="C63" s="225"/>
      <c r="D63" s="225"/>
      <c r="E63" s="225"/>
      <c r="F63" s="225"/>
      <c r="G63" s="225"/>
      <c r="H63" s="225"/>
      <c r="I63" s="225"/>
      <c r="J63" s="225"/>
      <c r="K63" s="225"/>
      <c r="L63" s="225"/>
      <c r="M63" s="225"/>
      <c r="N63" s="225"/>
      <c r="O63" s="225"/>
      <c r="P63" s="225"/>
      <c r="Q63" s="225"/>
      <c r="R63" s="225"/>
      <c r="S63" s="225"/>
      <c r="T63" s="225"/>
      <c r="U63" s="225"/>
    </row>
    <row r="64" spans="2:21" x14ac:dyDescent="0.25">
      <c r="B64" s="225"/>
      <c r="C64" s="225"/>
      <c r="D64" s="225"/>
      <c r="E64" s="225"/>
      <c r="F64" s="225"/>
      <c r="G64" s="225"/>
      <c r="H64" s="225"/>
      <c r="I64" s="225"/>
      <c r="J64" s="225"/>
      <c r="K64" s="225"/>
      <c r="L64" s="225"/>
      <c r="M64" s="225"/>
      <c r="N64" s="225"/>
      <c r="O64" s="225"/>
      <c r="P64" s="225"/>
      <c r="Q64" s="225"/>
      <c r="R64" s="225"/>
      <c r="S64" s="225"/>
      <c r="T64" s="225"/>
      <c r="U64" s="225"/>
    </row>
    <row r="65" spans="2:21" x14ac:dyDescent="0.25">
      <c r="B65" s="225"/>
      <c r="C65" s="225"/>
      <c r="D65" s="225"/>
      <c r="E65" s="225"/>
      <c r="F65" s="225"/>
      <c r="G65" s="225"/>
      <c r="H65" s="225"/>
      <c r="I65" s="225"/>
      <c r="J65" s="225"/>
      <c r="K65" s="225"/>
      <c r="L65" s="225"/>
      <c r="M65" s="225"/>
      <c r="N65" s="225"/>
      <c r="O65" s="225"/>
      <c r="P65" s="225"/>
      <c r="Q65" s="225"/>
      <c r="R65" s="225"/>
      <c r="S65" s="225"/>
      <c r="T65" s="225"/>
      <c r="U65" s="225"/>
    </row>
    <row r="66" spans="2:21" x14ac:dyDescent="0.25">
      <c r="B66" s="225"/>
      <c r="C66" s="225"/>
      <c r="D66" s="225"/>
      <c r="E66" s="225"/>
      <c r="F66" s="225"/>
      <c r="G66" s="225"/>
      <c r="H66" s="225"/>
      <c r="I66" s="225"/>
      <c r="J66" s="225"/>
      <c r="K66" s="225"/>
      <c r="L66" s="225"/>
      <c r="M66" s="225"/>
      <c r="N66" s="225"/>
      <c r="O66" s="225"/>
      <c r="P66" s="225"/>
      <c r="Q66" s="225"/>
      <c r="R66" s="225"/>
      <c r="S66" s="225"/>
      <c r="T66" s="225"/>
      <c r="U66" s="225"/>
    </row>
    <row r="67" spans="2:21" x14ac:dyDescent="0.25">
      <c r="B67" s="225"/>
      <c r="C67" s="225"/>
      <c r="D67" s="225"/>
      <c r="E67" s="225"/>
      <c r="F67" s="225"/>
      <c r="G67" s="225"/>
      <c r="H67" s="225"/>
      <c r="I67" s="225"/>
      <c r="J67" s="225"/>
      <c r="K67" s="225"/>
      <c r="L67" s="225"/>
      <c r="M67" s="225"/>
      <c r="N67" s="225"/>
      <c r="O67" s="225"/>
      <c r="P67" s="225"/>
      <c r="Q67" s="225"/>
      <c r="R67" s="225"/>
      <c r="S67" s="225"/>
      <c r="T67" s="225"/>
      <c r="U67" s="225"/>
    </row>
    <row r="68" spans="2:21" x14ac:dyDescent="0.25">
      <c r="B68" s="225"/>
      <c r="C68" s="225"/>
      <c r="D68" s="225"/>
      <c r="E68" s="225"/>
      <c r="F68" s="225"/>
      <c r="G68" s="225"/>
      <c r="H68" s="225"/>
      <c r="I68" s="225"/>
      <c r="J68" s="225"/>
      <c r="K68" s="225"/>
      <c r="L68" s="225"/>
      <c r="M68" s="225"/>
      <c r="N68" s="225"/>
      <c r="O68" s="225"/>
      <c r="P68" s="225"/>
      <c r="Q68" s="225"/>
      <c r="R68" s="225"/>
      <c r="S68" s="225"/>
      <c r="T68" s="225"/>
      <c r="U68" s="225"/>
    </row>
    <row r="69" spans="2:21" x14ac:dyDescent="0.25">
      <c r="B69" s="225"/>
      <c r="C69" s="225"/>
      <c r="D69" s="225"/>
      <c r="E69" s="225"/>
      <c r="F69" s="225"/>
      <c r="G69" s="225"/>
      <c r="H69" s="225"/>
      <c r="I69" s="225"/>
      <c r="J69" s="225"/>
      <c r="K69" s="225"/>
      <c r="L69" s="225"/>
      <c r="M69" s="225"/>
      <c r="N69" s="225"/>
      <c r="O69" s="225"/>
      <c r="P69" s="225"/>
      <c r="Q69" s="225"/>
      <c r="R69" s="225"/>
      <c r="S69" s="225"/>
      <c r="T69" s="225"/>
      <c r="U69" s="225"/>
    </row>
    <row r="70" spans="2:21" x14ac:dyDescent="0.25">
      <c r="B70" s="225"/>
      <c r="C70" s="225"/>
      <c r="D70" s="225"/>
      <c r="E70" s="225"/>
      <c r="F70" s="225"/>
      <c r="G70" s="225"/>
      <c r="H70" s="225"/>
      <c r="I70" s="225"/>
      <c r="J70" s="225"/>
      <c r="K70" s="225"/>
      <c r="L70" s="225"/>
      <c r="M70" s="225"/>
      <c r="N70" s="225"/>
      <c r="O70" s="225"/>
      <c r="P70" s="225"/>
      <c r="Q70" s="225"/>
      <c r="R70" s="225"/>
      <c r="S70" s="225"/>
      <c r="T70" s="225"/>
      <c r="U70" s="225"/>
    </row>
    <row r="71" spans="2:21" x14ac:dyDescent="0.25">
      <c r="B71" s="225"/>
      <c r="C71" s="225"/>
      <c r="D71" s="225"/>
      <c r="E71" s="225"/>
      <c r="F71" s="225"/>
      <c r="G71" s="225"/>
      <c r="H71" s="225"/>
      <c r="I71" s="225"/>
      <c r="J71" s="225"/>
      <c r="K71" s="225"/>
      <c r="L71" s="225"/>
      <c r="M71" s="225"/>
      <c r="N71" s="225"/>
      <c r="O71" s="225"/>
      <c r="P71" s="225"/>
      <c r="Q71" s="225"/>
      <c r="R71" s="225"/>
      <c r="S71" s="225"/>
      <c r="T71" s="225"/>
      <c r="U71" s="225"/>
    </row>
    <row r="72" spans="2:21" x14ac:dyDescent="0.25">
      <c r="B72" s="225"/>
      <c r="C72" s="225"/>
      <c r="D72" s="225"/>
      <c r="E72" s="225"/>
      <c r="F72" s="225"/>
      <c r="G72" s="225"/>
      <c r="H72" s="225"/>
      <c r="I72" s="225"/>
      <c r="J72" s="225"/>
      <c r="K72" s="225"/>
      <c r="L72" s="225"/>
      <c r="M72" s="225"/>
      <c r="N72" s="225"/>
      <c r="O72" s="225"/>
      <c r="P72" s="225"/>
      <c r="Q72" s="225"/>
      <c r="R72" s="225"/>
      <c r="S72" s="225"/>
      <c r="T72" s="225"/>
      <c r="U72" s="225"/>
    </row>
    <row r="73" spans="2:21" x14ac:dyDescent="0.25">
      <c r="B73" s="225"/>
      <c r="C73" s="225"/>
      <c r="D73" s="225"/>
      <c r="E73" s="225"/>
      <c r="F73" s="225"/>
      <c r="G73" s="225"/>
      <c r="H73" s="225"/>
      <c r="I73" s="225"/>
      <c r="J73" s="225"/>
      <c r="K73" s="225"/>
      <c r="L73" s="225"/>
      <c r="M73" s="225"/>
      <c r="N73" s="225"/>
      <c r="O73" s="225"/>
      <c r="P73" s="225"/>
      <c r="Q73" s="225"/>
      <c r="R73" s="225"/>
      <c r="S73" s="225"/>
      <c r="T73" s="225"/>
      <c r="U73" s="225"/>
    </row>
    <row r="74" spans="2:21" x14ac:dyDescent="0.25">
      <c r="B74" s="225"/>
      <c r="C74" s="225"/>
      <c r="D74" s="225"/>
      <c r="E74" s="225"/>
      <c r="F74" s="225"/>
      <c r="G74" s="225"/>
      <c r="H74" s="225"/>
      <c r="I74" s="225"/>
      <c r="J74" s="225"/>
      <c r="K74" s="225"/>
      <c r="L74" s="225"/>
      <c r="M74" s="225"/>
      <c r="N74" s="225"/>
      <c r="O74" s="225"/>
      <c r="P74" s="225"/>
      <c r="Q74" s="225"/>
      <c r="R74" s="225"/>
      <c r="S74" s="225"/>
      <c r="T74" s="225"/>
      <c r="U74" s="225"/>
    </row>
    <row r="75" spans="2:21" x14ac:dyDescent="0.25">
      <c r="B75" s="225"/>
      <c r="C75" s="225"/>
      <c r="D75" s="225"/>
      <c r="E75" s="225"/>
      <c r="F75" s="225"/>
      <c r="G75" s="225"/>
      <c r="H75" s="225"/>
      <c r="I75" s="225"/>
      <c r="J75" s="225"/>
      <c r="K75" s="225"/>
      <c r="L75" s="225"/>
      <c r="M75" s="225"/>
      <c r="N75" s="225"/>
      <c r="O75" s="225"/>
      <c r="P75" s="225"/>
      <c r="Q75" s="225"/>
      <c r="R75" s="225"/>
      <c r="S75" s="225"/>
      <c r="T75" s="225"/>
      <c r="U75" s="225"/>
    </row>
    <row r="76" spans="2:21" x14ac:dyDescent="0.25">
      <c r="B76" s="225"/>
      <c r="C76" s="225"/>
      <c r="D76" s="225"/>
      <c r="E76" s="225"/>
      <c r="F76" s="225"/>
      <c r="G76" s="225"/>
      <c r="H76" s="225"/>
      <c r="I76" s="225"/>
      <c r="J76" s="225"/>
      <c r="K76" s="225"/>
      <c r="L76" s="225"/>
      <c r="M76" s="225"/>
      <c r="N76" s="225"/>
      <c r="O76" s="225"/>
      <c r="P76" s="225"/>
      <c r="Q76" s="225"/>
      <c r="R76" s="225"/>
      <c r="S76" s="225"/>
      <c r="T76" s="225"/>
      <c r="U76" s="225"/>
    </row>
    <row r="77" spans="2:21" x14ac:dyDescent="0.25">
      <c r="B77" s="225"/>
      <c r="C77" s="225"/>
      <c r="D77" s="225"/>
      <c r="E77" s="225"/>
      <c r="F77" s="225"/>
      <c r="G77" s="225"/>
      <c r="H77" s="225"/>
      <c r="I77" s="225"/>
      <c r="J77" s="225"/>
      <c r="K77" s="225"/>
      <c r="L77" s="225"/>
      <c r="M77" s="225"/>
      <c r="N77" s="225"/>
      <c r="O77" s="225"/>
      <c r="P77" s="225"/>
      <c r="Q77" s="225"/>
      <c r="R77" s="225"/>
      <c r="S77" s="225"/>
      <c r="T77" s="225"/>
      <c r="U77" s="225"/>
    </row>
    <row r="78" spans="2:21" x14ac:dyDescent="0.25">
      <c r="B78" s="225"/>
      <c r="C78" s="225"/>
      <c r="D78" s="225"/>
      <c r="E78" s="225"/>
      <c r="F78" s="225"/>
      <c r="G78" s="225"/>
      <c r="H78" s="225"/>
      <c r="I78" s="225"/>
      <c r="J78" s="225"/>
      <c r="K78" s="225"/>
      <c r="L78" s="225"/>
      <c r="M78" s="225"/>
      <c r="N78" s="225"/>
      <c r="O78" s="225"/>
      <c r="P78" s="225"/>
      <c r="Q78" s="225"/>
      <c r="R78" s="225"/>
      <c r="S78" s="225"/>
      <c r="T78" s="225"/>
      <c r="U78" s="225"/>
    </row>
    <row r="79" spans="2:21" x14ac:dyDescent="0.25">
      <c r="B79" s="225"/>
      <c r="C79" s="225"/>
      <c r="D79" s="225"/>
      <c r="E79" s="225"/>
      <c r="F79" s="225"/>
      <c r="G79" s="225"/>
      <c r="H79" s="225"/>
      <c r="I79" s="225"/>
      <c r="J79" s="225"/>
      <c r="K79" s="225"/>
      <c r="L79" s="225"/>
      <c r="M79" s="225"/>
      <c r="N79" s="225"/>
      <c r="O79" s="225"/>
      <c r="P79" s="225"/>
      <c r="Q79" s="225"/>
      <c r="R79" s="225"/>
      <c r="S79" s="225"/>
      <c r="T79" s="225"/>
      <c r="U79" s="225"/>
    </row>
    <row r="80" spans="2:21" x14ac:dyDescent="0.25">
      <c r="B80" s="225"/>
      <c r="C80" s="225"/>
      <c r="D80" s="225"/>
      <c r="E80" s="225"/>
      <c r="F80" s="225"/>
      <c r="G80" s="225"/>
      <c r="H80" s="225"/>
      <c r="I80" s="225"/>
      <c r="J80" s="225"/>
      <c r="K80" s="225"/>
      <c r="L80" s="225"/>
      <c r="M80" s="225"/>
      <c r="N80" s="225"/>
      <c r="O80" s="225"/>
      <c r="P80" s="225"/>
      <c r="Q80" s="225"/>
      <c r="R80" s="225"/>
      <c r="S80" s="225"/>
      <c r="T80" s="225"/>
      <c r="U80" s="225"/>
    </row>
    <row r="81" spans="2:21" x14ac:dyDescent="0.25">
      <c r="B81" s="225"/>
      <c r="C81" s="225"/>
      <c r="D81" s="225"/>
      <c r="E81" s="225"/>
      <c r="F81" s="225"/>
      <c r="G81" s="225"/>
      <c r="H81" s="225"/>
      <c r="I81" s="225"/>
      <c r="J81" s="225"/>
      <c r="K81" s="225"/>
      <c r="L81" s="225"/>
      <c r="M81" s="225"/>
      <c r="N81" s="225"/>
      <c r="O81" s="225"/>
      <c r="P81" s="225"/>
      <c r="Q81" s="225"/>
      <c r="R81" s="225"/>
      <c r="S81" s="225"/>
      <c r="T81" s="225"/>
      <c r="U81" s="225"/>
    </row>
    <row r="82" spans="2:21" x14ac:dyDescent="0.25">
      <c r="B82" s="225"/>
      <c r="C82" s="225"/>
      <c r="D82" s="225"/>
      <c r="E82" s="225"/>
      <c r="F82" s="225"/>
      <c r="G82" s="225"/>
      <c r="H82" s="225"/>
      <c r="I82" s="225"/>
      <c r="J82" s="225"/>
      <c r="K82" s="225"/>
      <c r="L82" s="225"/>
      <c r="M82" s="225"/>
      <c r="N82" s="225"/>
      <c r="O82" s="225"/>
      <c r="P82" s="225"/>
      <c r="Q82" s="225"/>
      <c r="R82" s="225"/>
      <c r="S82" s="225"/>
      <c r="T82" s="225"/>
      <c r="U82" s="225"/>
    </row>
    <row r="83" spans="2:21" x14ac:dyDescent="0.25">
      <c r="B83" s="225"/>
      <c r="C83" s="225"/>
      <c r="D83" s="225"/>
      <c r="E83" s="225"/>
      <c r="F83" s="225"/>
      <c r="G83" s="225"/>
      <c r="H83" s="225"/>
      <c r="I83" s="225"/>
      <c r="J83" s="225"/>
      <c r="K83" s="225"/>
      <c r="L83" s="225"/>
      <c r="M83" s="225"/>
      <c r="N83" s="225"/>
      <c r="O83" s="225"/>
      <c r="P83" s="225"/>
      <c r="Q83" s="225"/>
      <c r="R83" s="225"/>
      <c r="S83" s="225"/>
      <c r="T83" s="225"/>
      <c r="U83" s="225"/>
    </row>
    <row r="84" spans="2:21" x14ac:dyDescent="0.25">
      <c r="B84" s="225"/>
      <c r="C84" s="225"/>
      <c r="D84" s="225"/>
      <c r="E84" s="225"/>
      <c r="F84" s="225"/>
      <c r="G84" s="225"/>
      <c r="H84" s="225"/>
      <c r="I84" s="225"/>
      <c r="J84" s="225"/>
      <c r="K84" s="225"/>
      <c r="L84" s="225"/>
      <c r="M84" s="225"/>
      <c r="N84" s="225"/>
      <c r="O84" s="225"/>
      <c r="P84" s="225"/>
      <c r="Q84" s="225"/>
      <c r="R84" s="225"/>
      <c r="S84" s="225"/>
      <c r="T84" s="225"/>
      <c r="U84" s="225"/>
    </row>
    <row r="85" spans="2:21" x14ac:dyDescent="0.25">
      <c r="B85" s="225"/>
      <c r="C85" s="225"/>
      <c r="D85" s="225"/>
      <c r="E85" s="225"/>
      <c r="F85" s="225"/>
      <c r="G85" s="225"/>
      <c r="H85" s="225"/>
      <c r="I85" s="225"/>
      <c r="J85" s="225"/>
      <c r="K85" s="225"/>
      <c r="L85" s="225"/>
      <c r="M85" s="225"/>
      <c r="N85" s="225"/>
      <c r="O85" s="225"/>
      <c r="P85" s="225"/>
      <c r="Q85" s="225"/>
      <c r="R85" s="225"/>
      <c r="S85" s="225"/>
      <c r="T85" s="225"/>
      <c r="U85" s="225"/>
    </row>
    <row r="86" spans="2:21" x14ac:dyDescent="0.25">
      <c r="B86" s="225"/>
      <c r="C86" s="225"/>
      <c r="D86" s="225"/>
      <c r="E86" s="225"/>
      <c r="F86" s="225"/>
      <c r="G86" s="225"/>
      <c r="H86" s="225"/>
      <c r="I86" s="225"/>
      <c r="J86" s="225"/>
      <c r="K86" s="225"/>
      <c r="L86" s="225"/>
      <c r="M86" s="225"/>
      <c r="N86" s="225"/>
      <c r="O86" s="225"/>
      <c r="P86" s="225"/>
      <c r="Q86" s="225"/>
      <c r="R86" s="225"/>
      <c r="S86" s="225"/>
      <c r="T86" s="225"/>
      <c r="U86" s="225"/>
    </row>
    <row r="87" spans="2:21" x14ac:dyDescent="0.25">
      <c r="B87" s="225"/>
      <c r="C87" s="225"/>
      <c r="D87" s="225"/>
      <c r="E87" s="225"/>
      <c r="F87" s="225"/>
      <c r="G87" s="225"/>
      <c r="H87" s="225"/>
      <c r="I87" s="225"/>
      <c r="J87" s="225"/>
      <c r="K87" s="225"/>
      <c r="L87" s="225"/>
      <c r="M87" s="225"/>
      <c r="N87" s="225"/>
      <c r="O87" s="225"/>
      <c r="P87" s="225"/>
      <c r="Q87" s="225"/>
      <c r="R87" s="225"/>
      <c r="S87" s="225"/>
      <c r="T87" s="225"/>
      <c r="U87" s="225"/>
    </row>
    <row r="88" spans="2:21" x14ac:dyDescent="0.25">
      <c r="B88" s="225"/>
      <c r="C88" s="225"/>
      <c r="D88" s="225"/>
      <c r="E88" s="225"/>
      <c r="F88" s="225"/>
      <c r="G88" s="225"/>
      <c r="H88" s="225"/>
      <c r="I88" s="225"/>
      <c r="J88" s="225"/>
      <c r="K88" s="225"/>
      <c r="L88" s="225"/>
      <c r="M88" s="225"/>
      <c r="N88" s="225"/>
      <c r="O88" s="225"/>
      <c r="P88" s="225"/>
      <c r="Q88" s="225"/>
      <c r="R88" s="225"/>
      <c r="S88" s="225"/>
      <c r="T88" s="225"/>
      <c r="U88" s="225"/>
    </row>
    <row r="89" spans="2:21" x14ac:dyDescent="0.25">
      <c r="B89" s="225"/>
      <c r="C89" s="225"/>
      <c r="D89" s="225"/>
      <c r="E89" s="225"/>
      <c r="F89" s="225"/>
      <c r="G89" s="225"/>
      <c r="H89" s="225"/>
      <c r="I89" s="225"/>
      <c r="J89" s="225"/>
      <c r="K89" s="225"/>
      <c r="L89" s="225"/>
      <c r="M89" s="225"/>
      <c r="N89" s="225"/>
      <c r="O89" s="225"/>
      <c r="P89" s="225"/>
      <c r="Q89" s="225"/>
      <c r="R89" s="225"/>
      <c r="S89" s="225"/>
      <c r="T89" s="225"/>
      <c r="U89" s="225"/>
    </row>
    <row r="90" spans="2:21" x14ac:dyDescent="0.25">
      <c r="B90" s="225"/>
      <c r="C90" s="225"/>
      <c r="D90" s="225"/>
      <c r="E90" s="225"/>
      <c r="F90" s="225"/>
      <c r="G90" s="225"/>
      <c r="H90" s="225"/>
      <c r="I90" s="225"/>
      <c r="J90" s="225"/>
      <c r="K90" s="225"/>
      <c r="L90" s="225"/>
      <c r="M90" s="225"/>
      <c r="N90" s="225"/>
      <c r="O90" s="225"/>
      <c r="P90" s="225"/>
      <c r="Q90" s="225"/>
      <c r="R90" s="225"/>
      <c r="S90" s="225"/>
      <c r="T90" s="225"/>
      <c r="U90" s="225"/>
    </row>
    <row r="91" spans="2:21" x14ac:dyDescent="0.25">
      <c r="B91" s="225"/>
      <c r="C91" s="225"/>
      <c r="D91" s="225"/>
      <c r="E91" s="225"/>
      <c r="F91" s="225"/>
      <c r="G91" s="225"/>
      <c r="H91" s="225"/>
      <c r="I91" s="225"/>
      <c r="J91" s="225"/>
      <c r="K91" s="225"/>
      <c r="L91" s="225"/>
      <c r="M91" s="225"/>
      <c r="N91" s="225"/>
      <c r="O91" s="225"/>
      <c r="P91" s="225"/>
      <c r="Q91" s="225"/>
      <c r="R91" s="225"/>
      <c r="S91" s="225"/>
      <c r="T91" s="225"/>
      <c r="U91" s="225"/>
    </row>
    <row r="92" spans="2:21" x14ac:dyDescent="0.25">
      <c r="B92" s="225"/>
      <c r="C92" s="225"/>
      <c r="D92" s="225"/>
      <c r="E92" s="225"/>
      <c r="F92" s="225"/>
      <c r="G92" s="225"/>
      <c r="H92" s="225"/>
      <c r="I92" s="225"/>
      <c r="J92" s="225"/>
      <c r="K92" s="225"/>
      <c r="L92" s="225"/>
      <c r="M92" s="225"/>
      <c r="N92" s="225"/>
      <c r="O92" s="225"/>
      <c r="P92" s="225"/>
      <c r="Q92" s="225"/>
      <c r="R92" s="225"/>
      <c r="S92" s="225"/>
      <c r="T92" s="225"/>
      <c r="U92" s="225"/>
    </row>
    <row r="93" spans="2:21" x14ac:dyDescent="0.25">
      <c r="B93" s="225"/>
      <c r="C93" s="225"/>
      <c r="D93" s="225"/>
      <c r="E93" s="225"/>
      <c r="F93" s="225"/>
      <c r="G93" s="225"/>
      <c r="H93" s="225"/>
      <c r="I93" s="225"/>
      <c r="J93" s="225"/>
      <c r="K93" s="225"/>
      <c r="L93" s="225"/>
      <c r="M93" s="225"/>
      <c r="N93" s="225"/>
      <c r="O93" s="225"/>
      <c r="P93" s="225"/>
      <c r="Q93" s="225"/>
      <c r="R93" s="225"/>
      <c r="S93" s="225"/>
      <c r="T93" s="225"/>
      <c r="U93" s="225"/>
    </row>
    <row r="94" spans="2:21" x14ac:dyDescent="0.25">
      <c r="B94" s="225"/>
      <c r="C94" s="225"/>
      <c r="D94" s="225"/>
      <c r="E94" s="225"/>
      <c r="F94" s="225"/>
      <c r="G94" s="225"/>
      <c r="H94" s="225"/>
      <c r="I94" s="225"/>
      <c r="J94" s="225"/>
      <c r="K94" s="225"/>
      <c r="L94" s="225"/>
      <c r="M94" s="225"/>
      <c r="N94" s="225"/>
      <c r="O94" s="225"/>
      <c r="P94" s="225"/>
      <c r="Q94" s="225"/>
      <c r="R94" s="225"/>
      <c r="S94" s="225"/>
      <c r="T94" s="225"/>
      <c r="U94" s="225"/>
    </row>
    <row r="95" spans="2:21" x14ac:dyDescent="0.25">
      <c r="B95" s="225"/>
      <c r="C95" s="225"/>
      <c r="D95" s="225"/>
      <c r="E95" s="225"/>
      <c r="F95" s="225"/>
      <c r="G95" s="225"/>
      <c r="H95" s="225"/>
      <c r="I95" s="225"/>
      <c r="J95" s="225"/>
      <c r="K95" s="225"/>
      <c r="L95" s="225"/>
      <c r="M95" s="225"/>
      <c r="N95" s="225"/>
      <c r="O95" s="225"/>
      <c r="P95" s="225"/>
      <c r="Q95" s="225"/>
      <c r="R95" s="225"/>
      <c r="S95" s="225"/>
      <c r="T95" s="225"/>
      <c r="U95" s="225"/>
    </row>
    <row r="96" spans="2:21" x14ac:dyDescent="0.25">
      <c r="B96" s="225"/>
      <c r="C96" s="225"/>
      <c r="D96" s="225"/>
      <c r="E96" s="225"/>
      <c r="F96" s="225"/>
      <c r="G96" s="225"/>
      <c r="H96" s="225"/>
      <c r="I96" s="225"/>
      <c r="J96" s="225"/>
      <c r="K96" s="225"/>
      <c r="L96" s="225"/>
      <c r="M96" s="225"/>
      <c r="N96" s="225"/>
      <c r="O96" s="225"/>
      <c r="P96" s="225"/>
      <c r="Q96" s="225"/>
      <c r="R96" s="225"/>
      <c r="S96" s="225"/>
      <c r="T96" s="225"/>
      <c r="U96" s="225"/>
    </row>
    <row r="97" spans="2:21" x14ac:dyDescent="0.25">
      <c r="B97" s="225"/>
      <c r="C97" s="225"/>
      <c r="D97" s="225"/>
      <c r="E97" s="225"/>
      <c r="F97" s="225"/>
      <c r="G97" s="225"/>
      <c r="H97" s="225"/>
      <c r="I97" s="225"/>
      <c r="J97" s="225"/>
      <c r="K97" s="225"/>
      <c r="L97" s="225"/>
      <c r="M97" s="225"/>
      <c r="N97" s="225"/>
      <c r="O97" s="225"/>
      <c r="P97" s="225"/>
      <c r="Q97" s="225"/>
      <c r="R97" s="225"/>
      <c r="S97" s="225"/>
      <c r="T97" s="225"/>
      <c r="U97" s="225"/>
    </row>
    <row r="98" spans="2:21" x14ac:dyDescent="0.25">
      <c r="B98" s="225"/>
      <c r="C98" s="225"/>
      <c r="D98" s="225"/>
      <c r="E98" s="225"/>
      <c r="F98" s="225"/>
      <c r="G98" s="225"/>
      <c r="H98" s="225"/>
      <c r="I98" s="225"/>
      <c r="J98" s="225"/>
      <c r="K98" s="225"/>
      <c r="L98" s="225"/>
      <c r="M98" s="225"/>
      <c r="N98" s="225"/>
      <c r="O98" s="225"/>
      <c r="P98" s="225"/>
      <c r="Q98" s="225"/>
      <c r="R98" s="225"/>
      <c r="S98" s="225"/>
      <c r="T98" s="225"/>
      <c r="U98" s="225"/>
    </row>
    <row r="99" spans="2:21" x14ac:dyDescent="0.25">
      <c r="B99" s="225"/>
      <c r="C99" s="225"/>
      <c r="D99" s="225"/>
      <c r="E99" s="225"/>
      <c r="F99" s="225"/>
      <c r="G99" s="225"/>
      <c r="H99" s="225"/>
      <c r="I99" s="225"/>
      <c r="J99" s="225"/>
      <c r="K99" s="225"/>
      <c r="L99" s="225"/>
      <c r="M99" s="225"/>
      <c r="N99" s="225"/>
      <c r="O99" s="225"/>
      <c r="P99" s="225"/>
      <c r="Q99" s="225"/>
      <c r="R99" s="225"/>
      <c r="S99" s="225"/>
      <c r="T99" s="225"/>
      <c r="U99" s="225"/>
    </row>
    <row r="100" spans="2:21" x14ac:dyDescent="0.25">
      <c r="B100" s="225"/>
      <c r="C100" s="225"/>
      <c r="D100" s="225"/>
      <c r="E100" s="225"/>
      <c r="F100" s="225"/>
      <c r="G100" s="225"/>
      <c r="H100" s="225"/>
      <c r="I100" s="225"/>
      <c r="J100" s="225"/>
      <c r="K100" s="225"/>
      <c r="L100" s="225"/>
      <c r="M100" s="225"/>
      <c r="N100" s="225"/>
      <c r="O100" s="225"/>
      <c r="P100" s="225"/>
      <c r="Q100" s="225"/>
      <c r="R100" s="225"/>
      <c r="S100" s="225"/>
      <c r="T100" s="225"/>
      <c r="U100" s="225"/>
    </row>
    <row r="101" spans="2:21" x14ac:dyDescent="0.25">
      <c r="B101" s="225"/>
      <c r="C101" s="225"/>
      <c r="D101" s="225"/>
      <c r="E101" s="225"/>
      <c r="F101" s="225"/>
      <c r="G101" s="225"/>
      <c r="H101" s="225"/>
      <c r="I101" s="225"/>
      <c r="J101" s="225"/>
      <c r="K101" s="225"/>
      <c r="L101" s="225"/>
      <c r="M101" s="225"/>
      <c r="N101" s="225"/>
      <c r="O101" s="225"/>
      <c r="P101" s="225"/>
      <c r="Q101" s="225"/>
      <c r="R101" s="225"/>
      <c r="S101" s="225"/>
      <c r="T101" s="225"/>
      <c r="U101" s="225"/>
    </row>
    <row r="102" spans="2:21" x14ac:dyDescent="0.25">
      <c r="B102" s="225"/>
      <c r="C102" s="225"/>
      <c r="D102" s="225"/>
      <c r="E102" s="225"/>
      <c r="F102" s="225"/>
      <c r="G102" s="225"/>
      <c r="H102" s="225"/>
      <c r="I102" s="225"/>
      <c r="J102" s="225"/>
      <c r="K102" s="225"/>
      <c r="L102" s="225"/>
      <c r="M102" s="225"/>
      <c r="N102" s="225"/>
      <c r="O102" s="225"/>
      <c r="P102" s="225"/>
      <c r="Q102" s="225"/>
      <c r="R102" s="225"/>
      <c r="S102" s="225"/>
      <c r="T102" s="225"/>
      <c r="U102" s="225"/>
    </row>
    <row r="103" spans="2:21" x14ac:dyDescent="0.25">
      <c r="B103" s="225"/>
      <c r="C103" s="225"/>
      <c r="D103" s="225"/>
      <c r="E103" s="225"/>
      <c r="F103" s="225"/>
      <c r="G103" s="225"/>
      <c r="H103" s="225"/>
      <c r="I103" s="225"/>
      <c r="J103" s="225"/>
      <c r="K103" s="225"/>
      <c r="L103" s="225"/>
      <c r="M103" s="225"/>
      <c r="N103" s="225"/>
      <c r="O103" s="225"/>
      <c r="P103" s="225"/>
      <c r="Q103" s="225"/>
      <c r="R103" s="225"/>
      <c r="S103" s="225"/>
      <c r="T103" s="225"/>
      <c r="U103" s="225"/>
    </row>
    <row r="104" spans="2:21" x14ac:dyDescent="0.25">
      <c r="B104" s="225"/>
      <c r="C104" s="225"/>
      <c r="D104" s="225"/>
      <c r="E104" s="225"/>
      <c r="F104" s="225"/>
      <c r="G104" s="225"/>
      <c r="H104" s="225"/>
      <c r="I104" s="225"/>
      <c r="J104" s="225"/>
      <c r="K104" s="225"/>
      <c r="L104" s="225"/>
      <c r="M104" s="225"/>
      <c r="N104" s="225"/>
      <c r="O104" s="225"/>
      <c r="P104" s="225"/>
      <c r="Q104" s="225"/>
      <c r="R104" s="225"/>
      <c r="S104" s="225"/>
      <c r="T104" s="225"/>
      <c r="U104" s="225"/>
    </row>
    <row r="105" spans="2:21" x14ac:dyDescent="0.25"/>
  </sheetData>
  <sheetProtection algorithmName="SHA-512" hashValue="r/f80W9zTidblOxPVQVV22JUs8NBT7jgt3NOSMQ6jnxayUjjSlJcjltIgZEy6wCb5e21asmG7CKIoBhLtKJoHA==" saltValue="NJnd88C9dNsrunvXd18S0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35"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D18" sqref="D18"/>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282</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226"/>
      <c r="C5" s="227"/>
      <c r="D5" s="227"/>
      <c r="E5" s="227"/>
      <c r="F5" s="227"/>
      <c r="G5" s="228"/>
    </row>
    <row r="6" spans="1:19" ht="15.75" thickBot="1" x14ac:dyDescent="0.3"/>
    <row r="7" spans="1:19" ht="15.75" thickBot="1" x14ac:dyDescent="0.3">
      <c r="A7" s="56" t="s">
        <v>1</v>
      </c>
      <c r="B7" s="226"/>
      <c r="C7" s="227"/>
      <c r="D7" s="227"/>
      <c r="E7" s="227"/>
      <c r="F7" s="227"/>
      <c r="G7" s="22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276</v>
      </c>
      <c r="B20" s="120" t="s">
        <v>430</v>
      </c>
    </row>
    <row r="21" spans="1:2" x14ac:dyDescent="0.25">
      <c r="A21" s="121" t="s">
        <v>277</v>
      </c>
      <c r="B21" s="121"/>
    </row>
    <row r="22" spans="1:2" x14ac:dyDescent="0.25">
      <c r="A22" s="121" t="s">
        <v>278</v>
      </c>
      <c r="B22" s="121"/>
    </row>
    <row r="23" spans="1:2" x14ac:dyDescent="0.25">
      <c r="A23" s="121" t="s">
        <v>279</v>
      </c>
      <c r="B23" s="121"/>
    </row>
    <row r="24" spans="1:2" x14ac:dyDescent="0.25">
      <c r="A24" s="121" t="s">
        <v>280</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FbQE2PrNCrh2eCrtMLdM9bBuvZk1DXOnm472K4GTyMdLS3pAnga25ddGvoq9g3kEgoHgdAWQOlUV7QfSPBBCMQ==" saltValue="iefSA8u6J6t0E63Kv13MDQ=="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xsPapzTl9hCBbZhvCg8gKOxqtSjnCWWeEshvHi0uHav01cAXYNv1USzJJIonZ30Ugm06id75W9JaYcT/txtSeQ==" saltValue="fb4l5HwKGa+YFIwZU/kMvA=="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22" sqref="B22"/>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219</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293</v>
      </c>
    </row>
    <row r="14" spans="1:4" ht="15.75" thickBot="1" x14ac:dyDescent="0.3">
      <c r="A14" s="48" t="s">
        <v>92</v>
      </c>
      <c r="B14" s="122" t="s">
        <v>293</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ugtmDgYokYDDMJL70xeQqM6FWKMF/it0wsMN4B210d68tTHEhoLDliJpNhkyWHZkKOkXgRFFTeZm5ymX8Bx/cA==" saltValue="g+R4qHZ8VoRycQvQcmLNGw==" spinCount="100000" sheet="1" objects="1" scenarios="1"/>
  <conditionalFormatting sqref="B7">
    <cfRule type="expression" dxfId="34" priority="3">
      <formula>IF($B$8="No",TRUE,FALSE)</formula>
    </cfRule>
  </conditionalFormatting>
  <conditionalFormatting sqref="B13">
    <cfRule type="expression" dxfId="33" priority="2">
      <formula>IF($B$12="Yes",TRUE,FALSE)</formula>
    </cfRule>
  </conditionalFormatting>
  <conditionalFormatting sqref="B14">
    <cfRule type="expression" dxfId="3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All Clusters</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11" sqref="C11"/>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G015mf9czqfoCIqGcRqHctlsAQrfKQM2NpAmkN9F/U5KFBFwigNCCJ9wlCdkB5HAEM63JcMi3gvf+XkkYbaDUQ==" saltValue="PQDtkIsVUrMkDpS3d/pZ2w=="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C7" sqref="C7"/>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195"/>
      <c r="B3" s="196" t="s">
        <v>184</v>
      </c>
      <c r="C3" s="134" t="s">
        <v>131</v>
      </c>
    </row>
    <row r="4" spans="1:10" ht="15.75" thickBot="1" x14ac:dyDescent="0.3"/>
    <row r="5" spans="1:10" ht="61.5" customHeight="1" thickBot="1" x14ac:dyDescent="0.3">
      <c r="B5" s="50" t="str">
        <f>Setup!B15</f>
        <v>Clusters</v>
      </c>
      <c r="C5" s="51" t="s">
        <v>43</v>
      </c>
      <c r="D5" s="51" t="s">
        <v>152</v>
      </c>
      <c r="E5" s="51" t="s">
        <v>44</v>
      </c>
      <c r="F5" s="51" t="s">
        <v>328</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317</v>
      </c>
      <c r="D6" s="136">
        <v>15</v>
      </c>
      <c r="E6" s="136">
        <v>1</v>
      </c>
      <c r="F6" s="137" t="s">
        <v>111</v>
      </c>
      <c r="G6" s="4">
        <f>IF(ISNUMBER(F6)=FALSE,INDEX('Data Validation (Hide)'!$K$2:$L$9,MATCH(Service!F6,'Data Validation (Hide)'!$K$2:$K$9,0),2),F6)</f>
        <v>7</v>
      </c>
      <c r="H6" s="70">
        <f>IFERROR((G6*D6)/E6,"")</f>
        <v>105</v>
      </c>
      <c r="I6" s="232">
        <f>SUMIF($E$6:$E$10,1,$H$6:$H$10)</f>
        <v>320</v>
      </c>
      <c r="J6" s="235">
        <f>SUMIF($E$6:$E$10,"&gt;"&amp;1,$H$6:$H$10)</f>
        <v>0</v>
      </c>
    </row>
    <row r="7" spans="1:10" x14ac:dyDescent="0.25">
      <c r="B7" s="95" t="str" cm="1">
        <f t="array" ref="B7">INDEX('Data Validation (Hide)'!$B$2:$B$16,ROUNDUP(ROW(A2)/5,0),1)</f>
        <v>Caseload 1</v>
      </c>
      <c r="C7" s="138" t="s">
        <v>318</v>
      </c>
      <c r="D7" s="139">
        <v>20</v>
      </c>
      <c r="E7" s="139">
        <v>1</v>
      </c>
      <c r="F7" s="140" t="s">
        <v>111</v>
      </c>
      <c r="G7" s="18">
        <f>IF(ISNUMBER(F7)=FALSE,INDEX('Data Validation (Hide)'!$K$2:$L$9,MATCH(Service!F7,'Data Validation (Hide)'!$K$2:$K$9,0),2),F7)</f>
        <v>7</v>
      </c>
      <c r="H7" s="71">
        <f t="shared" ref="H7:H37" si="0">IFERROR((G7*D7)/E7,"")</f>
        <v>140</v>
      </c>
      <c r="I7" s="233"/>
      <c r="J7" s="236"/>
    </row>
    <row r="8" spans="1:10" x14ac:dyDescent="0.25">
      <c r="B8" s="93" t="str" cm="1">
        <f t="array" ref="B8">INDEX('Data Validation (Hide)'!$B$2:$B$16,ROUNDUP(ROW(A3)/5,0),1)</f>
        <v>Caseload 1</v>
      </c>
      <c r="C8" s="138" t="s">
        <v>319</v>
      </c>
      <c r="D8" s="139">
        <v>15</v>
      </c>
      <c r="E8" s="139">
        <v>1</v>
      </c>
      <c r="F8" s="140" t="s">
        <v>110</v>
      </c>
      <c r="G8" s="5">
        <f>IF(ISNUMBER(F8)=FALSE,INDEX('Data Validation (Hide)'!$K$2:$L$9,MATCH(Service!F8,'Data Validation (Hide)'!$K$2:$K$9,0),2),F8)</f>
        <v>5</v>
      </c>
      <c r="H8" s="71">
        <f t="shared" si="0"/>
        <v>75</v>
      </c>
      <c r="I8" s="233"/>
      <c r="J8" s="236"/>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33"/>
      <c r="J9" s="236"/>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34"/>
      <c r="J10" s="237"/>
    </row>
    <row r="11" spans="1:10" x14ac:dyDescent="0.25">
      <c r="B11" s="94" t="str" cm="1">
        <f t="array" ref="B11">INDEX('Data Validation (Hide)'!$B$2:$B$16,ROUNDUP(ROW(A6)/5,0),1)</f>
        <v>Caseload 2</v>
      </c>
      <c r="C11" s="135" t="s">
        <v>338</v>
      </c>
      <c r="D11" s="136">
        <v>10</v>
      </c>
      <c r="E11" s="136">
        <v>1</v>
      </c>
      <c r="F11" s="137"/>
      <c r="G11" s="4" t="e">
        <f>IF(ISNUMBER(F11)=FALSE,INDEX('Data Validation (Hide)'!$K$2:$L$9,MATCH(Service!F11,'Data Validation (Hide)'!$K$2:$K$9,0),2),F11)</f>
        <v>#N/A</v>
      </c>
      <c r="H11" s="70" t="str">
        <f t="shared" si="0"/>
        <v/>
      </c>
      <c r="I11" s="232">
        <f>SUMIF($E$11:$E$15,1,$H$11:$H$15)</f>
        <v>0</v>
      </c>
      <c r="J11" s="232">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33"/>
      <c r="J12" s="233"/>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33"/>
      <c r="J13" s="233"/>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33"/>
      <c r="J14" s="233"/>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34"/>
      <c r="J15" s="234"/>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32">
        <f>SUMIF($E$16:$E$20,1,$H$16:$H$20)</f>
        <v>0</v>
      </c>
      <c r="J16" s="232">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33"/>
      <c r="J17" s="233"/>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33"/>
      <c r="J18" s="233"/>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33"/>
      <c r="J19" s="233"/>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34"/>
      <c r="J20" s="234"/>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32">
        <f>SUMIF($E$21:$E$25,1,$H$21:$H$25)</f>
        <v>0</v>
      </c>
      <c r="J21" s="232">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33"/>
      <c r="J22" s="233"/>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33"/>
      <c r="J23" s="233"/>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33"/>
      <c r="J24" s="233"/>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34"/>
      <c r="J25" s="234"/>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32">
        <f>SUMIF($E$26:$E$30,1,$H$26:$H$30)</f>
        <v>0</v>
      </c>
      <c r="J26" s="232">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33"/>
      <c r="J27" s="233"/>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33"/>
      <c r="J28" s="233"/>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33"/>
      <c r="J29" s="233"/>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34"/>
      <c r="J30" s="234"/>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229">
        <f>SUMIF($E$31:$E$35,1,$H$31:$H$35)</f>
        <v>0</v>
      </c>
      <c r="J31" s="229">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30"/>
      <c r="J32" s="230"/>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30"/>
      <c r="J33" s="230"/>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30"/>
      <c r="J34" s="230"/>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31"/>
      <c r="J35" s="231"/>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229">
        <f>SUMIF($E$36:$E$40,1,$H$36:$H$40)</f>
        <v>0</v>
      </c>
      <c r="J36" s="229">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30"/>
      <c r="J37" s="230"/>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30"/>
      <c r="J38" s="230"/>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30"/>
      <c r="J39" s="230"/>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31"/>
      <c r="J40" s="231"/>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229">
        <f>SUMIF($E$41:$E$45,1,$H$41:$H$45)</f>
        <v>0</v>
      </c>
      <c r="J41" s="229">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30"/>
      <c r="J42" s="230"/>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30"/>
      <c r="J43" s="230"/>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30"/>
      <c r="J44" s="230"/>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31"/>
      <c r="J45" s="231"/>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229">
        <f>SUMIF($E$46:$E$50,1,$H$46:$H$50)</f>
        <v>0</v>
      </c>
      <c r="J46" s="229">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30"/>
      <c r="J47" s="230"/>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30"/>
      <c r="J48" s="230"/>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30"/>
      <c r="J49" s="230"/>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31"/>
      <c r="J50" s="231"/>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229">
        <f>SUMIF($E$51:$E$55,1,$H$51:$H$55)</f>
        <v>0</v>
      </c>
      <c r="J51" s="229">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30"/>
      <c r="J52" s="230"/>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30"/>
      <c r="J53" s="230"/>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30"/>
      <c r="J54" s="230"/>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31"/>
      <c r="J55" s="231"/>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229">
        <f>SUMIF($E$56:$E$60,1,$H$56:$H$60)</f>
        <v>0</v>
      </c>
      <c r="J56" s="229">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30"/>
      <c r="J57" s="230"/>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30"/>
      <c r="J58" s="230"/>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30"/>
      <c r="J59" s="230"/>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31"/>
      <c r="J60" s="231"/>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229">
        <f>SUMIF($E$61:$E$65,1,$H$61:$H$65)</f>
        <v>0</v>
      </c>
      <c r="J61" s="229">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30"/>
      <c r="J62" s="230"/>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30"/>
      <c r="J63" s="230"/>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30"/>
      <c r="J64" s="230"/>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31"/>
      <c r="J65" s="231"/>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229">
        <f>SUMIF($E$66:$E$70,1,$H$66:$H$70)</f>
        <v>0</v>
      </c>
      <c r="J66" s="229">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30"/>
      <c r="J67" s="230"/>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30"/>
      <c r="J68" s="230"/>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30"/>
      <c r="J69" s="230"/>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31"/>
      <c r="J70" s="231"/>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229">
        <f>SUMIF($E$71:$E$75,1,$H$71:$H$75)</f>
        <v>0</v>
      </c>
      <c r="J71" s="229">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30"/>
      <c r="J72" s="230"/>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30"/>
      <c r="J73" s="230"/>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30"/>
      <c r="J74" s="230"/>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31"/>
      <c r="J75" s="231"/>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229">
        <f>SUMIF($E$76:$E$80,1,$H$76:$H$80)</f>
        <v>0</v>
      </c>
      <c r="J76" s="229">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30"/>
      <c r="J77" s="230"/>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30"/>
      <c r="J78" s="230"/>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30"/>
      <c r="J79" s="230"/>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31"/>
      <c r="J80" s="231"/>
    </row>
    <row r="81" spans="5:10" x14ac:dyDescent="0.25">
      <c r="E81" s="29"/>
      <c r="H81" s="29"/>
      <c r="I81" s="29"/>
      <c r="J81" s="29"/>
    </row>
  </sheetData>
  <sheetProtection algorithmName="SHA-512" hashValue="PPAoVSiPCY6zaRGhW0WzXqtZtcRIUInSWpN69qHJhbRgth7T8FrlQuoOAv+uRqW5ZnT1eH8nIkM1AU7ij9k1qA==" saltValue="s0IMNpTyqjMMYoX/FdS3KA==" spinCount="100000"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10</v>
      </c>
      <c r="D8">
        <f>Service!E11</f>
        <v>1</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G1" sqref="G1"/>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Y12" sqref="Y12"/>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315</v>
      </c>
      <c r="C10" s="135" t="s">
        <v>308</v>
      </c>
      <c r="D10" s="144" t="s">
        <v>308</v>
      </c>
      <c r="E10" s="144" t="s">
        <v>308</v>
      </c>
      <c r="F10" s="144" t="s">
        <v>308</v>
      </c>
      <c r="G10" s="144"/>
      <c r="H10" s="144"/>
      <c r="I10" s="144"/>
      <c r="J10" s="144"/>
      <c r="K10" s="144"/>
      <c r="L10" s="144"/>
      <c r="M10" s="144"/>
      <c r="N10" s="144"/>
      <c r="O10" s="144"/>
      <c r="P10" s="144"/>
      <c r="Q10" s="137"/>
      <c r="R10" s="120" t="s">
        <v>316</v>
      </c>
      <c r="S10" s="120">
        <v>52</v>
      </c>
      <c r="T10" s="120">
        <v>120</v>
      </c>
      <c r="U10" s="37">
        <f>IF(T10*S10=0,"",T10*S10)</f>
        <v>6240</v>
      </c>
      <c r="V10" s="160">
        <f>IFERROR(U10/52,"")</f>
        <v>120</v>
      </c>
      <c r="W10" s="160">
        <f>IFERROR(V10/COUNTIF(C10:Q10,"="&amp;"x"),"")</f>
        <v>30</v>
      </c>
      <c r="X10" s="24">
        <f>IF(Y10&lt;&gt;"",ROW(X1),"")</f>
        <v>1</v>
      </c>
      <c r="Y10" s="120" t="s">
        <v>323</v>
      </c>
      <c r="Z10" s="135" t="s">
        <v>308</v>
      </c>
      <c r="AA10" s="144" t="s">
        <v>308</v>
      </c>
      <c r="AB10" s="144"/>
      <c r="AC10" s="144"/>
      <c r="AD10" s="144"/>
      <c r="AE10" s="144"/>
      <c r="AF10" s="144"/>
      <c r="AG10" s="144"/>
      <c r="AH10" s="144"/>
      <c r="AI10" s="144"/>
      <c r="AJ10" s="144"/>
      <c r="AK10" s="144"/>
      <c r="AL10" s="144"/>
      <c r="AM10" s="144"/>
      <c r="AN10" s="137"/>
      <c r="AO10" s="120" t="s">
        <v>316</v>
      </c>
      <c r="AP10" s="120">
        <v>42</v>
      </c>
      <c r="AQ10" s="120">
        <v>100</v>
      </c>
      <c r="AR10" s="37">
        <f>IF(AQ10*AP10=0,"",AQ10*AP10)</f>
        <v>4200</v>
      </c>
      <c r="AS10" s="160">
        <f t="shared" ref="AS10:AS73" si="0">IFERROR(AR10/52,"")</f>
        <v>80.769230769230774</v>
      </c>
      <c r="AT10" s="160">
        <f>IFERROR(AS10/COUNTIF(Z10:AN10,"="&amp;"x"),"")</f>
        <v>40.384615384615387</v>
      </c>
    </row>
    <row r="11" spans="1:46" x14ac:dyDescent="0.25">
      <c r="A11" s="24">
        <f t="shared" ref="A11:A74" si="1">IF(B11&lt;&gt;"",ROW(A2),"")</f>
        <v>2</v>
      </c>
      <c r="B11" s="121" t="s">
        <v>314</v>
      </c>
      <c r="C11" s="138" t="s">
        <v>308</v>
      </c>
      <c r="D11" s="123"/>
      <c r="E11" s="123"/>
      <c r="F11" s="123" t="s">
        <v>308</v>
      </c>
      <c r="G11" s="123"/>
      <c r="H11" s="123"/>
      <c r="I11" s="123"/>
      <c r="J11" s="123"/>
      <c r="K11" s="123"/>
      <c r="L11" s="123"/>
      <c r="M11" s="123"/>
      <c r="N11" s="123"/>
      <c r="O11" s="123"/>
      <c r="P11" s="123"/>
      <c r="Q11" s="140"/>
      <c r="R11" s="121" t="s">
        <v>316</v>
      </c>
      <c r="S11" s="121">
        <v>42</v>
      </c>
      <c r="T11" s="121">
        <v>60</v>
      </c>
      <c r="U11" s="47">
        <f t="shared" ref="U11:U74" si="2">IF(T11*S11=0,"",T11*S11)</f>
        <v>2520</v>
      </c>
      <c r="V11" s="161">
        <f t="shared" ref="V11:V73" si="3">IFERROR(U11/52,"")</f>
        <v>48.46153846153846</v>
      </c>
      <c r="W11" s="161">
        <f t="shared" ref="W11:W74" si="4">IFERROR(V11/COUNTIF(C11:Q11,"="&amp;"x"),"")</f>
        <v>24.23076923076923</v>
      </c>
      <c r="X11" s="188">
        <f t="shared" ref="X11:X74" si="5">IF(Y11&lt;&gt;"",ROW(X2),"")</f>
        <v>2</v>
      </c>
      <c r="Y11" s="121" t="s">
        <v>324</v>
      </c>
      <c r="Z11" s="138"/>
      <c r="AA11" s="123" t="s">
        <v>308</v>
      </c>
      <c r="AB11" s="123"/>
      <c r="AC11" s="123"/>
      <c r="AD11" s="123"/>
      <c r="AE11" s="123"/>
      <c r="AF11" s="123"/>
      <c r="AG11" s="123"/>
      <c r="AH11" s="123"/>
      <c r="AI11" s="123"/>
      <c r="AJ11" s="123"/>
      <c r="AK11" s="123"/>
      <c r="AL11" s="123"/>
      <c r="AM11" s="123"/>
      <c r="AN11" s="140"/>
      <c r="AO11" s="121" t="s">
        <v>316</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88"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88"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88"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88"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88"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88"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88"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dzK+OwkIw7fdgs1nZWS5GHnKGV/Y9b6pKTpeptQNSjK7EEMB3P8Ori2ViQoth98B+/WN9HgRpZJaGaeWTvTzGQ==" saltValue="gMZ5gwb7mJN32VMG+wkdKA=="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B6" sqref="B6"/>
    </sheetView>
  </sheetViews>
  <sheetFormatPr defaultRowHeight="15" zeroHeight="1" x14ac:dyDescent="0.25"/>
  <cols>
    <col min="1" max="1" width="4.28515625" hidden="1" customWidth="1"/>
    <col min="2" max="2" width="21" customWidth="1"/>
    <col min="3" max="6" width="14.28515625" customWidth="1"/>
    <col min="7" max="8" width="14.28515625" hidden="1" customWidth="1"/>
    <col min="9" max="9" width="18.85546875" hidden="1" customWidth="1"/>
    <col min="10" max="10" width="5.7109375" customWidth="1"/>
    <col min="11" max="11" width="14.28515625" customWidth="1"/>
    <col min="12" max="36" width="2.85546875" style="147" hidden="1" customWidth="1"/>
    <col min="37" max="37" width="3" style="123" hidden="1" customWidth="1"/>
    <col min="38" max="80" width="2.85546875" style="147" hidden="1" customWidth="1"/>
    <col min="81" max="81" width="3" style="147" hidden="1" customWidth="1"/>
    <col min="82" max="86" width="2.85546875" style="147" hidden="1" customWidth="1"/>
    <col min="87" max="87" width="5.7109375" customWidth="1"/>
    <col min="88" max="88" width="14.28515625" customWidth="1"/>
    <col min="89" max="89" width="3" style="147" customWidth="1"/>
    <col min="90" max="90" width="2.85546875" style="147" customWidth="1"/>
    <col min="91" max="188" width="2.85546875" style="147" hidden="1" customWidth="1"/>
    <col min="189" max="189" width="5.5703125" style="147" customWidth="1"/>
    <col min="190" max="389" width="2.85546875" style="147" hidden="1" customWidth="1"/>
    <col min="390" max="390" width="14.28515625" style="147" customWidth="1"/>
    <col min="391" max="392" width="2.85546875" style="147" customWidth="1"/>
    <col min="393" max="490" width="2.85546875" style="147" hidden="1" customWidth="1"/>
    <col min="491" max="491" width="5.7109375" style="5" customWidth="1"/>
    <col min="492" max="691" width="2.85546875" hidden="1" customWidth="1"/>
    <col min="692" max="692" width="14.28515625" customWidth="1"/>
    <col min="693" max="744" width="2.85546875" customWidth="1"/>
  </cols>
  <sheetData>
    <row r="1" spans="1:746" x14ac:dyDescent="0.25">
      <c r="B1" s="55" t="s">
        <v>367</v>
      </c>
      <c r="C1" s="55"/>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93"/>
      <c r="C2" s="193"/>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40" t="str">
        <f>'Capacity Backing (Hide)2'!D442</f>
        <v>1. test session</v>
      </c>
      <c r="CL2" s="240" t="str">
        <f>'Capacity Backing (Hide)2'!D443</f>
        <v>2. test session 2</v>
      </c>
      <c r="CM2" s="240" t="str">
        <f>'Capacity Backing (Hide)2'!D444</f>
        <v xml:space="preserve">3. </v>
      </c>
      <c r="CN2" s="240" t="str">
        <f>'Capacity Backing (Hide)2'!D445</f>
        <v xml:space="preserve">4. </v>
      </c>
      <c r="CO2" s="240" t="str">
        <f>'Capacity Backing (Hide)2'!D446</f>
        <v xml:space="preserve">5. </v>
      </c>
      <c r="CP2" s="240" t="str">
        <f>'Capacity Backing (Hide)2'!D447</f>
        <v xml:space="preserve">6. </v>
      </c>
      <c r="CQ2" s="240" t="str">
        <f>'Capacity Backing (Hide)2'!D448</f>
        <v xml:space="preserve">7. </v>
      </c>
      <c r="CR2" s="240" t="str">
        <f>'Capacity Backing (Hide)2'!D449</f>
        <v xml:space="preserve">8. </v>
      </c>
      <c r="CS2" s="240" t="str">
        <f>'Capacity Backing (Hide)2'!D450</f>
        <v xml:space="preserve">9. </v>
      </c>
      <c r="CT2" s="240" t="str">
        <f>'Capacity Backing (Hide)2'!D451</f>
        <v xml:space="preserve">10. </v>
      </c>
      <c r="CU2" s="240" t="str">
        <f>'Capacity Backing (Hide)2'!D452</f>
        <v xml:space="preserve">11. </v>
      </c>
      <c r="CV2" s="240" t="str">
        <f>'Capacity Backing (Hide)2'!D453</f>
        <v xml:space="preserve">12. </v>
      </c>
      <c r="CW2" s="240" t="str">
        <f>'Capacity Backing (Hide)2'!D454</f>
        <v xml:space="preserve">13. </v>
      </c>
      <c r="CX2" s="240" t="str">
        <f>'Capacity Backing (Hide)2'!D455</f>
        <v xml:space="preserve">14. </v>
      </c>
      <c r="CY2" s="240" t="str">
        <f>'Capacity Backing (Hide)2'!D456</f>
        <v xml:space="preserve">15. </v>
      </c>
      <c r="CZ2" s="240" t="str">
        <f>'Capacity Backing (Hide)2'!D457</f>
        <v xml:space="preserve">16. </v>
      </c>
      <c r="DA2" s="240" t="str">
        <f>'Capacity Backing (Hide)2'!D458</f>
        <v xml:space="preserve">17. </v>
      </c>
      <c r="DB2" s="240" t="str">
        <f>'Capacity Backing (Hide)2'!D459</f>
        <v xml:space="preserve">18. </v>
      </c>
      <c r="DC2" s="240" t="str">
        <f>'Capacity Backing (Hide)2'!D460</f>
        <v xml:space="preserve">19. </v>
      </c>
      <c r="DD2" s="240" t="str">
        <f>'Capacity Backing (Hide)2'!D461</f>
        <v xml:space="preserve">20. </v>
      </c>
      <c r="DE2" s="240" t="str">
        <f>'Capacity Backing (Hide)2'!D462</f>
        <v xml:space="preserve">21. </v>
      </c>
      <c r="DF2" s="240" t="str">
        <f>'Capacity Backing (Hide)2'!D463</f>
        <v xml:space="preserve">22. </v>
      </c>
      <c r="DG2" s="240" t="str">
        <f>'Capacity Backing (Hide)2'!D464</f>
        <v xml:space="preserve">23. </v>
      </c>
      <c r="DH2" s="240" t="str">
        <f>'Capacity Backing (Hide)2'!D465</f>
        <v xml:space="preserve">24. </v>
      </c>
      <c r="DI2" s="240" t="str">
        <f>'Capacity Backing (Hide)2'!D466</f>
        <v xml:space="preserve">25. </v>
      </c>
      <c r="DJ2" s="240" t="str">
        <f>'Capacity Backing (Hide)2'!D467</f>
        <v xml:space="preserve">26. </v>
      </c>
      <c r="DK2" s="240" t="str">
        <f>'Capacity Backing (Hide)2'!D468</f>
        <v xml:space="preserve">27. </v>
      </c>
      <c r="DL2" s="240" t="str">
        <f>'Capacity Backing (Hide)2'!D469</f>
        <v xml:space="preserve">28. </v>
      </c>
      <c r="DM2" s="240" t="str">
        <f>'Capacity Backing (Hide)2'!D470</f>
        <v xml:space="preserve">29. </v>
      </c>
      <c r="DN2" s="240" t="str">
        <f>'Capacity Backing (Hide)2'!D471</f>
        <v xml:space="preserve">30. </v>
      </c>
      <c r="DO2" s="240" t="str">
        <f>'Capacity Backing (Hide)2'!D472</f>
        <v xml:space="preserve">31. </v>
      </c>
      <c r="DP2" s="240" t="str">
        <f>'Capacity Backing (Hide)2'!D473</f>
        <v xml:space="preserve">32. </v>
      </c>
      <c r="DQ2" s="240" t="str">
        <f>'Capacity Backing (Hide)2'!D474</f>
        <v xml:space="preserve">33. </v>
      </c>
      <c r="DR2" s="240" t="str">
        <f>'Capacity Backing (Hide)2'!D475</f>
        <v xml:space="preserve">34. </v>
      </c>
      <c r="DS2" s="240" t="str">
        <f>'Capacity Backing (Hide)2'!D476</f>
        <v xml:space="preserve">35. </v>
      </c>
      <c r="DT2" s="240" t="str">
        <f>'Capacity Backing (Hide)2'!D477</f>
        <v xml:space="preserve">36. </v>
      </c>
      <c r="DU2" s="240" t="str">
        <f>'Capacity Backing (Hide)2'!D478</f>
        <v xml:space="preserve">37. </v>
      </c>
      <c r="DV2" s="240" t="str">
        <f>'Capacity Backing (Hide)2'!D479</f>
        <v xml:space="preserve">38. </v>
      </c>
      <c r="DW2" s="240" t="str">
        <f>'Capacity Backing (Hide)2'!D480</f>
        <v xml:space="preserve">39. </v>
      </c>
      <c r="DX2" s="240" t="str">
        <f>'Capacity Backing (Hide)2'!D481</f>
        <v xml:space="preserve">40. </v>
      </c>
      <c r="DY2" s="240" t="str">
        <f>'Capacity Backing (Hide)2'!D482</f>
        <v xml:space="preserve">41. </v>
      </c>
      <c r="DZ2" s="240" t="str">
        <f>'Capacity Backing (Hide)2'!D483</f>
        <v xml:space="preserve">42. </v>
      </c>
      <c r="EA2" s="240" t="str">
        <f>'Capacity Backing (Hide)2'!D484</f>
        <v xml:space="preserve">43. </v>
      </c>
      <c r="EB2" s="240" t="str">
        <f>'Capacity Backing (Hide)2'!D485</f>
        <v xml:space="preserve">44. </v>
      </c>
      <c r="EC2" s="240" t="str">
        <f>'Capacity Backing (Hide)2'!D486</f>
        <v xml:space="preserve">45. </v>
      </c>
      <c r="ED2" s="240" t="str">
        <f>'Capacity Backing (Hide)2'!D487</f>
        <v xml:space="preserve">46. </v>
      </c>
      <c r="EE2" s="240" t="str">
        <f>'Capacity Backing (Hide)2'!D488</f>
        <v xml:space="preserve">47. </v>
      </c>
      <c r="EF2" s="240" t="str">
        <f>'Capacity Backing (Hide)2'!D489</f>
        <v xml:space="preserve">48. </v>
      </c>
      <c r="EG2" s="240" t="str">
        <f>'Capacity Backing (Hide)2'!D490</f>
        <v xml:space="preserve">49. </v>
      </c>
      <c r="EH2" s="240" t="str">
        <f>'Capacity Backing (Hide)2'!D491</f>
        <v xml:space="preserve">50. </v>
      </c>
      <c r="EI2" s="240" t="str">
        <f>'Capacity Backing (Hide)2'!D492</f>
        <v xml:space="preserve">51. </v>
      </c>
      <c r="EJ2" s="240" t="str">
        <f>'Capacity Backing (Hide)2'!D493</f>
        <v xml:space="preserve">52. </v>
      </c>
      <c r="EK2" s="240" t="str">
        <f>'Capacity Backing (Hide)2'!D494</f>
        <v xml:space="preserve">53. </v>
      </c>
      <c r="EL2" s="240" t="str">
        <f>'Capacity Backing (Hide)2'!D495</f>
        <v xml:space="preserve">54. </v>
      </c>
      <c r="EM2" s="240" t="str">
        <f>'Capacity Backing (Hide)2'!D496</f>
        <v xml:space="preserve">55. </v>
      </c>
      <c r="EN2" s="240" t="str">
        <f>'Capacity Backing (Hide)2'!D497</f>
        <v xml:space="preserve">56. </v>
      </c>
      <c r="EO2" s="240" t="str">
        <f>'Capacity Backing (Hide)2'!D498</f>
        <v xml:space="preserve">57. </v>
      </c>
      <c r="EP2" s="240" t="str">
        <f>'Capacity Backing (Hide)2'!D499</f>
        <v xml:space="preserve">58. </v>
      </c>
      <c r="EQ2" s="240" t="str">
        <f>'Capacity Backing (Hide)2'!D500</f>
        <v xml:space="preserve">59. </v>
      </c>
      <c r="ER2" s="240" t="str">
        <f>'Capacity Backing (Hide)2'!D501</f>
        <v xml:space="preserve">60. </v>
      </c>
      <c r="ES2" s="240" t="str">
        <f>'Capacity Backing (Hide)2'!D502</f>
        <v xml:space="preserve">61. </v>
      </c>
      <c r="ET2" s="240" t="str">
        <f>'Capacity Backing (Hide)2'!D503</f>
        <v xml:space="preserve">62. </v>
      </c>
      <c r="EU2" s="240" t="str">
        <f>'Capacity Backing (Hide)2'!D504</f>
        <v xml:space="preserve">63. </v>
      </c>
      <c r="EV2" s="240" t="str">
        <f>'Capacity Backing (Hide)2'!D505</f>
        <v xml:space="preserve">64. </v>
      </c>
      <c r="EW2" s="240" t="str">
        <f>'Capacity Backing (Hide)2'!D506</f>
        <v xml:space="preserve">65. </v>
      </c>
      <c r="EX2" s="240" t="str">
        <f>'Capacity Backing (Hide)2'!D507</f>
        <v xml:space="preserve">66. </v>
      </c>
      <c r="EY2" s="240" t="str">
        <f>'Capacity Backing (Hide)2'!D508</f>
        <v xml:space="preserve">67. </v>
      </c>
      <c r="EZ2" s="240" t="str">
        <f>'Capacity Backing (Hide)2'!D509</f>
        <v xml:space="preserve">68. </v>
      </c>
      <c r="FA2" s="240" t="str">
        <f>'Capacity Backing (Hide)2'!D510</f>
        <v xml:space="preserve">69. </v>
      </c>
      <c r="FB2" s="240" t="str">
        <f>'Capacity Backing (Hide)2'!D511</f>
        <v xml:space="preserve">70. </v>
      </c>
      <c r="FC2" s="240" t="str">
        <f>'Capacity Backing (Hide)2'!D512</f>
        <v xml:space="preserve">71. </v>
      </c>
      <c r="FD2" s="240" t="str">
        <f>'Capacity Backing (Hide)2'!D513</f>
        <v xml:space="preserve">72. </v>
      </c>
      <c r="FE2" s="240" t="str">
        <f>'Capacity Backing (Hide)2'!D514</f>
        <v xml:space="preserve">73. </v>
      </c>
      <c r="FF2" s="240" t="str">
        <f>'Capacity Backing (Hide)2'!D515</f>
        <v xml:space="preserve">74. </v>
      </c>
      <c r="FG2" s="240" t="str">
        <f>'Capacity Backing (Hide)2'!D516</f>
        <v xml:space="preserve">75. </v>
      </c>
      <c r="FH2" s="240" t="str">
        <f>'Capacity Backing (Hide)2'!D517</f>
        <v xml:space="preserve">76. </v>
      </c>
      <c r="FI2" s="240" t="str">
        <f>'Capacity Backing (Hide)2'!D518</f>
        <v xml:space="preserve">77. </v>
      </c>
      <c r="FJ2" s="240" t="str">
        <f>'Capacity Backing (Hide)2'!D519</f>
        <v xml:space="preserve">78. </v>
      </c>
      <c r="FK2" s="240" t="str">
        <f>'Capacity Backing (Hide)2'!D520</f>
        <v xml:space="preserve">79. </v>
      </c>
      <c r="FL2" s="240" t="str">
        <f>'Capacity Backing (Hide)2'!D521</f>
        <v xml:space="preserve">80. </v>
      </c>
      <c r="FM2" s="240" t="str">
        <f>'Capacity Backing (Hide)2'!D522</f>
        <v xml:space="preserve">81. </v>
      </c>
      <c r="FN2" s="240" t="str">
        <f>'Capacity Backing (Hide)2'!D523</f>
        <v xml:space="preserve">82. </v>
      </c>
      <c r="FO2" s="240" t="str">
        <f>'Capacity Backing (Hide)2'!D524</f>
        <v xml:space="preserve">83. </v>
      </c>
      <c r="FP2" s="240" t="str">
        <f>'Capacity Backing (Hide)2'!D525</f>
        <v xml:space="preserve">84. </v>
      </c>
      <c r="FQ2" s="240" t="str">
        <f>'Capacity Backing (Hide)2'!D526</f>
        <v xml:space="preserve">85. </v>
      </c>
      <c r="FR2" s="240" t="str">
        <f>'Capacity Backing (Hide)2'!D527</f>
        <v xml:space="preserve">86. </v>
      </c>
      <c r="FS2" s="240" t="str">
        <f>'Capacity Backing (Hide)2'!D528</f>
        <v xml:space="preserve">87. </v>
      </c>
      <c r="FT2" s="240" t="str">
        <f>'Capacity Backing (Hide)2'!D529</f>
        <v xml:space="preserve">88. </v>
      </c>
      <c r="FU2" s="240" t="str">
        <f>'Capacity Backing (Hide)2'!D530</f>
        <v xml:space="preserve">89. </v>
      </c>
      <c r="FV2" s="240" t="str">
        <f>'Capacity Backing (Hide)2'!D531</f>
        <v xml:space="preserve">90. </v>
      </c>
      <c r="FW2" s="240" t="str">
        <f>'Capacity Backing (Hide)2'!D532</f>
        <v xml:space="preserve">91. </v>
      </c>
      <c r="FX2" s="240" t="str">
        <f>'Capacity Backing (Hide)2'!D533</f>
        <v xml:space="preserve">92. </v>
      </c>
      <c r="FY2" s="240" t="str">
        <f>'Capacity Backing (Hide)2'!D534</f>
        <v xml:space="preserve">93. </v>
      </c>
      <c r="FZ2" s="240" t="str">
        <f>'Capacity Backing (Hide)2'!D535</f>
        <v xml:space="preserve">94. </v>
      </c>
      <c r="GA2" s="240" t="str">
        <f>'Capacity Backing (Hide)2'!D536</f>
        <v xml:space="preserve">95. </v>
      </c>
      <c r="GB2" s="240" t="str">
        <f>'Capacity Backing (Hide)2'!D537</f>
        <v xml:space="preserve">96. </v>
      </c>
      <c r="GC2" s="240" t="str">
        <f>'Capacity Backing (Hide)2'!D538</f>
        <v xml:space="preserve">97. </v>
      </c>
      <c r="GD2" s="240" t="str">
        <f>'Capacity Backing (Hide)2'!D539</f>
        <v xml:space="preserve">98. </v>
      </c>
      <c r="GE2" s="240" t="str">
        <f>'Capacity Backing (Hide)2'!D540</f>
        <v xml:space="preserve">99. </v>
      </c>
      <c r="GF2" s="240" t="str">
        <f>'Capacity Backing (Hide)2'!D541</f>
        <v xml:space="preserve">100. </v>
      </c>
      <c r="GG2" s="186"/>
      <c r="GH2" s="243"/>
      <c r="GI2" s="240"/>
      <c r="GJ2" s="240"/>
      <c r="GK2" s="240"/>
      <c r="GL2" s="240"/>
      <c r="GM2" s="240"/>
      <c r="GN2" s="240"/>
      <c r="GO2" s="240"/>
      <c r="GP2" s="240"/>
      <c r="GQ2" s="240"/>
      <c r="GR2" s="240"/>
      <c r="GS2" s="240"/>
      <c r="GT2" s="240"/>
      <c r="GU2" s="240"/>
      <c r="GV2" s="240"/>
      <c r="GW2" s="240"/>
      <c r="GX2" s="240"/>
      <c r="GY2" s="240"/>
      <c r="GZ2" s="240"/>
      <c r="HA2" s="240"/>
      <c r="HB2" s="240"/>
      <c r="HC2" s="240"/>
      <c r="HD2" s="240"/>
      <c r="HE2" s="240"/>
      <c r="HF2" s="240"/>
      <c r="HG2" s="240"/>
      <c r="HH2" s="240"/>
      <c r="HI2" s="240"/>
      <c r="HJ2" s="240"/>
      <c r="HK2" s="240"/>
      <c r="HL2" s="240"/>
      <c r="HM2" s="240"/>
      <c r="HN2" s="240"/>
      <c r="HO2" s="240"/>
      <c r="HP2" s="240"/>
      <c r="HQ2" s="240"/>
      <c r="HR2" s="240"/>
      <c r="HS2" s="240"/>
      <c r="HT2" s="240"/>
      <c r="HU2" s="240"/>
      <c r="HV2" s="240"/>
      <c r="HW2" s="240"/>
      <c r="HX2" s="240"/>
      <c r="HY2" s="240"/>
      <c r="HZ2" s="240"/>
      <c r="IA2" s="240"/>
      <c r="IB2" s="240"/>
      <c r="IC2" s="240"/>
      <c r="ID2" s="240"/>
      <c r="IE2" s="240"/>
      <c r="IF2" s="240"/>
      <c r="IG2" s="240"/>
      <c r="IH2" s="240"/>
      <c r="II2" s="240"/>
      <c r="IJ2" s="240"/>
      <c r="IK2" s="240"/>
      <c r="IL2" s="240"/>
      <c r="IM2" s="240"/>
      <c r="IN2" s="240"/>
      <c r="IO2" s="240"/>
      <c r="IP2" s="240"/>
      <c r="IQ2" s="240"/>
      <c r="IR2" s="240"/>
      <c r="IS2" s="240"/>
      <c r="IT2" s="240"/>
      <c r="IU2" s="240"/>
      <c r="IV2" s="240"/>
      <c r="IW2" s="240"/>
      <c r="IX2" s="240"/>
      <c r="IY2" s="240"/>
      <c r="IZ2" s="240"/>
      <c r="JA2" s="240"/>
      <c r="JB2" s="240"/>
      <c r="JC2" s="240"/>
      <c r="JD2" s="240"/>
      <c r="JE2" s="240"/>
      <c r="JF2" s="240"/>
      <c r="JG2" s="240"/>
      <c r="JH2" s="240"/>
      <c r="JI2" s="240"/>
      <c r="JJ2" s="240"/>
      <c r="JK2" s="240"/>
      <c r="JL2" s="240"/>
      <c r="JM2" s="240"/>
      <c r="JN2" s="240"/>
      <c r="JO2" s="240"/>
      <c r="JP2" s="240"/>
      <c r="JQ2" s="240"/>
      <c r="JR2" s="240"/>
      <c r="JS2" s="240"/>
      <c r="JT2" s="240"/>
      <c r="JU2" s="240"/>
      <c r="JV2" s="240"/>
      <c r="JW2" s="240"/>
      <c r="JX2" s="240"/>
      <c r="JY2" s="240"/>
      <c r="JZ2" s="240"/>
      <c r="KA2" s="240"/>
      <c r="KB2" s="240"/>
      <c r="KC2" s="240"/>
      <c r="KD2" s="240"/>
      <c r="KE2" s="240"/>
      <c r="KF2" s="240"/>
      <c r="KG2" s="240"/>
      <c r="KH2" s="240"/>
      <c r="KI2" s="240"/>
      <c r="KJ2" s="240"/>
      <c r="KK2" s="240"/>
      <c r="KL2" s="240"/>
      <c r="KM2" s="240"/>
      <c r="KN2" s="240"/>
      <c r="KO2" s="240"/>
      <c r="KP2" s="240"/>
      <c r="KQ2" s="240"/>
      <c r="KR2" s="240"/>
      <c r="KS2" s="240"/>
      <c r="KT2" s="240"/>
      <c r="KU2" s="240"/>
      <c r="KV2" s="240"/>
      <c r="KW2" s="240"/>
      <c r="KX2" s="240"/>
      <c r="KY2" s="240"/>
      <c r="KZ2" s="240"/>
      <c r="LA2" s="240"/>
      <c r="LB2" s="240"/>
      <c r="LC2" s="240"/>
      <c r="LD2" s="240"/>
      <c r="LE2" s="240"/>
      <c r="LF2" s="240"/>
      <c r="LG2" s="240"/>
      <c r="LH2" s="240"/>
      <c r="LI2" s="240"/>
      <c r="LJ2" s="240"/>
      <c r="LK2" s="240"/>
      <c r="LL2" s="240"/>
      <c r="LM2" s="240"/>
      <c r="LN2" s="240"/>
      <c r="LO2" s="240"/>
      <c r="LP2" s="240"/>
      <c r="LQ2" s="240"/>
      <c r="LR2" s="240"/>
      <c r="LS2" s="240"/>
      <c r="LT2" s="240"/>
      <c r="LU2" s="240"/>
      <c r="LV2" s="240"/>
      <c r="LW2" s="240"/>
      <c r="LX2" s="240"/>
      <c r="LY2" s="240"/>
      <c r="LZ2" s="240"/>
      <c r="MA2" s="240"/>
      <c r="MB2" s="240"/>
      <c r="MC2" s="240"/>
      <c r="MD2" s="240"/>
      <c r="ME2" s="240"/>
      <c r="MF2" s="240"/>
      <c r="MG2" s="240"/>
      <c r="MH2" s="240"/>
      <c r="MI2" s="240"/>
      <c r="MJ2" s="240"/>
      <c r="MK2" s="240"/>
      <c r="ML2" s="240"/>
      <c r="MM2" s="240"/>
      <c r="MN2" s="240"/>
      <c r="MO2" s="240"/>
      <c r="MP2" s="240"/>
      <c r="MQ2" s="240"/>
      <c r="MR2" s="240"/>
      <c r="MS2" s="240"/>
      <c r="MT2" s="240"/>
      <c r="MU2" s="240"/>
      <c r="MV2" s="240"/>
      <c r="MW2" s="240"/>
      <c r="MX2" s="240"/>
      <c r="MY2" s="240"/>
      <c r="MZ2" s="240"/>
      <c r="NA2" s="240"/>
      <c r="NB2" s="240"/>
      <c r="NC2" s="240"/>
      <c r="ND2" s="240"/>
      <c r="NE2" s="240"/>
      <c r="NF2" s="240"/>
      <c r="NG2" s="240"/>
      <c r="NH2" s="240"/>
      <c r="NI2" s="240"/>
      <c r="NJ2" s="240"/>
      <c r="NK2" s="240"/>
      <c r="NL2" s="240"/>
      <c r="NM2" s="240"/>
      <c r="NN2" s="240"/>
      <c r="NO2" s="240"/>
      <c r="NP2" s="240"/>
      <c r="NQ2" s="240"/>
      <c r="NR2" s="240"/>
      <c r="NS2" s="240"/>
      <c r="NT2" s="240"/>
      <c r="NU2" s="240"/>
      <c r="NV2" s="240"/>
      <c r="NW2" s="240"/>
      <c r="NX2" s="240"/>
      <c r="NY2" s="246"/>
      <c r="NZ2" s="5"/>
      <c r="OA2" s="240" t="str">
        <f>'Capacity Backing (Hide)2'!E442</f>
        <v>1. test2</v>
      </c>
      <c r="OB2" s="240" t="str">
        <f>'Capacity Backing (Hide)2'!E443</f>
        <v>2. Test 3</v>
      </c>
      <c r="OC2" s="240" t="str">
        <f>'Capacity Backing (Hide)2'!E444</f>
        <v xml:space="preserve">3. </v>
      </c>
      <c r="OD2" s="240" t="str">
        <f>'Capacity Backing (Hide)2'!E445</f>
        <v xml:space="preserve">4. </v>
      </c>
      <c r="OE2" s="240" t="str">
        <f>'Capacity Backing (Hide)2'!E446</f>
        <v xml:space="preserve">5. </v>
      </c>
      <c r="OF2" s="240" t="str">
        <f>'Capacity Backing (Hide)2'!E447</f>
        <v xml:space="preserve">6. </v>
      </c>
      <c r="OG2" s="240" t="str">
        <f>'Capacity Backing (Hide)2'!E448</f>
        <v xml:space="preserve">7. </v>
      </c>
      <c r="OH2" s="240" t="str">
        <f>'Capacity Backing (Hide)2'!E449</f>
        <v xml:space="preserve">8. </v>
      </c>
      <c r="OI2" s="240" t="str">
        <f>'Capacity Backing (Hide)2'!E450</f>
        <v xml:space="preserve">9. </v>
      </c>
      <c r="OJ2" s="240" t="str">
        <f>'Capacity Backing (Hide)2'!E451</f>
        <v xml:space="preserve">10. </v>
      </c>
      <c r="OK2" s="240" t="str">
        <f>'Capacity Backing (Hide)2'!E452</f>
        <v xml:space="preserve">11. </v>
      </c>
      <c r="OL2" s="240" t="str">
        <f>'Capacity Backing (Hide)2'!E453</f>
        <v xml:space="preserve">12. </v>
      </c>
      <c r="OM2" s="240" t="str">
        <f>'Capacity Backing (Hide)2'!E454</f>
        <v xml:space="preserve">13. </v>
      </c>
      <c r="ON2" s="240" t="str">
        <f>'Capacity Backing (Hide)2'!E455</f>
        <v xml:space="preserve">14. </v>
      </c>
      <c r="OO2" s="240" t="str">
        <f>'Capacity Backing (Hide)2'!E456</f>
        <v xml:space="preserve">15. </v>
      </c>
      <c r="OP2" s="240" t="str">
        <f>'Capacity Backing (Hide)2'!E457</f>
        <v xml:space="preserve">16. </v>
      </c>
      <c r="OQ2" s="240" t="str">
        <f>'Capacity Backing (Hide)2'!E458</f>
        <v xml:space="preserve">17. </v>
      </c>
      <c r="OR2" s="240" t="str">
        <f>'Capacity Backing (Hide)2'!E459</f>
        <v xml:space="preserve">18. </v>
      </c>
      <c r="OS2" s="240" t="str">
        <f>'Capacity Backing (Hide)2'!E460</f>
        <v xml:space="preserve">19. </v>
      </c>
      <c r="OT2" s="240" t="str">
        <f>'Capacity Backing (Hide)2'!E461</f>
        <v xml:space="preserve">20. </v>
      </c>
      <c r="OU2" s="240" t="str">
        <f>'Capacity Backing (Hide)2'!E462</f>
        <v xml:space="preserve">21. </v>
      </c>
      <c r="OV2" s="240" t="str">
        <f>'Capacity Backing (Hide)2'!E463</f>
        <v xml:space="preserve">22. </v>
      </c>
      <c r="OW2" s="240" t="str">
        <f>'Capacity Backing (Hide)2'!E464</f>
        <v xml:space="preserve">23. </v>
      </c>
      <c r="OX2" s="240" t="str">
        <f>'Capacity Backing (Hide)2'!E465</f>
        <v xml:space="preserve">24. </v>
      </c>
      <c r="OY2" s="240" t="str">
        <f>'Capacity Backing (Hide)2'!E466</f>
        <v xml:space="preserve">25. </v>
      </c>
      <c r="OZ2" s="240" t="str">
        <f>'Capacity Backing (Hide)2'!E467</f>
        <v xml:space="preserve">26. </v>
      </c>
      <c r="PA2" s="240" t="str">
        <f>'Capacity Backing (Hide)2'!E468</f>
        <v xml:space="preserve">27. </v>
      </c>
      <c r="PB2" s="240" t="str">
        <f>'Capacity Backing (Hide)2'!E469</f>
        <v xml:space="preserve">28. </v>
      </c>
      <c r="PC2" s="240" t="str">
        <f>'Capacity Backing (Hide)2'!E470</f>
        <v xml:space="preserve">29. </v>
      </c>
      <c r="PD2" s="240" t="str">
        <f>'Capacity Backing (Hide)2'!E471</f>
        <v xml:space="preserve">30. </v>
      </c>
      <c r="PE2" s="240" t="str">
        <f>'Capacity Backing (Hide)2'!E472</f>
        <v xml:space="preserve">31. </v>
      </c>
      <c r="PF2" s="240" t="str">
        <f>'Capacity Backing (Hide)2'!E473</f>
        <v xml:space="preserve">32. </v>
      </c>
      <c r="PG2" s="240" t="str">
        <f>'Capacity Backing (Hide)2'!E474</f>
        <v xml:space="preserve">33. </v>
      </c>
      <c r="PH2" s="240" t="str">
        <f>'Capacity Backing (Hide)2'!E475</f>
        <v xml:space="preserve">34. </v>
      </c>
      <c r="PI2" s="240" t="str">
        <f>'Capacity Backing (Hide)2'!E476</f>
        <v xml:space="preserve">35. </v>
      </c>
      <c r="PJ2" s="240" t="str">
        <f>'Capacity Backing (Hide)2'!E477</f>
        <v xml:space="preserve">36. </v>
      </c>
      <c r="PK2" s="240" t="str">
        <f>'Capacity Backing (Hide)2'!E478</f>
        <v xml:space="preserve">37. </v>
      </c>
      <c r="PL2" s="240" t="str">
        <f>'Capacity Backing (Hide)2'!E479</f>
        <v xml:space="preserve">38. </v>
      </c>
      <c r="PM2" s="240" t="str">
        <f>'Capacity Backing (Hide)2'!E480</f>
        <v xml:space="preserve">39. </v>
      </c>
      <c r="PN2" s="240" t="str">
        <f>'Capacity Backing (Hide)2'!E481</f>
        <v xml:space="preserve">40. </v>
      </c>
      <c r="PO2" s="240" t="str">
        <f>'Capacity Backing (Hide)2'!E482</f>
        <v xml:space="preserve">41. </v>
      </c>
      <c r="PP2" s="240" t="str">
        <f>'Capacity Backing (Hide)2'!E483</f>
        <v xml:space="preserve">42. </v>
      </c>
      <c r="PQ2" s="240" t="str">
        <f>'Capacity Backing (Hide)2'!E484</f>
        <v xml:space="preserve">43. </v>
      </c>
      <c r="PR2" s="240" t="str">
        <f>'Capacity Backing (Hide)2'!E485</f>
        <v xml:space="preserve">44. </v>
      </c>
      <c r="PS2" s="240" t="str">
        <f>'Capacity Backing (Hide)2'!E486</f>
        <v xml:space="preserve">45. </v>
      </c>
      <c r="PT2" s="240" t="str">
        <f>'Capacity Backing (Hide)2'!E487</f>
        <v xml:space="preserve">46. </v>
      </c>
      <c r="PU2" s="240" t="str">
        <f>'Capacity Backing (Hide)2'!E488</f>
        <v xml:space="preserve">47. </v>
      </c>
      <c r="PV2" s="240" t="str">
        <f>'Capacity Backing (Hide)2'!E489</f>
        <v xml:space="preserve">48. </v>
      </c>
      <c r="PW2" s="240" t="str">
        <f>'Capacity Backing (Hide)2'!E490</f>
        <v xml:space="preserve">49. </v>
      </c>
      <c r="PX2" s="240" t="str">
        <f>'Capacity Backing (Hide)2'!E491</f>
        <v xml:space="preserve">50. </v>
      </c>
      <c r="PY2" s="240" t="str">
        <f>'Capacity Backing (Hide)2'!E492</f>
        <v xml:space="preserve">51. </v>
      </c>
      <c r="PZ2" s="240" t="str">
        <f>'Capacity Backing (Hide)2'!E493</f>
        <v xml:space="preserve">52. </v>
      </c>
      <c r="QA2" s="240" t="str">
        <f>'Capacity Backing (Hide)2'!E494</f>
        <v xml:space="preserve">53. </v>
      </c>
      <c r="QB2" s="240" t="str">
        <f>'Capacity Backing (Hide)2'!E495</f>
        <v xml:space="preserve">54. </v>
      </c>
      <c r="QC2" s="240" t="str">
        <f>'Capacity Backing (Hide)2'!E496</f>
        <v xml:space="preserve">55. </v>
      </c>
      <c r="QD2" s="240" t="str">
        <f>'Capacity Backing (Hide)2'!E497</f>
        <v xml:space="preserve">56. </v>
      </c>
      <c r="QE2" s="240" t="str">
        <f>'Capacity Backing (Hide)2'!E498</f>
        <v xml:space="preserve">57. </v>
      </c>
      <c r="QF2" s="240" t="str">
        <f>'Capacity Backing (Hide)2'!E499</f>
        <v xml:space="preserve">58. </v>
      </c>
      <c r="QG2" s="240" t="str">
        <f>'Capacity Backing (Hide)2'!E500</f>
        <v xml:space="preserve">59. </v>
      </c>
      <c r="QH2" s="240" t="str">
        <f>'Capacity Backing (Hide)2'!E501</f>
        <v xml:space="preserve">60. </v>
      </c>
      <c r="QI2" s="240" t="str">
        <f>'Capacity Backing (Hide)2'!E502</f>
        <v xml:space="preserve">61. </v>
      </c>
      <c r="QJ2" s="240" t="str">
        <f>'Capacity Backing (Hide)2'!E503</f>
        <v xml:space="preserve">62. </v>
      </c>
      <c r="QK2" s="240" t="str">
        <f>'Capacity Backing (Hide)2'!E504</f>
        <v xml:space="preserve">63. </v>
      </c>
      <c r="QL2" s="240" t="str">
        <f>'Capacity Backing (Hide)2'!E505</f>
        <v xml:space="preserve">64. </v>
      </c>
      <c r="QM2" s="240" t="str">
        <f>'Capacity Backing (Hide)2'!E506</f>
        <v xml:space="preserve">65. </v>
      </c>
      <c r="QN2" s="240" t="str">
        <f>'Capacity Backing (Hide)2'!E507</f>
        <v xml:space="preserve">66. </v>
      </c>
      <c r="QO2" s="240" t="str">
        <f>'Capacity Backing (Hide)2'!E508</f>
        <v xml:space="preserve">67. </v>
      </c>
      <c r="QP2" s="240" t="str">
        <f>'Capacity Backing (Hide)2'!E509</f>
        <v xml:space="preserve">68. </v>
      </c>
      <c r="QQ2" s="240" t="str">
        <f>'Capacity Backing (Hide)2'!E510</f>
        <v xml:space="preserve">69. </v>
      </c>
      <c r="QR2" s="240" t="str">
        <f>'Capacity Backing (Hide)2'!E511</f>
        <v xml:space="preserve">70. </v>
      </c>
      <c r="QS2" s="240" t="str">
        <f>'Capacity Backing (Hide)2'!E512</f>
        <v xml:space="preserve">71. </v>
      </c>
      <c r="QT2" s="240" t="str">
        <f>'Capacity Backing (Hide)2'!E513</f>
        <v xml:space="preserve">72. </v>
      </c>
      <c r="QU2" s="240" t="str">
        <f>'Capacity Backing (Hide)2'!E514</f>
        <v xml:space="preserve">73. </v>
      </c>
      <c r="QV2" s="240" t="str">
        <f>'Capacity Backing (Hide)2'!E515</f>
        <v xml:space="preserve">74. </v>
      </c>
      <c r="QW2" s="240" t="str">
        <f>'Capacity Backing (Hide)2'!E516</f>
        <v xml:space="preserve">75. </v>
      </c>
      <c r="QX2" s="240" t="str">
        <f>'Capacity Backing (Hide)2'!E517</f>
        <v xml:space="preserve">76. </v>
      </c>
      <c r="QY2" s="240" t="str">
        <f>'Capacity Backing (Hide)2'!E518</f>
        <v xml:space="preserve">77. </v>
      </c>
      <c r="QZ2" s="240" t="str">
        <f>'Capacity Backing (Hide)2'!E519</f>
        <v xml:space="preserve">78. </v>
      </c>
      <c r="RA2" s="240" t="str">
        <f>'Capacity Backing (Hide)2'!E520</f>
        <v xml:space="preserve">79. </v>
      </c>
      <c r="RB2" s="240" t="str">
        <f>'Capacity Backing (Hide)2'!E521</f>
        <v xml:space="preserve">80. </v>
      </c>
      <c r="RC2" s="240" t="str">
        <f>'Capacity Backing (Hide)2'!E522</f>
        <v xml:space="preserve">81. </v>
      </c>
      <c r="RD2" s="240" t="str">
        <f>'Capacity Backing (Hide)2'!E523</f>
        <v xml:space="preserve">82. </v>
      </c>
      <c r="RE2" s="240" t="str">
        <f>'Capacity Backing (Hide)2'!E524</f>
        <v xml:space="preserve">83. </v>
      </c>
      <c r="RF2" s="240" t="str">
        <f>'Capacity Backing (Hide)2'!E525</f>
        <v xml:space="preserve">84. </v>
      </c>
      <c r="RG2" s="240" t="str">
        <f>'Capacity Backing (Hide)2'!E526</f>
        <v xml:space="preserve">85. </v>
      </c>
      <c r="RH2" s="240" t="str">
        <f>'Capacity Backing (Hide)2'!E527</f>
        <v xml:space="preserve">86. </v>
      </c>
      <c r="RI2" s="240" t="str">
        <f>'Capacity Backing (Hide)2'!E528</f>
        <v xml:space="preserve">87. </v>
      </c>
      <c r="RJ2" s="240" t="str">
        <f>'Capacity Backing (Hide)2'!E529</f>
        <v xml:space="preserve">88. </v>
      </c>
      <c r="RK2" s="240" t="str">
        <f>'Capacity Backing (Hide)2'!E530</f>
        <v xml:space="preserve">89. </v>
      </c>
      <c r="RL2" s="240" t="str">
        <f>'Capacity Backing (Hide)2'!E531</f>
        <v xml:space="preserve">90. </v>
      </c>
      <c r="RM2" s="240" t="str">
        <f>'Capacity Backing (Hide)2'!E532</f>
        <v xml:space="preserve">91. </v>
      </c>
      <c r="RN2" s="240" t="str">
        <f>'Capacity Backing (Hide)2'!E533</f>
        <v xml:space="preserve">92. </v>
      </c>
      <c r="RO2" s="240" t="str">
        <f>'Capacity Backing (Hide)2'!E534</f>
        <v xml:space="preserve">93. </v>
      </c>
      <c r="RP2" s="240" t="str">
        <f>'Capacity Backing (Hide)2'!E535</f>
        <v xml:space="preserve">94. </v>
      </c>
      <c r="RQ2" s="240" t="str">
        <f>'Capacity Backing (Hide)2'!E536</f>
        <v xml:space="preserve">95. </v>
      </c>
      <c r="RR2" s="240" t="str">
        <f>'Capacity Backing (Hide)2'!E537</f>
        <v xml:space="preserve">96. </v>
      </c>
      <c r="RS2" s="240" t="str">
        <f>'Capacity Backing (Hide)2'!E538</f>
        <v xml:space="preserve">97. </v>
      </c>
      <c r="RT2" s="240" t="str">
        <f>'Capacity Backing (Hide)2'!E539</f>
        <v xml:space="preserve">98. </v>
      </c>
      <c r="RU2" s="240" t="str">
        <f>'Capacity Backing (Hide)2'!E540</f>
        <v xml:space="preserve">99. </v>
      </c>
      <c r="RV2" s="240" t="str">
        <f>'Capacity Backing (Hide)2'!E541</f>
        <v xml:space="preserve">100. </v>
      </c>
      <c r="RW2" s="186"/>
      <c r="RX2" s="243"/>
      <c r="RY2" s="240"/>
      <c r="RZ2" s="240"/>
      <c r="SA2" s="240"/>
      <c r="SB2" s="240"/>
      <c r="SC2" s="240"/>
      <c r="SD2" s="240"/>
      <c r="SE2" s="240"/>
      <c r="SF2" s="240"/>
      <c r="SG2" s="240"/>
      <c r="SH2" s="240"/>
      <c r="SI2" s="240"/>
      <c r="SJ2" s="240"/>
      <c r="SK2" s="240"/>
      <c r="SL2" s="240"/>
      <c r="SM2" s="240"/>
      <c r="SN2" s="240"/>
      <c r="SO2" s="240"/>
      <c r="SP2" s="240"/>
      <c r="SQ2" s="240"/>
      <c r="SR2" s="240"/>
      <c r="SS2" s="240"/>
      <c r="ST2" s="240"/>
      <c r="SU2" s="240"/>
      <c r="SV2" s="240"/>
      <c r="SW2" s="240"/>
      <c r="SX2" s="240"/>
      <c r="SY2" s="240"/>
      <c r="SZ2" s="240"/>
      <c r="TA2" s="240"/>
      <c r="TB2" s="240"/>
      <c r="TC2" s="240"/>
      <c r="TD2" s="240"/>
      <c r="TE2" s="240"/>
      <c r="TF2" s="240"/>
      <c r="TG2" s="240"/>
      <c r="TH2" s="240"/>
      <c r="TI2" s="240"/>
      <c r="TJ2" s="240"/>
      <c r="TK2" s="240"/>
      <c r="TL2" s="240"/>
      <c r="TM2" s="240"/>
      <c r="TN2" s="240"/>
      <c r="TO2" s="240"/>
      <c r="TP2" s="240"/>
      <c r="TQ2" s="240"/>
      <c r="TR2" s="240"/>
      <c r="TS2" s="240"/>
      <c r="TT2" s="240"/>
      <c r="TU2" s="240"/>
      <c r="TV2" s="240"/>
      <c r="TW2" s="240"/>
      <c r="TX2" s="240"/>
      <c r="TY2" s="240"/>
      <c r="TZ2" s="240"/>
      <c r="UA2" s="240"/>
      <c r="UB2" s="240"/>
      <c r="UC2" s="240"/>
      <c r="UD2" s="240"/>
      <c r="UE2" s="240"/>
      <c r="UF2" s="240"/>
      <c r="UG2" s="240"/>
      <c r="UH2" s="240"/>
      <c r="UI2" s="240"/>
      <c r="UJ2" s="240"/>
      <c r="UK2" s="240"/>
      <c r="UL2" s="240"/>
      <c r="UM2" s="240"/>
      <c r="UN2" s="240"/>
      <c r="UO2" s="240"/>
      <c r="UP2" s="240"/>
      <c r="UQ2" s="240"/>
      <c r="UR2" s="240"/>
      <c r="US2" s="240"/>
      <c r="UT2" s="240"/>
      <c r="UU2" s="240"/>
      <c r="UV2" s="240"/>
      <c r="UW2" s="240"/>
      <c r="UX2" s="240"/>
      <c r="UY2" s="240"/>
      <c r="UZ2" s="240"/>
      <c r="VA2" s="240"/>
      <c r="VB2" s="240"/>
      <c r="VC2" s="240"/>
      <c r="VD2" s="240"/>
      <c r="VE2" s="240"/>
      <c r="VF2" s="240"/>
      <c r="VG2" s="240"/>
      <c r="VH2" s="240"/>
      <c r="VI2" s="240"/>
      <c r="VJ2" s="240"/>
      <c r="VK2" s="240"/>
      <c r="VL2" s="240"/>
      <c r="VM2" s="240"/>
      <c r="VN2" s="240"/>
      <c r="VO2" s="240"/>
      <c r="VP2" s="240"/>
      <c r="VQ2" s="240"/>
      <c r="VR2" s="240"/>
      <c r="VS2" s="240"/>
      <c r="VT2" s="240"/>
      <c r="VU2" s="240"/>
      <c r="VV2" s="240"/>
      <c r="VW2" s="240"/>
      <c r="VX2" s="240"/>
      <c r="VY2" s="240"/>
      <c r="VZ2" s="240"/>
      <c r="WA2" s="240"/>
      <c r="WB2" s="240"/>
      <c r="WC2" s="240"/>
      <c r="WD2" s="240"/>
      <c r="WE2" s="240"/>
      <c r="WF2" s="240"/>
      <c r="WG2" s="240"/>
      <c r="WH2" s="240"/>
      <c r="WI2" s="240"/>
      <c r="WJ2" s="240"/>
      <c r="WK2" s="240"/>
      <c r="WL2" s="240"/>
      <c r="WM2" s="240"/>
      <c r="WN2" s="240"/>
      <c r="WO2" s="240"/>
      <c r="WP2" s="240"/>
      <c r="WQ2" s="240"/>
      <c r="WR2" s="240"/>
      <c r="WS2" s="240"/>
      <c r="WT2" s="240"/>
      <c r="WU2" s="240"/>
      <c r="WV2" s="240"/>
      <c r="WW2" s="240"/>
      <c r="WX2" s="240"/>
      <c r="WY2" s="240"/>
      <c r="WZ2" s="240"/>
      <c r="XA2" s="240"/>
      <c r="XB2" s="240"/>
      <c r="XC2" s="240"/>
      <c r="XD2" s="240"/>
      <c r="XE2" s="240"/>
      <c r="XF2" s="240"/>
      <c r="XG2" s="240"/>
      <c r="XH2" s="240"/>
      <c r="XI2" s="240"/>
      <c r="XJ2" s="240"/>
      <c r="XK2" s="240"/>
      <c r="XL2" s="240"/>
      <c r="XM2" s="240"/>
      <c r="XN2" s="240"/>
      <c r="XO2" s="240"/>
      <c r="XP2" s="240"/>
      <c r="XQ2" s="240"/>
      <c r="XR2" s="240"/>
      <c r="XS2" s="240"/>
      <c r="XT2" s="240"/>
      <c r="XU2" s="240"/>
      <c r="XV2" s="240"/>
      <c r="XW2" s="240"/>
      <c r="XX2" s="240"/>
      <c r="XY2" s="240"/>
      <c r="XZ2" s="240"/>
      <c r="YA2" s="240"/>
      <c r="YB2" s="240"/>
      <c r="YC2" s="240"/>
      <c r="YD2" s="240"/>
      <c r="YE2" s="240"/>
      <c r="YF2" s="240"/>
      <c r="YG2" s="240"/>
      <c r="YH2" s="240"/>
      <c r="YI2" s="240"/>
      <c r="YJ2" s="240"/>
      <c r="YK2" s="240"/>
      <c r="YL2" s="240"/>
      <c r="YM2" s="240"/>
      <c r="YN2" s="240"/>
      <c r="YO2" s="240"/>
      <c r="YP2" s="240"/>
      <c r="YQ2" s="240"/>
      <c r="YR2" s="240"/>
      <c r="YS2" s="240"/>
      <c r="YT2" s="240"/>
      <c r="YU2" s="240"/>
      <c r="YV2" s="240"/>
      <c r="YW2" s="240"/>
      <c r="YX2" s="240"/>
      <c r="YY2" s="240"/>
      <c r="YZ2" s="240"/>
      <c r="ZA2" s="240"/>
      <c r="ZB2" s="240"/>
      <c r="ZC2" s="240"/>
      <c r="ZD2" s="240"/>
      <c r="ZE2" s="240"/>
      <c r="ZF2" s="240"/>
      <c r="ZG2" s="240"/>
      <c r="ZH2" s="240"/>
      <c r="ZI2" s="240"/>
      <c r="ZJ2" s="240"/>
      <c r="ZK2" s="240"/>
      <c r="ZL2" s="240"/>
      <c r="ZM2" s="240"/>
      <c r="ZN2" s="240"/>
      <c r="ZO2" s="240"/>
    </row>
    <row r="3" spans="1:746" ht="15.75" thickBot="1" x14ac:dyDescent="0.3">
      <c r="B3" s="211" t="s">
        <v>82</v>
      </c>
      <c r="C3" s="125" t="s">
        <v>381</v>
      </c>
      <c r="K3" s="125" t="s">
        <v>313</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25" t="s">
        <v>381</v>
      </c>
      <c r="CK3" s="244"/>
      <c r="CL3" s="241"/>
      <c r="CM3" s="241"/>
      <c r="CN3" s="241"/>
      <c r="CO3" s="241"/>
      <c r="CP3" s="241"/>
      <c r="CQ3" s="241"/>
      <c r="CR3" s="241"/>
      <c r="CS3" s="241"/>
      <c r="CT3" s="241"/>
      <c r="CU3" s="241"/>
      <c r="CV3" s="241"/>
      <c r="CW3" s="241"/>
      <c r="CX3" s="241"/>
      <c r="CY3" s="241"/>
      <c r="CZ3" s="241"/>
      <c r="DA3" s="241"/>
      <c r="DB3" s="241"/>
      <c r="DC3" s="241"/>
      <c r="DD3" s="241"/>
      <c r="DE3" s="241"/>
      <c r="DF3" s="241"/>
      <c r="DG3" s="241"/>
      <c r="DH3" s="241"/>
      <c r="DI3" s="241"/>
      <c r="DJ3" s="241"/>
      <c r="DK3" s="241"/>
      <c r="DL3" s="241"/>
      <c r="DM3" s="241"/>
      <c r="DN3" s="241"/>
      <c r="DO3" s="241"/>
      <c r="DP3" s="241"/>
      <c r="DQ3" s="241"/>
      <c r="DR3" s="241"/>
      <c r="DS3" s="241"/>
      <c r="DT3" s="241"/>
      <c r="DU3" s="241"/>
      <c r="DV3" s="241"/>
      <c r="DW3" s="241"/>
      <c r="DX3" s="241"/>
      <c r="DY3" s="241"/>
      <c r="DZ3" s="241"/>
      <c r="EA3" s="241"/>
      <c r="EB3" s="241"/>
      <c r="EC3" s="241"/>
      <c r="ED3" s="241"/>
      <c r="EE3" s="241"/>
      <c r="EF3" s="241"/>
      <c r="EG3" s="241"/>
      <c r="EH3" s="241"/>
      <c r="EI3" s="241"/>
      <c r="EJ3" s="241"/>
      <c r="EK3" s="241"/>
      <c r="EL3" s="241"/>
      <c r="EM3" s="241"/>
      <c r="EN3" s="241"/>
      <c r="EO3" s="241"/>
      <c r="EP3" s="241"/>
      <c r="EQ3" s="241"/>
      <c r="ER3" s="241"/>
      <c r="ES3" s="241"/>
      <c r="ET3" s="241"/>
      <c r="EU3" s="241"/>
      <c r="EV3" s="241"/>
      <c r="EW3" s="241"/>
      <c r="EX3" s="241"/>
      <c r="EY3" s="241"/>
      <c r="EZ3" s="241"/>
      <c r="FA3" s="241"/>
      <c r="FB3" s="241"/>
      <c r="FC3" s="241"/>
      <c r="FD3" s="241"/>
      <c r="FE3" s="241"/>
      <c r="FF3" s="241"/>
      <c r="FG3" s="241"/>
      <c r="FH3" s="241"/>
      <c r="FI3" s="241"/>
      <c r="FJ3" s="241"/>
      <c r="FK3" s="241"/>
      <c r="FL3" s="241"/>
      <c r="FM3" s="241"/>
      <c r="FN3" s="241"/>
      <c r="FO3" s="241"/>
      <c r="FP3" s="241"/>
      <c r="FQ3" s="241"/>
      <c r="FR3" s="241"/>
      <c r="FS3" s="241"/>
      <c r="FT3" s="241"/>
      <c r="FU3" s="241"/>
      <c r="FV3" s="241"/>
      <c r="FW3" s="241"/>
      <c r="FX3" s="241"/>
      <c r="FY3" s="241"/>
      <c r="FZ3" s="241"/>
      <c r="GA3" s="241"/>
      <c r="GB3" s="241"/>
      <c r="GC3" s="241"/>
      <c r="GD3" s="241"/>
      <c r="GE3" s="241"/>
      <c r="GF3" s="241"/>
      <c r="GG3" s="186"/>
      <c r="GH3" s="244"/>
      <c r="GI3" s="241"/>
      <c r="GJ3" s="241"/>
      <c r="GK3" s="241"/>
      <c r="GL3" s="241"/>
      <c r="GM3" s="241"/>
      <c r="GN3" s="241"/>
      <c r="GO3" s="241"/>
      <c r="GP3" s="241"/>
      <c r="GQ3" s="241"/>
      <c r="GR3" s="241"/>
      <c r="GS3" s="241"/>
      <c r="GT3" s="241"/>
      <c r="GU3" s="241"/>
      <c r="GV3" s="241"/>
      <c r="GW3" s="241"/>
      <c r="GX3" s="241"/>
      <c r="GY3" s="241"/>
      <c r="GZ3" s="241"/>
      <c r="HA3" s="241"/>
      <c r="HB3" s="241"/>
      <c r="HC3" s="241"/>
      <c r="HD3" s="241"/>
      <c r="HE3" s="241"/>
      <c r="HF3" s="241"/>
      <c r="HG3" s="241"/>
      <c r="HH3" s="241"/>
      <c r="HI3" s="241"/>
      <c r="HJ3" s="241"/>
      <c r="HK3" s="241"/>
      <c r="HL3" s="241"/>
      <c r="HM3" s="241"/>
      <c r="HN3" s="241"/>
      <c r="HO3" s="241"/>
      <c r="HP3" s="241"/>
      <c r="HQ3" s="241"/>
      <c r="HR3" s="241"/>
      <c r="HS3" s="241"/>
      <c r="HT3" s="241"/>
      <c r="HU3" s="241"/>
      <c r="HV3" s="241"/>
      <c r="HW3" s="241"/>
      <c r="HX3" s="241"/>
      <c r="HY3" s="241"/>
      <c r="HZ3" s="241"/>
      <c r="IA3" s="241"/>
      <c r="IB3" s="241"/>
      <c r="IC3" s="241"/>
      <c r="ID3" s="241"/>
      <c r="IE3" s="241"/>
      <c r="IF3" s="241"/>
      <c r="IG3" s="241"/>
      <c r="IH3" s="241"/>
      <c r="II3" s="241"/>
      <c r="IJ3" s="241"/>
      <c r="IK3" s="241"/>
      <c r="IL3" s="241"/>
      <c r="IM3" s="241"/>
      <c r="IN3" s="241"/>
      <c r="IO3" s="241"/>
      <c r="IP3" s="241"/>
      <c r="IQ3" s="241"/>
      <c r="IR3" s="241"/>
      <c r="IS3" s="241"/>
      <c r="IT3" s="241"/>
      <c r="IU3" s="241"/>
      <c r="IV3" s="241"/>
      <c r="IW3" s="241"/>
      <c r="IX3" s="241"/>
      <c r="IY3" s="241"/>
      <c r="IZ3" s="241"/>
      <c r="JA3" s="241"/>
      <c r="JB3" s="241"/>
      <c r="JC3" s="241"/>
      <c r="JD3" s="241"/>
      <c r="JE3" s="241"/>
      <c r="JF3" s="241"/>
      <c r="JG3" s="241"/>
      <c r="JH3" s="241"/>
      <c r="JI3" s="241"/>
      <c r="JJ3" s="241"/>
      <c r="JK3" s="241"/>
      <c r="JL3" s="241"/>
      <c r="JM3" s="241"/>
      <c r="JN3" s="241"/>
      <c r="JO3" s="241"/>
      <c r="JP3" s="241"/>
      <c r="JQ3" s="241"/>
      <c r="JR3" s="241"/>
      <c r="JS3" s="241"/>
      <c r="JT3" s="241"/>
      <c r="JU3" s="241"/>
      <c r="JV3" s="241"/>
      <c r="JW3" s="241"/>
      <c r="JX3" s="241"/>
      <c r="JY3" s="241"/>
      <c r="JZ3" s="241"/>
      <c r="KA3" s="241"/>
      <c r="KB3" s="241"/>
      <c r="KC3" s="241"/>
      <c r="KD3" s="241"/>
      <c r="KE3" s="241"/>
      <c r="KF3" s="241"/>
      <c r="KG3" s="241"/>
      <c r="KH3" s="241"/>
      <c r="KI3" s="241"/>
      <c r="KJ3" s="241"/>
      <c r="KK3" s="241"/>
      <c r="KL3" s="241"/>
      <c r="KM3" s="241"/>
      <c r="KN3" s="241"/>
      <c r="KO3" s="241"/>
      <c r="KP3" s="241"/>
      <c r="KQ3" s="241"/>
      <c r="KR3" s="241"/>
      <c r="KS3" s="241"/>
      <c r="KT3" s="241"/>
      <c r="KU3" s="241"/>
      <c r="KV3" s="241"/>
      <c r="KW3" s="241"/>
      <c r="KX3" s="241"/>
      <c r="KY3" s="241"/>
      <c r="KZ3" s="241"/>
      <c r="LA3" s="241"/>
      <c r="LB3" s="241"/>
      <c r="LC3" s="241"/>
      <c r="LD3" s="241"/>
      <c r="LE3" s="241"/>
      <c r="LF3" s="241"/>
      <c r="LG3" s="241"/>
      <c r="LH3" s="241"/>
      <c r="LI3" s="241"/>
      <c r="LJ3" s="241"/>
      <c r="LK3" s="241"/>
      <c r="LL3" s="241"/>
      <c r="LM3" s="241"/>
      <c r="LN3" s="241"/>
      <c r="LO3" s="241"/>
      <c r="LP3" s="241"/>
      <c r="LQ3" s="241"/>
      <c r="LR3" s="241"/>
      <c r="LS3" s="241"/>
      <c r="LT3" s="241"/>
      <c r="LU3" s="241"/>
      <c r="LV3" s="241"/>
      <c r="LW3" s="241"/>
      <c r="LX3" s="241"/>
      <c r="LY3" s="241"/>
      <c r="LZ3" s="241"/>
      <c r="MA3" s="241"/>
      <c r="MB3" s="241"/>
      <c r="MC3" s="241"/>
      <c r="MD3" s="241"/>
      <c r="ME3" s="241"/>
      <c r="MF3" s="241"/>
      <c r="MG3" s="241"/>
      <c r="MH3" s="241"/>
      <c r="MI3" s="241"/>
      <c r="MJ3" s="241"/>
      <c r="MK3" s="241"/>
      <c r="ML3" s="241"/>
      <c r="MM3" s="241"/>
      <c r="MN3" s="241"/>
      <c r="MO3" s="241"/>
      <c r="MP3" s="241"/>
      <c r="MQ3" s="241"/>
      <c r="MR3" s="241"/>
      <c r="MS3" s="241"/>
      <c r="MT3" s="241"/>
      <c r="MU3" s="241"/>
      <c r="MV3" s="241"/>
      <c r="MW3" s="241"/>
      <c r="MX3" s="241"/>
      <c r="MY3" s="241"/>
      <c r="MZ3" s="241"/>
      <c r="NA3" s="241"/>
      <c r="NB3" s="241"/>
      <c r="NC3" s="241"/>
      <c r="ND3" s="241"/>
      <c r="NE3" s="241"/>
      <c r="NF3" s="241"/>
      <c r="NG3" s="241"/>
      <c r="NH3" s="241"/>
      <c r="NI3" s="241"/>
      <c r="NJ3" s="241"/>
      <c r="NK3" s="241"/>
      <c r="NL3" s="241"/>
      <c r="NM3" s="241"/>
      <c r="NN3" s="241"/>
      <c r="NO3" s="241"/>
      <c r="NP3" s="241"/>
      <c r="NQ3" s="241"/>
      <c r="NR3" s="241"/>
      <c r="NS3" s="241"/>
      <c r="NT3" s="241"/>
      <c r="NU3" s="241"/>
      <c r="NV3" s="241"/>
      <c r="NW3" s="241"/>
      <c r="NX3" s="241"/>
      <c r="NY3" s="247"/>
      <c r="NZ3" s="125" t="s">
        <v>381</v>
      </c>
      <c r="OA3" s="244"/>
      <c r="OB3" s="241"/>
      <c r="OC3" s="241"/>
      <c r="OD3" s="241"/>
      <c r="OE3" s="241"/>
      <c r="OF3" s="241"/>
      <c r="OG3" s="241"/>
      <c r="OH3" s="241"/>
      <c r="OI3" s="241"/>
      <c r="OJ3" s="241"/>
      <c r="OK3" s="241"/>
      <c r="OL3" s="241"/>
      <c r="OM3" s="241"/>
      <c r="ON3" s="241"/>
      <c r="OO3" s="241"/>
      <c r="OP3" s="241"/>
      <c r="OQ3" s="241"/>
      <c r="OR3" s="241"/>
      <c r="OS3" s="241"/>
      <c r="OT3" s="241"/>
      <c r="OU3" s="241"/>
      <c r="OV3" s="241"/>
      <c r="OW3" s="241"/>
      <c r="OX3" s="241"/>
      <c r="OY3" s="241"/>
      <c r="OZ3" s="241"/>
      <c r="PA3" s="241"/>
      <c r="PB3" s="241"/>
      <c r="PC3" s="241"/>
      <c r="PD3" s="241"/>
      <c r="PE3" s="241"/>
      <c r="PF3" s="241"/>
      <c r="PG3" s="241"/>
      <c r="PH3" s="241"/>
      <c r="PI3" s="241"/>
      <c r="PJ3" s="241"/>
      <c r="PK3" s="241"/>
      <c r="PL3" s="241"/>
      <c r="PM3" s="241"/>
      <c r="PN3" s="241"/>
      <c r="PO3" s="241"/>
      <c r="PP3" s="241"/>
      <c r="PQ3" s="241"/>
      <c r="PR3" s="241"/>
      <c r="PS3" s="241"/>
      <c r="PT3" s="241"/>
      <c r="PU3" s="241"/>
      <c r="PV3" s="241"/>
      <c r="PW3" s="241"/>
      <c r="PX3" s="241"/>
      <c r="PY3" s="241"/>
      <c r="PZ3" s="241"/>
      <c r="QA3" s="241"/>
      <c r="QB3" s="241"/>
      <c r="QC3" s="241"/>
      <c r="QD3" s="241"/>
      <c r="QE3" s="241"/>
      <c r="QF3" s="241"/>
      <c r="QG3" s="241"/>
      <c r="QH3" s="241"/>
      <c r="QI3" s="241"/>
      <c r="QJ3" s="241"/>
      <c r="QK3" s="241"/>
      <c r="QL3" s="241"/>
      <c r="QM3" s="241"/>
      <c r="QN3" s="241"/>
      <c r="QO3" s="241"/>
      <c r="QP3" s="241"/>
      <c r="QQ3" s="241"/>
      <c r="QR3" s="241"/>
      <c r="QS3" s="241"/>
      <c r="QT3" s="241"/>
      <c r="QU3" s="241"/>
      <c r="QV3" s="241"/>
      <c r="QW3" s="241"/>
      <c r="QX3" s="241"/>
      <c r="QY3" s="241"/>
      <c r="QZ3" s="241"/>
      <c r="RA3" s="241"/>
      <c r="RB3" s="241"/>
      <c r="RC3" s="241"/>
      <c r="RD3" s="241"/>
      <c r="RE3" s="241"/>
      <c r="RF3" s="241"/>
      <c r="RG3" s="241"/>
      <c r="RH3" s="241"/>
      <c r="RI3" s="241"/>
      <c r="RJ3" s="241"/>
      <c r="RK3" s="241"/>
      <c r="RL3" s="241"/>
      <c r="RM3" s="241"/>
      <c r="RN3" s="241"/>
      <c r="RO3" s="241"/>
      <c r="RP3" s="241"/>
      <c r="RQ3" s="241"/>
      <c r="RR3" s="241"/>
      <c r="RS3" s="241"/>
      <c r="RT3" s="241"/>
      <c r="RU3" s="241"/>
      <c r="RV3" s="241"/>
      <c r="RW3" s="186"/>
      <c r="RX3" s="244"/>
      <c r="RY3" s="241"/>
      <c r="RZ3" s="241"/>
      <c r="SA3" s="241"/>
      <c r="SB3" s="241"/>
      <c r="SC3" s="241"/>
      <c r="SD3" s="241"/>
      <c r="SE3" s="241"/>
      <c r="SF3" s="241"/>
      <c r="SG3" s="241"/>
      <c r="SH3" s="241"/>
      <c r="SI3" s="241"/>
      <c r="SJ3" s="241"/>
      <c r="SK3" s="241"/>
      <c r="SL3" s="241"/>
      <c r="SM3" s="241"/>
      <c r="SN3" s="241"/>
      <c r="SO3" s="241"/>
      <c r="SP3" s="241"/>
      <c r="SQ3" s="241"/>
      <c r="SR3" s="241"/>
      <c r="SS3" s="241"/>
      <c r="ST3" s="241"/>
      <c r="SU3" s="241"/>
      <c r="SV3" s="241"/>
      <c r="SW3" s="241"/>
      <c r="SX3" s="241"/>
      <c r="SY3" s="241"/>
      <c r="SZ3" s="241"/>
      <c r="TA3" s="241"/>
      <c r="TB3" s="241"/>
      <c r="TC3" s="241"/>
      <c r="TD3" s="241"/>
      <c r="TE3" s="241"/>
      <c r="TF3" s="241"/>
      <c r="TG3" s="241"/>
      <c r="TH3" s="241"/>
      <c r="TI3" s="241"/>
      <c r="TJ3" s="241"/>
      <c r="TK3" s="241"/>
      <c r="TL3" s="241"/>
      <c r="TM3" s="241"/>
      <c r="TN3" s="241"/>
      <c r="TO3" s="241"/>
      <c r="TP3" s="241"/>
      <c r="TQ3" s="241"/>
      <c r="TR3" s="241"/>
      <c r="TS3" s="241"/>
      <c r="TT3" s="241"/>
      <c r="TU3" s="241"/>
      <c r="TV3" s="241"/>
      <c r="TW3" s="241"/>
      <c r="TX3" s="241"/>
      <c r="TY3" s="241"/>
      <c r="TZ3" s="241"/>
      <c r="UA3" s="241"/>
      <c r="UB3" s="241"/>
      <c r="UC3" s="241"/>
      <c r="UD3" s="241"/>
      <c r="UE3" s="241"/>
      <c r="UF3" s="241"/>
      <c r="UG3" s="241"/>
      <c r="UH3" s="241"/>
      <c r="UI3" s="241"/>
      <c r="UJ3" s="241"/>
      <c r="UK3" s="241"/>
      <c r="UL3" s="241"/>
      <c r="UM3" s="241"/>
      <c r="UN3" s="241"/>
      <c r="UO3" s="241"/>
      <c r="UP3" s="241"/>
      <c r="UQ3" s="241"/>
      <c r="UR3" s="241"/>
      <c r="US3" s="241"/>
      <c r="UT3" s="241"/>
      <c r="UU3" s="241"/>
      <c r="UV3" s="241"/>
      <c r="UW3" s="241"/>
      <c r="UX3" s="241"/>
      <c r="UY3" s="241"/>
      <c r="UZ3" s="241"/>
      <c r="VA3" s="241"/>
      <c r="VB3" s="241"/>
      <c r="VC3" s="241"/>
      <c r="VD3" s="241"/>
      <c r="VE3" s="241"/>
      <c r="VF3" s="241"/>
      <c r="VG3" s="241"/>
      <c r="VH3" s="241"/>
      <c r="VI3" s="241"/>
      <c r="VJ3" s="241"/>
      <c r="VK3" s="241"/>
      <c r="VL3" s="241"/>
      <c r="VM3" s="241"/>
      <c r="VN3" s="241"/>
      <c r="VO3" s="241"/>
      <c r="VP3" s="241"/>
      <c r="VQ3" s="241"/>
      <c r="VR3" s="241"/>
      <c r="VS3" s="241"/>
      <c r="VT3" s="241"/>
      <c r="VU3" s="241"/>
      <c r="VV3" s="241"/>
      <c r="VW3" s="241"/>
      <c r="VX3" s="241"/>
      <c r="VY3" s="241"/>
      <c r="VZ3" s="241"/>
      <c r="WA3" s="241"/>
      <c r="WB3" s="241"/>
      <c r="WC3" s="241"/>
      <c r="WD3" s="241"/>
      <c r="WE3" s="241"/>
      <c r="WF3" s="241"/>
      <c r="WG3" s="241"/>
      <c r="WH3" s="241"/>
      <c r="WI3" s="241"/>
      <c r="WJ3" s="241"/>
      <c r="WK3" s="241"/>
      <c r="WL3" s="241"/>
      <c r="WM3" s="241"/>
      <c r="WN3" s="241"/>
      <c r="WO3" s="241"/>
      <c r="WP3" s="241"/>
      <c r="WQ3" s="241"/>
      <c r="WR3" s="241"/>
      <c r="WS3" s="241"/>
      <c r="WT3" s="241"/>
      <c r="WU3" s="241"/>
      <c r="WV3" s="241"/>
      <c r="WW3" s="241"/>
      <c r="WX3" s="241"/>
      <c r="WY3" s="241"/>
      <c r="WZ3" s="241"/>
      <c r="XA3" s="241"/>
      <c r="XB3" s="241"/>
      <c r="XC3" s="241"/>
      <c r="XD3" s="241"/>
      <c r="XE3" s="241"/>
      <c r="XF3" s="241"/>
      <c r="XG3" s="241"/>
      <c r="XH3" s="241"/>
      <c r="XI3" s="241"/>
      <c r="XJ3" s="241"/>
      <c r="XK3" s="241"/>
      <c r="XL3" s="241"/>
      <c r="XM3" s="241"/>
      <c r="XN3" s="241"/>
      <c r="XO3" s="241"/>
      <c r="XP3" s="241"/>
      <c r="XQ3" s="241"/>
      <c r="XR3" s="241"/>
      <c r="XS3" s="241"/>
      <c r="XT3" s="241"/>
      <c r="XU3" s="241"/>
      <c r="XV3" s="241"/>
      <c r="XW3" s="241"/>
      <c r="XX3" s="241"/>
      <c r="XY3" s="241"/>
      <c r="XZ3" s="241"/>
      <c r="YA3" s="241"/>
      <c r="YB3" s="241"/>
      <c r="YC3" s="241"/>
      <c r="YD3" s="241"/>
      <c r="YE3" s="241"/>
      <c r="YF3" s="241"/>
      <c r="YG3" s="241"/>
      <c r="YH3" s="241"/>
      <c r="YI3" s="241"/>
      <c r="YJ3" s="241"/>
      <c r="YK3" s="241"/>
      <c r="YL3" s="241"/>
      <c r="YM3" s="241"/>
      <c r="YN3" s="241"/>
      <c r="YO3" s="241"/>
      <c r="YP3" s="241"/>
      <c r="YQ3" s="241"/>
      <c r="YR3" s="241"/>
      <c r="YS3" s="241"/>
      <c r="YT3" s="241"/>
      <c r="YU3" s="241"/>
      <c r="YV3" s="241"/>
      <c r="YW3" s="241"/>
      <c r="YX3" s="241"/>
      <c r="YY3" s="241"/>
      <c r="YZ3" s="241"/>
      <c r="ZA3" s="241"/>
      <c r="ZB3" s="241"/>
      <c r="ZC3" s="241"/>
      <c r="ZD3" s="241"/>
      <c r="ZE3" s="241"/>
      <c r="ZF3" s="241"/>
      <c r="ZG3" s="241"/>
      <c r="ZH3" s="241"/>
      <c r="ZI3" s="241"/>
      <c r="ZJ3" s="241"/>
      <c r="ZK3" s="241"/>
      <c r="ZL3" s="241"/>
      <c r="ZM3" s="241"/>
      <c r="ZN3" s="241"/>
      <c r="ZO3" s="241"/>
      <c r="ZP3" s="125" t="s">
        <v>313</v>
      </c>
    </row>
    <row r="4" spans="1:746" ht="15.75" thickBot="1" x14ac:dyDescent="0.3">
      <c r="B4" s="24" t="s">
        <v>84</v>
      </c>
      <c r="L4" s="24">
        <f>IF(L6&lt;&gt;"",1,0)</f>
        <v>1</v>
      </c>
      <c r="M4" s="24">
        <f t="shared" ref="M4:BX4" si="0">IF(M6&lt;&gt;"",1,0)</f>
        <v>1</v>
      </c>
      <c r="N4" s="24">
        <f t="shared" si="0"/>
        <v>1</v>
      </c>
      <c r="O4" s="24">
        <f t="shared" si="0"/>
        <v>0</v>
      </c>
      <c r="P4" s="24">
        <f t="shared" si="0"/>
        <v>0</v>
      </c>
      <c r="Q4" s="24">
        <f t="shared" si="0"/>
        <v>1</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41"/>
      <c r="CL4" s="241"/>
      <c r="CM4" s="241"/>
      <c r="CN4" s="241"/>
      <c r="CO4" s="241"/>
      <c r="CP4" s="241"/>
      <c r="CQ4" s="241"/>
      <c r="CR4" s="241"/>
      <c r="CS4" s="241"/>
      <c r="CT4" s="241"/>
      <c r="CU4" s="241"/>
      <c r="CV4" s="241"/>
      <c r="CW4" s="241"/>
      <c r="CX4" s="241"/>
      <c r="CY4" s="241"/>
      <c r="CZ4" s="241"/>
      <c r="DA4" s="241"/>
      <c r="DB4" s="241"/>
      <c r="DC4" s="241"/>
      <c r="DD4" s="241"/>
      <c r="DE4" s="241"/>
      <c r="DF4" s="241"/>
      <c r="DG4" s="241"/>
      <c r="DH4" s="241"/>
      <c r="DI4" s="241"/>
      <c r="DJ4" s="241"/>
      <c r="DK4" s="241"/>
      <c r="DL4" s="241"/>
      <c r="DM4" s="241"/>
      <c r="DN4" s="241"/>
      <c r="DO4" s="241"/>
      <c r="DP4" s="241"/>
      <c r="DQ4" s="241"/>
      <c r="DR4" s="241"/>
      <c r="DS4" s="241"/>
      <c r="DT4" s="241"/>
      <c r="DU4" s="241"/>
      <c r="DV4" s="241"/>
      <c r="DW4" s="241"/>
      <c r="DX4" s="241"/>
      <c r="DY4" s="241"/>
      <c r="DZ4" s="241"/>
      <c r="EA4" s="241"/>
      <c r="EB4" s="241"/>
      <c r="EC4" s="241"/>
      <c r="ED4" s="241"/>
      <c r="EE4" s="241"/>
      <c r="EF4" s="241"/>
      <c r="EG4" s="241"/>
      <c r="EH4" s="241"/>
      <c r="EI4" s="241"/>
      <c r="EJ4" s="241"/>
      <c r="EK4" s="241"/>
      <c r="EL4" s="241"/>
      <c r="EM4" s="241"/>
      <c r="EN4" s="241"/>
      <c r="EO4" s="241"/>
      <c r="EP4" s="241"/>
      <c r="EQ4" s="241"/>
      <c r="ER4" s="241"/>
      <c r="ES4" s="241"/>
      <c r="ET4" s="241"/>
      <c r="EU4" s="241"/>
      <c r="EV4" s="241"/>
      <c r="EW4" s="241"/>
      <c r="EX4" s="241"/>
      <c r="EY4" s="241"/>
      <c r="EZ4" s="241"/>
      <c r="FA4" s="241"/>
      <c r="FB4" s="241"/>
      <c r="FC4" s="241"/>
      <c r="FD4" s="241"/>
      <c r="FE4" s="241"/>
      <c r="FF4" s="241"/>
      <c r="FG4" s="241"/>
      <c r="FH4" s="241"/>
      <c r="FI4" s="241"/>
      <c r="FJ4" s="241"/>
      <c r="FK4" s="241"/>
      <c r="FL4" s="241"/>
      <c r="FM4" s="241"/>
      <c r="FN4" s="241"/>
      <c r="FO4" s="241"/>
      <c r="FP4" s="241"/>
      <c r="FQ4" s="241"/>
      <c r="FR4" s="241"/>
      <c r="FS4" s="241"/>
      <c r="FT4" s="241"/>
      <c r="FU4" s="241"/>
      <c r="FV4" s="241"/>
      <c r="FW4" s="241"/>
      <c r="FX4" s="241"/>
      <c r="FY4" s="241"/>
      <c r="FZ4" s="241"/>
      <c r="GA4" s="241"/>
      <c r="GB4" s="241"/>
      <c r="GC4" s="241"/>
      <c r="GD4" s="241"/>
      <c r="GE4" s="241"/>
      <c r="GF4" s="241"/>
      <c r="GG4" s="186"/>
      <c r="GH4" s="244"/>
      <c r="GI4" s="241"/>
      <c r="GJ4" s="241"/>
      <c r="GK4" s="241"/>
      <c r="GL4" s="241"/>
      <c r="GM4" s="241"/>
      <c r="GN4" s="241"/>
      <c r="GO4" s="241"/>
      <c r="GP4" s="241"/>
      <c r="GQ4" s="241"/>
      <c r="GR4" s="241"/>
      <c r="GS4" s="241"/>
      <c r="GT4" s="241"/>
      <c r="GU4" s="241"/>
      <c r="GV4" s="241"/>
      <c r="GW4" s="241"/>
      <c r="GX4" s="241"/>
      <c r="GY4" s="241"/>
      <c r="GZ4" s="241"/>
      <c r="HA4" s="241"/>
      <c r="HB4" s="241"/>
      <c r="HC4" s="241"/>
      <c r="HD4" s="241"/>
      <c r="HE4" s="241"/>
      <c r="HF4" s="241"/>
      <c r="HG4" s="241"/>
      <c r="HH4" s="241"/>
      <c r="HI4" s="241"/>
      <c r="HJ4" s="241"/>
      <c r="HK4" s="241"/>
      <c r="HL4" s="241"/>
      <c r="HM4" s="241"/>
      <c r="HN4" s="241"/>
      <c r="HO4" s="241"/>
      <c r="HP4" s="241"/>
      <c r="HQ4" s="241"/>
      <c r="HR4" s="241"/>
      <c r="HS4" s="241"/>
      <c r="HT4" s="241"/>
      <c r="HU4" s="241"/>
      <c r="HV4" s="241"/>
      <c r="HW4" s="241"/>
      <c r="HX4" s="241"/>
      <c r="HY4" s="241"/>
      <c r="HZ4" s="241"/>
      <c r="IA4" s="241"/>
      <c r="IB4" s="241"/>
      <c r="IC4" s="241"/>
      <c r="ID4" s="241"/>
      <c r="IE4" s="241"/>
      <c r="IF4" s="241"/>
      <c r="IG4" s="241"/>
      <c r="IH4" s="241"/>
      <c r="II4" s="241"/>
      <c r="IJ4" s="241"/>
      <c r="IK4" s="241"/>
      <c r="IL4" s="241"/>
      <c r="IM4" s="241"/>
      <c r="IN4" s="241"/>
      <c r="IO4" s="241"/>
      <c r="IP4" s="241"/>
      <c r="IQ4" s="241"/>
      <c r="IR4" s="241"/>
      <c r="IS4" s="241"/>
      <c r="IT4" s="241"/>
      <c r="IU4" s="241"/>
      <c r="IV4" s="241"/>
      <c r="IW4" s="241"/>
      <c r="IX4" s="241"/>
      <c r="IY4" s="241"/>
      <c r="IZ4" s="241"/>
      <c r="JA4" s="241"/>
      <c r="JB4" s="241"/>
      <c r="JC4" s="241"/>
      <c r="JD4" s="241"/>
      <c r="JE4" s="241"/>
      <c r="JF4" s="241"/>
      <c r="JG4" s="241"/>
      <c r="JH4" s="241"/>
      <c r="JI4" s="241"/>
      <c r="JJ4" s="241"/>
      <c r="JK4" s="241"/>
      <c r="JL4" s="241"/>
      <c r="JM4" s="241"/>
      <c r="JN4" s="241"/>
      <c r="JO4" s="241"/>
      <c r="JP4" s="241"/>
      <c r="JQ4" s="241"/>
      <c r="JR4" s="241"/>
      <c r="JS4" s="241"/>
      <c r="JT4" s="241"/>
      <c r="JU4" s="241"/>
      <c r="JV4" s="241"/>
      <c r="JW4" s="241"/>
      <c r="JX4" s="241"/>
      <c r="JY4" s="241"/>
      <c r="JZ4" s="241"/>
      <c r="KA4" s="241"/>
      <c r="KB4" s="241"/>
      <c r="KC4" s="241"/>
      <c r="KD4" s="241"/>
      <c r="KE4" s="241"/>
      <c r="KF4" s="241"/>
      <c r="KG4" s="241"/>
      <c r="KH4" s="241"/>
      <c r="KI4" s="241"/>
      <c r="KJ4" s="241"/>
      <c r="KK4" s="241"/>
      <c r="KL4" s="241"/>
      <c r="KM4" s="241"/>
      <c r="KN4" s="241"/>
      <c r="KO4" s="241"/>
      <c r="KP4" s="241"/>
      <c r="KQ4" s="241"/>
      <c r="KR4" s="241"/>
      <c r="KS4" s="241"/>
      <c r="KT4" s="241"/>
      <c r="KU4" s="241"/>
      <c r="KV4" s="241"/>
      <c r="KW4" s="241"/>
      <c r="KX4" s="241"/>
      <c r="KY4" s="241"/>
      <c r="KZ4" s="241"/>
      <c r="LA4" s="241"/>
      <c r="LB4" s="241"/>
      <c r="LC4" s="241"/>
      <c r="LD4" s="241"/>
      <c r="LE4" s="241"/>
      <c r="LF4" s="241"/>
      <c r="LG4" s="241"/>
      <c r="LH4" s="241"/>
      <c r="LI4" s="241"/>
      <c r="LJ4" s="241"/>
      <c r="LK4" s="241"/>
      <c r="LL4" s="241"/>
      <c r="LM4" s="241"/>
      <c r="LN4" s="241"/>
      <c r="LO4" s="241"/>
      <c r="LP4" s="241"/>
      <c r="LQ4" s="241"/>
      <c r="LR4" s="241"/>
      <c r="LS4" s="241"/>
      <c r="LT4" s="241"/>
      <c r="LU4" s="241"/>
      <c r="LV4" s="241"/>
      <c r="LW4" s="241"/>
      <c r="LX4" s="241"/>
      <c r="LY4" s="241"/>
      <c r="LZ4" s="241"/>
      <c r="MA4" s="241"/>
      <c r="MB4" s="241"/>
      <c r="MC4" s="241"/>
      <c r="MD4" s="241"/>
      <c r="ME4" s="241"/>
      <c r="MF4" s="241"/>
      <c r="MG4" s="241"/>
      <c r="MH4" s="241"/>
      <c r="MI4" s="241"/>
      <c r="MJ4" s="241"/>
      <c r="MK4" s="241"/>
      <c r="ML4" s="241"/>
      <c r="MM4" s="241"/>
      <c r="MN4" s="241"/>
      <c r="MO4" s="241"/>
      <c r="MP4" s="241"/>
      <c r="MQ4" s="241"/>
      <c r="MR4" s="241"/>
      <c r="MS4" s="241"/>
      <c r="MT4" s="241"/>
      <c r="MU4" s="241"/>
      <c r="MV4" s="241"/>
      <c r="MW4" s="241"/>
      <c r="MX4" s="241"/>
      <c r="MY4" s="241"/>
      <c r="MZ4" s="241"/>
      <c r="NA4" s="241"/>
      <c r="NB4" s="241"/>
      <c r="NC4" s="241"/>
      <c r="ND4" s="241"/>
      <c r="NE4" s="241"/>
      <c r="NF4" s="241"/>
      <c r="NG4" s="241"/>
      <c r="NH4" s="241"/>
      <c r="NI4" s="241"/>
      <c r="NJ4" s="241"/>
      <c r="NK4" s="241"/>
      <c r="NL4" s="241"/>
      <c r="NM4" s="241"/>
      <c r="NN4" s="241"/>
      <c r="NO4" s="241"/>
      <c r="NP4" s="241"/>
      <c r="NQ4" s="241"/>
      <c r="NR4" s="241"/>
      <c r="NS4" s="241"/>
      <c r="NT4" s="241"/>
      <c r="NU4" s="241"/>
      <c r="NV4" s="241"/>
      <c r="NW4" s="241"/>
      <c r="NX4" s="241"/>
      <c r="NY4" s="247"/>
      <c r="NZ4" s="5"/>
      <c r="OA4" s="241"/>
      <c r="OB4" s="241"/>
      <c r="OC4" s="241"/>
      <c r="OD4" s="241"/>
      <c r="OE4" s="241"/>
      <c r="OF4" s="241"/>
      <c r="OG4" s="241"/>
      <c r="OH4" s="241"/>
      <c r="OI4" s="241"/>
      <c r="OJ4" s="241"/>
      <c r="OK4" s="241"/>
      <c r="OL4" s="241"/>
      <c r="OM4" s="241"/>
      <c r="ON4" s="241"/>
      <c r="OO4" s="241"/>
      <c r="OP4" s="241"/>
      <c r="OQ4" s="241"/>
      <c r="OR4" s="241"/>
      <c r="OS4" s="241"/>
      <c r="OT4" s="241"/>
      <c r="OU4" s="241"/>
      <c r="OV4" s="241"/>
      <c r="OW4" s="241"/>
      <c r="OX4" s="241"/>
      <c r="OY4" s="241"/>
      <c r="OZ4" s="241"/>
      <c r="PA4" s="241"/>
      <c r="PB4" s="241"/>
      <c r="PC4" s="241"/>
      <c r="PD4" s="241"/>
      <c r="PE4" s="241"/>
      <c r="PF4" s="241"/>
      <c r="PG4" s="241"/>
      <c r="PH4" s="241"/>
      <c r="PI4" s="241"/>
      <c r="PJ4" s="241"/>
      <c r="PK4" s="241"/>
      <c r="PL4" s="241"/>
      <c r="PM4" s="241"/>
      <c r="PN4" s="241"/>
      <c r="PO4" s="241"/>
      <c r="PP4" s="241"/>
      <c r="PQ4" s="241"/>
      <c r="PR4" s="241"/>
      <c r="PS4" s="241"/>
      <c r="PT4" s="241"/>
      <c r="PU4" s="241"/>
      <c r="PV4" s="241"/>
      <c r="PW4" s="241"/>
      <c r="PX4" s="241"/>
      <c r="PY4" s="241"/>
      <c r="PZ4" s="241"/>
      <c r="QA4" s="241"/>
      <c r="QB4" s="241"/>
      <c r="QC4" s="241"/>
      <c r="QD4" s="241"/>
      <c r="QE4" s="241"/>
      <c r="QF4" s="241"/>
      <c r="QG4" s="241"/>
      <c r="QH4" s="241"/>
      <c r="QI4" s="241"/>
      <c r="QJ4" s="241"/>
      <c r="QK4" s="241"/>
      <c r="QL4" s="241"/>
      <c r="QM4" s="241"/>
      <c r="QN4" s="241"/>
      <c r="QO4" s="241"/>
      <c r="QP4" s="241"/>
      <c r="QQ4" s="241"/>
      <c r="QR4" s="241"/>
      <c r="QS4" s="241"/>
      <c r="QT4" s="241"/>
      <c r="QU4" s="241"/>
      <c r="QV4" s="241"/>
      <c r="QW4" s="241"/>
      <c r="QX4" s="241"/>
      <c r="QY4" s="241"/>
      <c r="QZ4" s="241"/>
      <c r="RA4" s="241"/>
      <c r="RB4" s="241"/>
      <c r="RC4" s="241"/>
      <c r="RD4" s="241"/>
      <c r="RE4" s="241"/>
      <c r="RF4" s="241"/>
      <c r="RG4" s="241"/>
      <c r="RH4" s="241"/>
      <c r="RI4" s="241"/>
      <c r="RJ4" s="241"/>
      <c r="RK4" s="241"/>
      <c r="RL4" s="241"/>
      <c r="RM4" s="241"/>
      <c r="RN4" s="241"/>
      <c r="RO4" s="241"/>
      <c r="RP4" s="241"/>
      <c r="RQ4" s="241"/>
      <c r="RR4" s="241"/>
      <c r="RS4" s="241"/>
      <c r="RT4" s="241"/>
      <c r="RU4" s="241"/>
      <c r="RV4" s="241"/>
      <c r="RW4" s="186"/>
      <c r="RX4" s="244"/>
      <c r="RY4" s="241"/>
      <c r="RZ4" s="241"/>
      <c r="SA4" s="241"/>
      <c r="SB4" s="241"/>
      <c r="SC4" s="241"/>
      <c r="SD4" s="241"/>
      <c r="SE4" s="241"/>
      <c r="SF4" s="241"/>
      <c r="SG4" s="241"/>
      <c r="SH4" s="241"/>
      <c r="SI4" s="241"/>
      <c r="SJ4" s="241"/>
      <c r="SK4" s="241"/>
      <c r="SL4" s="241"/>
      <c r="SM4" s="241"/>
      <c r="SN4" s="241"/>
      <c r="SO4" s="241"/>
      <c r="SP4" s="241"/>
      <c r="SQ4" s="241"/>
      <c r="SR4" s="241"/>
      <c r="SS4" s="241"/>
      <c r="ST4" s="241"/>
      <c r="SU4" s="241"/>
      <c r="SV4" s="241"/>
      <c r="SW4" s="241"/>
      <c r="SX4" s="241"/>
      <c r="SY4" s="241"/>
      <c r="SZ4" s="241"/>
      <c r="TA4" s="241"/>
      <c r="TB4" s="241"/>
      <c r="TC4" s="241"/>
      <c r="TD4" s="241"/>
      <c r="TE4" s="241"/>
      <c r="TF4" s="241"/>
      <c r="TG4" s="241"/>
      <c r="TH4" s="241"/>
      <c r="TI4" s="241"/>
      <c r="TJ4" s="241"/>
      <c r="TK4" s="241"/>
      <c r="TL4" s="241"/>
      <c r="TM4" s="241"/>
      <c r="TN4" s="241"/>
      <c r="TO4" s="241"/>
      <c r="TP4" s="241"/>
      <c r="TQ4" s="241"/>
      <c r="TR4" s="241"/>
      <c r="TS4" s="241"/>
      <c r="TT4" s="241"/>
      <c r="TU4" s="241"/>
      <c r="TV4" s="241"/>
      <c r="TW4" s="241"/>
      <c r="TX4" s="241"/>
      <c r="TY4" s="241"/>
      <c r="TZ4" s="241"/>
      <c r="UA4" s="241"/>
      <c r="UB4" s="241"/>
      <c r="UC4" s="241"/>
      <c r="UD4" s="241"/>
      <c r="UE4" s="241"/>
      <c r="UF4" s="241"/>
      <c r="UG4" s="241"/>
      <c r="UH4" s="241"/>
      <c r="UI4" s="241"/>
      <c r="UJ4" s="241"/>
      <c r="UK4" s="241"/>
      <c r="UL4" s="241"/>
      <c r="UM4" s="241"/>
      <c r="UN4" s="241"/>
      <c r="UO4" s="241"/>
      <c r="UP4" s="241"/>
      <c r="UQ4" s="241"/>
      <c r="UR4" s="241"/>
      <c r="US4" s="241"/>
      <c r="UT4" s="241"/>
      <c r="UU4" s="241"/>
      <c r="UV4" s="241"/>
      <c r="UW4" s="241"/>
      <c r="UX4" s="241"/>
      <c r="UY4" s="241"/>
      <c r="UZ4" s="241"/>
      <c r="VA4" s="241"/>
      <c r="VB4" s="241"/>
      <c r="VC4" s="241"/>
      <c r="VD4" s="241"/>
      <c r="VE4" s="241"/>
      <c r="VF4" s="241"/>
      <c r="VG4" s="241"/>
      <c r="VH4" s="241"/>
      <c r="VI4" s="241"/>
      <c r="VJ4" s="241"/>
      <c r="VK4" s="241"/>
      <c r="VL4" s="241"/>
      <c r="VM4" s="241"/>
      <c r="VN4" s="241"/>
      <c r="VO4" s="241"/>
      <c r="VP4" s="241"/>
      <c r="VQ4" s="241"/>
      <c r="VR4" s="241"/>
      <c r="VS4" s="241"/>
      <c r="VT4" s="241"/>
      <c r="VU4" s="241"/>
      <c r="VV4" s="241"/>
      <c r="VW4" s="241"/>
      <c r="VX4" s="241"/>
      <c r="VY4" s="241"/>
      <c r="VZ4" s="241"/>
      <c r="WA4" s="241"/>
      <c r="WB4" s="241"/>
      <c r="WC4" s="241"/>
      <c r="WD4" s="241"/>
      <c r="WE4" s="241"/>
      <c r="WF4" s="241"/>
      <c r="WG4" s="241"/>
      <c r="WH4" s="241"/>
      <c r="WI4" s="241"/>
      <c r="WJ4" s="241"/>
      <c r="WK4" s="241"/>
      <c r="WL4" s="241"/>
      <c r="WM4" s="241"/>
      <c r="WN4" s="241"/>
      <c r="WO4" s="241"/>
      <c r="WP4" s="241"/>
      <c r="WQ4" s="241"/>
      <c r="WR4" s="241"/>
      <c r="WS4" s="241"/>
      <c r="WT4" s="241"/>
      <c r="WU4" s="241"/>
      <c r="WV4" s="241"/>
      <c r="WW4" s="241"/>
      <c r="WX4" s="241"/>
      <c r="WY4" s="241"/>
      <c r="WZ4" s="241"/>
      <c r="XA4" s="241"/>
      <c r="XB4" s="241"/>
      <c r="XC4" s="241"/>
      <c r="XD4" s="241"/>
      <c r="XE4" s="241"/>
      <c r="XF4" s="241"/>
      <c r="XG4" s="241"/>
      <c r="XH4" s="241"/>
      <c r="XI4" s="241"/>
      <c r="XJ4" s="241"/>
      <c r="XK4" s="241"/>
      <c r="XL4" s="241"/>
      <c r="XM4" s="241"/>
      <c r="XN4" s="241"/>
      <c r="XO4" s="241"/>
      <c r="XP4" s="241"/>
      <c r="XQ4" s="241"/>
      <c r="XR4" s="241"/>
      <c r="XS4" s="241"/>
      <c r="XT4" s="241"/>
      <c r="XU4" s="241"/>
      <c r="XV4" s="241"/>
      <c r="XW4" s="241"/>
      <c r="XX4" s="241"/>
      <c r="XY4" s="241"/>
      <c r="XZ4" s="241"/>
      <c r="YA4" s="241"/>
      <c r="YB4" s="241"/>
      <c r="YC4" s="241"/>
      <c r="YD4" s="241"/>
      <c r="YE4" s="241"/>
      <c r="YF4" s="241"/>
      <c r="YG4" s="241"/>
      <c r="YH4" s="241"/>
      <c r="YI4" s="241"/>
      <c r="YJ4" s="241"/>
      <c r="YK4" s="241"/>
      <c r="YL4" s="241"/>
      <c r="YM4" s="241"/>
      <c r="YN4" s="241"/>
      <c r="YO4" s="241"/>
      <c r="YP4" s="241"/>
      <c r="YQ4" s="241"/>
      <c r="YR4" s="241"/>
      <c r="YS4" s="241"/>
      <c r="YT4" s="241"/>
      <c r="YU4" s="241"/>
      <c r="YV4" s="241"/>
      <c r="YW4" s="241"/>
      <c r="YX4" s="241"/>
      <c r="YY4" s="241"/>
      <c r="YZ4" s="241"/>
      <c r="ZA4" s="241"/>
      <c r="ZB4" s="241"/>
      <c r="ZC4" s="241"/>
      <c r="ZD4" s="241"/>
      <c r="ZE4" s="241"/>
      <c r="ZF4" s="241"/>
      <c r="ZG4" s="241"/>
      <c r="ZH4" s="241"/>
      <c r="ZI4" s="241"/>
      <c r="ZJ4" s="241"/>
      <c r="ZK4" s="241"/>
      <c r="ZL4" s="241"/>
      <c r="ZM4" s="241"/>
      <c r="ZN4" s="241"/>
      <c r="ZO4" s="241"/>
    </row>
    <row r="5" spans="1:746" ht="32.25" customHeight="1" thickBot="1" x14ac:dyDescent="0.3">
      <c r="C5" s="252" t="s">
        <v>395</v>
      </c>
      <c r="D5" s="238" t="str">
        <f>"Clinical time ("&amp;B4&amp;") available per week"</f>
        <v>Clinical time (Minutes) available per week</v>
      </c>
      <c r="E5" s="238" t="str">
        <f>"Total contracted time ("&amp;B4&amp;") per week"</f>
        <v>Total contracted time (Minutes) per week</v>
      </c>
      <c r="F5" s="238" t="s">
        <v>419</v>
      </c>
      <c r="G5" s="238"/>
      <c r="H5" s="238"/>
      <c r="I5" s="189"/>
      <c r="K5" s="238" t="s">
        <v>292</v>
      </c>
      <c r="L5" s="249" t="str">
        <f>Setup!$A$20</f>
        <v>Caseload 1</v>
      </c>
      <c r="M5" s="250"/>
      <c r="N5" s="250"/>
      <c r="O5" s="250"/>
      <c r="P5" s="251"/>
      <c r="Q5" s="249" t="str">
        <f>Setup!$A$21</f>
        <v>Caseload 2</v>
      </c>
      <c r="R5" s="250"/>
      <c r="S5" s="250"/>
      <c r="T5" s="250"/>
      <c r="U5" s="251"/>
      <c r="V5" s="249" t="str">
        <f>Setup!$A$22</f>
        <v>Caseload 3</v>
      </c>
      <c r="W5" s="250"/>
      <c r="X5" s="250"/>
      <c r="Y5" s="250"/>
      <c r="Z5" s="251"/>
      <c r="AA5" s="249" t="str">
        <f>Setup!$A$23</f>
        <v>Caseload 4</v>
      </c>
      <c r="AB5" s="250"/>
      <c r="AC5" s="250"/>
      <c r="AD5" s="250"/>
      <c r="AE5" s="251"/>
      <c r="AF5" s="249" t="str">
        <f>Setup!$A$24</f>
        <v>Caseload 5</v>
      </c>
      <c r="AG5" s="250"/>
      <c r="AH5" s="250"/>
      <c r="AI5" s="250"/>
      <c r="AJ5" s="251"/>
      <c r="AK5" s="249" t="str">
        <f>Setup!$A$25</f>
        <v>Caseload 6</v>
      </c>
      <c r="AL5" s="250"/>
      <c r="AM5" s="250"/>
      <c r="AN5" s="250"/>
      <c r="AO5" s="251"/>
      <c r="AP5" s="249" t="str">
        <f>Setup!$A$26</f>
        <v>Caseload 7</v>
      </c>
      <c r="AQ5" s="250"/>
      <c r="AR5" s="250"/>
      <c r="AS5" s="250"/>
      <c r="AT5" s="251"/>
      <c r="AU5" s="249" t="str">
        <f>Setup!$A$27</f>
        <v>Caseload 8</v>
      </c>
      <c r="AV5" s="250"/>
      <c r="AW5" s="250"/>
      <c r="AX5" s="250"/>
      <c r="AY5" s="251"/>
      <c r="AZ5" s="249" t="str">
        <f>Setup!$A$28</f>
        <v>Caseload 9</v>
      </c>
      <c r="BA5" s="250"/>
      <c r="BB5" s="250"/>
      <c r="BC5" s="250"/>
      <c r="BD5" s="251"/>
      <c r="BE5" s="249" t="str">
        <f>Setup!$A$29</f>
        <v>Caseload 10</v>
      </c>
      <c r="BF5" s="250"/>
      <c r="BG5" s="250"/>
      <c r="BH5" s="250"/>
      <c r="BI5" s="251"/>
      <c r="BJ5" s="249" t="str">
        <f>Setup!$A$30</f>
        <v>Caseload 11</v>
      </c>
      <c r="BK5" s="250"/>
      <c r="BL5" s="250"/>
      <c r="BM5" s="250"/>
      <c r="BN5" s="251"/>
      <c r="BO5" s="249" t="str">
        <f>Setup!$A$31</f>
        <v>Caseload 12</v>
      </c>
      <c r="BP5" s="250"/>
      <c r="BQ5" s="250"/>
      <c r="BR5" s="250"/>
      <c r="BS5" s="251"/>
      <c r="BT5" s="249" t="str">
        <f>Setup!$A$32</f>
        <v>Caseload 13</v>
      </c>
      <c r="BU5" s="250"/>
      <c r="BV5" s="250"/>
      <c r="BW5" s="250"/>
      <c r="BX5" s="251"/>
      <c r="BY5" s="249" t="str">
        <f>Setup!$A$33</f>
        <v>Caseload 14</v>
      </c>
      <c r="BZ5" s="250"/>
      <c r="CA5" s="250"/>
      <c r="CB5" s="250"/>
      <c r="CC5" s="251"/>
      <c r="CD5" s="249" t="str">
        <f>Setup!$A$34</f>
        <v>Caseload 15</v>
      </c>
      <c r="CE5" s="250"/>
      <c r="CF5" s="250"/>
      <c r="CG5" s="250"/>
      <c r="CH5" s="251"/>
      <c r="CJ5" s="238" t="s">
        <v>295</v>
      </c>
      <c r="CK5" s="241"/>
      <c r="CL5" s="241"/>
      <c r="CM5" s="241"/>
      <c r="CN5" s="241"/>
      <c r="CO5" s="241"/>
      <c r="CP5" s="241"/>
      <c r="CQ5" s="241"/>
      <c r="CR5" s="241"/>
      <c r="CS5" s="241"/>
      <c r="CT5" s="241"/>
      <c r="CU5" s="241"/>
      <c r="CV5" s="241"/>
      <c r="CW5" s="241"/>
      <c r="CX5" s="241"/>
      <c r="CY5" s="241"/>
      <c r="CZ5" s="241"/>
      <c r="DA5" s="241"/>
      <c r="DB5" s="241"/>
      <c r="DC5" s="241"/>
      <c r="DD5" s="241"/>
      <c r="DE5" s="241"/>
      <c r="DF5" s="241"/>
      <c r="DG5" s="241"/>
      <c r="DH5" s="241"/>
      <c r="DI5" s="241"/>
      <c r="DJ5" s="241"/>
      <c r="DK5" s="241"/>
      <c r="DL5" s="241"/>
      <c r="DM5" s="241"/>
      <c r="DN5" s="241"/>
      <c r="DO5" s="241"/>
      <c r="DP5" s="241"/>
      <c r="DQ5" s="241"/>
      <c r="DR5" s="241"/>
      <c r="DS5" s="241"/>
      <c r="DT5" s="241"/>
      <c r="DU5" s="241"/>
      <c r="DV5" s="241"/>
      <c r="DW5" s="241"/>
      <c r="DX5" s="241"/>
      <c r="DY5" s="241"/>
      <c r="DZ5" s="241"/>
      <c r="EA5" s="241"/>
      <c r="EB5" s="241"/>
      <c r="EC5" s="241"/>
      <c r="ED5" s="241"/>
      <c r="EE5" s="241"/>
      <c r="EF5" s="241"/>
      <c r="EG5" s="241"/>
      <c r="EH5" s="241"/>
      <c r="EI5" s="241"/>
      <c r="EJ5" s="241"/>
      <c r="EK5" s="241"/>
      <c r="EL5" s="241"/>
      <c r="EM5" s="241"/>
      <c r="EN5" s="241"/>
      <c r="EO5" s="241"/>
      <c r="EP5" s="241"/>
      <c r="EQ5" s="241"/>
      <c r="ER5" s="241"/>
      <c r="ES5" s="241"/>
      <c r="ET5" s="241"/>
      <c r="EU5" s="241"/>
      <c r="EV5" s="241"/>
      <c r="EW5" s="241"/>
      <c r="EX5" s="241"/>
      <c r="EY5" s="241"/>
      <c r="EZ5" s="241"/>
      <c r="FA5" s="241"/>
      <c r="FB5" s="241"/>
      <c r="FC5" s="241"/>
      <c r="FD5" s="241"/>
      <c r="FE5" s="241"/>
      <c r="FF5" s="241"/>
      <c r="FG5" s="241"/>
      <c r="FH5" s="241"/>
      <c r="FI5" s="241"/>
      <c r="FJ5" s="241"/>
      <c r="FK5" s="241"/>
      <c r="FL5" s="241"/>
      <c r="FM5" s="241"/>
      <c r="FN5" s="241"/>
      <c r="FO5" s="241"/>
      <c r="FP5" s="241"/>
      <c r="FQ5" s="241"/>
      <c r="FR5" s="241"/>
      <c r="FS5" s="241"/>
      <c r="FT5" s="241"/>
      <c r="FU5" s="241"/>
      <c r="FV5" s="241"/>
      <c r="FW5" s="241"/>
      <c r="FX5" s="241"/>
      <c r="FY5" s="241"/>
      <c r="FZ5" s="241"/>
      <c r="GA5" s="241"/>
      <c r="GB5" s="241"/>
      <c r="GC5" s="241"/>
      <c r="GD5" s="241"/>
      <c r="GE5" s="241"/>
      <c r="GF5" s="241"/>
      <c r="GG5" s="186"/>
      <c r="GH5" s="244"/>
      <c r="GI5" s="241"/>
      <c r="GJ5" s="241"/>
      <c r="GK5" s="241"/>
      <c r="GL5" s="241"/>
      <c r="GM5" s="241"/>
      <c r="GN5" s="241"/>
      <c r="GO5" s="241"/>
      <c r="GP5" s="241"/>
      <c r="GQ5" s="241"/>
      <c r="GR5" s="241"/>
      <c r="GS5" s="241"/>
      <c r="GT5" s="241"/>
      <c r="GU5" s="241"/>
      <c r="GV5" s="241"/>
      <c r="GW5" s="241"/>
      <c r="GX5" s="241"/>
      <c r="GY5" s="241"/>
      <c r="GZ5" s="241"/>
      <c r="HA5" s="241"/>
      <c r="HB5" s="241"/>
      <c r="HC5" s="241"/>
      <c r="HD5" s="241"/>
      <c r="HE5" s="241"/>
      <c r="HF5" s="241"/>
      <c r="HG5" s="241"/>
      <c r="HH5" s="241"/>
      <c r="HI5" s="241"/>
      <c r="HJ5" s="241"/>
      <c r="HK5" s="241"/>
      <c r="HL5" s="241"/>
      <c r="HM5" s="241"/>
      <c r="HN5" s="241"/>
      <c r="HO5" s="241"/>
      <c r="HP5" s="241"/>
      <c r="HQ5" s="241"/>
      <c r="HR5" s="241"/>
      <c r="HS5" s="241"/>
      <c r="HT5" s="241"/>
      <c r="HU5" s="241"/>
      <c r="HV5" s="241"/>
      <c r="HW5" s="241"/>
      <c r="HX5" s="241"/>
      <c r="HY5" s="241"/>
      <c r="HZ5" s="241"/>
      <c r="IA5" s="241"/>
      <c r="IB5" s="241"/>
      <c r="IC5" s="241"/>
      <c r="ID5" s="241"/>
      <c r="IE5" s="241"/>
      <c r="IF5" s="241"/>
      <c r="IG5" s="241"/>
      <c r="IH5" s="241"/>
      <c r="II5" s="241"/>
      <c r="IJ5" s="241"/>
      <c r="IK5" s="241"/>
      <c r="IL5" s="241"/>
      <c r="IM5" s="241"/>
      <c r="IN5" s="241"/>
      <c r="IO5" s="241"/>
      <c r="IP5" s="241"/>
      <c r="IQ5" s="241"/>
      <c r="IR5" s="241"/>
      <c r="IS5" s="241"/>
      <c r="IT5" s="241"/>
      <c r="IU5" s="241"/>
      <c r="IV5" s="241"/>
      <c r="IW5" s="241"/>
      <c r="IX5" s="241"/>
      <c r="IY5" s="241"/>
      <c r="IZ5" s="241"/>
      <c r="JA5" s="241"/>
      <c r="JB5" s="241"/>
      <c r="JC5" s="241"/>
      <c r="JD5" s="241"/>
      <c r="JE5" s="241"/>
      <c r="JF5" s="241"/>
      <c r="JG5" s="241"/>
      <c r="JH5" s="241"/>
      <c r="JI5" s="241"/>
      <c r="JJ5" s="241"/>
      <c r="JK5" s="241"/>
      <c r="JL5" s="241"/>
      <c r="JM5" s="241"/>
      <c r="JN5" s="241"/>
      <c r="JO5" s="241"/>
      <c r="JP5" s="241"/>
      <c r="JQ5" s="241"/>
      <c r="JR5" s="241"/>
      <c r="JS5" s="241"/>
      <c r="JT5" s="241"/>
      <c r="JU5" s="241"/>
      <c r="JV5" s="241"/>
      <c r="JW5" s="241"/>
      <c r="JX5" s="241"/>
      <c r="JY5" s="241"/>
      <c r="JZ5" s="241"/>
      <c r="KA5" s="241"/>
      <c r="KB5" s="241"/>
      <c r="KC5" s="241"/>
      <c r="KD5" s="241"/>
      <c r="KE5" s="241"/>
      <c r="KF5" s="241"/>
      <c r="KG5" s="241"/>
      <c r="KH5" s="241"/>
      <c r="KI5" s="241"/>
      <c r="KJ5" s="241"/>
      <c r="KK5" s="241"/>
      <c r="KL5" s="241"/>
      <c r="KM5" s="241"/>
      <c r="KN5" s="241"/>
      <c r="KO5" s="241"/>
      <c r="KP5" s="241"/>
      <c r="KQ5" s="241"/>
      <c r="KR5" s="241"/>
      <c r="KS5" s="241"/>
      <c r="KT5" s="241"/>
      <c r="KU5" s="241"/>
      <c r="KV5" s="241"/>
      <c r="KW5" s="241"/>
      <c r="KX5" s="241"/>
      <c r="KY5" s="241"/>
      <c r="KZ5" s="241"/>
      <c r="LA5" s="241"/>
      <c r="LB5" s="241"/>
      <c r="LC5" s="241"/>
      <c r="LD5" s="241"/>
      <c r="LE5" s="241"/>
      <c r="LF5" s="241"/>
      <c r="LG5" s="241"/>
      <c r="LH5" s="241"/>
      <c r="LI5" s="241"/>
      <c r="LJ5" s="241"/>
      <c r="LK5" s="241"/>
      <c r="LL5" s="241"/>
      <c r="LM5" s="241"/>
      <c r="LN5" s="241"/>
      <c r="LO5" s="241"/>
      <c r="LP5" s="241"/>
      <c r="LQ5" s="241"/>
      <c r="LR5" s="241"/>
      <c r="LS5" s="241"/>
      <c r="LT5" s="241"/>
      <c r="LU5" s="241"/>
      <c r="LV5" s="241"/>
      <c r="LW5" s="241"/>
      <c r="LX5" s="241"/>
      <c r="LY5" s="241"/>
      <c r="LZ5" s="241"/>
      <c r="MA5" s="241"/>
      <c r="MB5" s="241"/>
      <c r="MC5" s="241"/>
      <c r="MD5" s="241"/>
      <c r="ME5" s="241"/>
      <c r="MF5" s="241"/>
      <c r="MG5" s="241"/>
      <c r="MH5" s="241"/>
      <c r="MI5" s="241"/>
      <c r="MJ5" s="241"/>
      <c r="MK5" s="241"/>
      <c r="ML5" s="241"/>
      <c r="MM5" s="241"/>
      <c r="MN5" s="241"/>
      <c r="MO5" s="241"/>
      <c r="MP5" s="241"/>
      <c r="MQ5" s="241"/>
      <c r="MR5" s="241"/>
      <c r="MS5" s="241"/>
      <c r="MT5" s="241"/>
      <c r="MU5" s="241"/>
      <c r="MV5" s="241"/>
      <c r="MW5" s="241"/>
      <c r="MX5" s="241"/>
      <c r="MY5" s="241"/>
      <c r="MZ5" s="241"/>
      <c r="NA5" s="241"/>
      <c r="NB5" s="241"/>
      <c r="NC5" s="241"/>
      <c r="ND5" s="241"/>
      <c r="NE5" s="241"/>
      <c r="NF5" s="241"/>
      <c r="NG5" s="241"/>
      <c r="NH5" s="241"/>
      <c r="NI5" s="241"/>
      <c r="NJ5" s="241"/>
      <c r="NK5" s="241"/>
      <c r="NL5" s="241"/>
      <c r="NM5" s="241"/>
      <c r="NN5" s="241"/>
      <c r="NO5" s="241"/>
      <c r="NP5" s="241"/>
      <c r="NQ5" s="241"/>
      <c r="NR5" s="241"/>
      <c r="NS5" s="241"/>
      <c r="NT5" s="241"/>
      <c r="NU5" s="241"/>
      <c r="NV5" s="241"/>
      <c r="NW5" s="241"/>
      <c r="NX5" s="241"/>
      <c r="NY5" s="247"/>
      <c r="NZ5" s="238" t="s">
        <v>299</v>
      </c>
      <c r="OA5" s="241"/>
      <c r="OB5" s="241"/>
      <c r="OC5" s="241"/>
      <c r="OD5" s="241"/>
      <c r="OE5" s="241"/>
      <c r="OF5" s="241"/>
      <c r="OG5" s="241"/>
      <c r="OH5" s="241"/>
      <c r="OI5" s="241"/>
      <c r="OJ5" s="241"/>
      <c r="OK5" s="241"/>
      <c r="OL5" s="241"/>
      <c r="OM5" s="241"/>
      <c r="ON5" s="241"/>
      <c r="OO5" s="241"/>
      <c r="OP5" s="241"/>
      <c r="OQ5" s="241"/>
      <c r="OR5" s="241"/>
      <c r="OS5" s="241"/>
      <c r="OT5" s="241"/>
      <c r="OU5" s="241"/>
      <c r="OV5" s="241"/>
      <c r="OW5" s="241"/>
      <c r="OX5" s="241"/>
      <c r="OY5" s="241"/>
      <c r="OZ5" s="241"/>
      <c r="PA5" s="241"/>
      <c r="PB5" s="241"/>
      <c r="PC5" s="241"/>
      <c r="PD5" s="241"/>
      <c r="PE5" s="241"/>
      <c r="PF5" s="241"/>
      <c r="PG5" s="241"/>
      <c r="PH5" s="241"/>
      <c r="PI5" s="241"/>
      <c r="PJ5" s="241"/>
      <c r="PK5" s="241"/>
      <c r="PL5" s="241"/>
      <c r="PM5" s="241"/>
      <c r="PN5" s="241"/>
      <c r="PO5" s="241"/>
      <c r="PP5" s="241"/>
      <c r="PQ5" s="241"/>
      <c r="PR5" s="241"/>
      <c r="PS5" s="241"/>
      <c r="PT5" s="241"/>
      <c r="PU5" s="241"/>
      <c r="PV5" s="241"/>
      <c r="PW5" s="241"/>
      <c r="PX5" s="241"/>
      <c r="PY5" s="241"/>
      <c r="PZ5" s="241"/>
      <c r="QA5" s="241"/>
      <c r="QB5" s="241"/>
      <c r="QC5" s="241"/>
      <c r="QD5" s="241"/>
      <c r="QE5" s="241"/>
      <c r="QF5" s="241"/>
      <c r="QG5" s="241"/>
      <c r="QH5" s="241"/>
      <c r="QI5" s="241"/>
      <c r="QJ5" s="241"/>
      <c r="QK5" s="241"/>
      <c r="QL5" s="241"/>
      <c r="QM5" s="241"/>
      <c r="QN5" s="241"/>
      <c r="QO5" s="241"/>
      <c r="QP5" s="241"/>
      <c r="QQ5" s="241"/>
      <c r="QR5" s="241"/>
      <c r="QS5" s="241"/>
      <c r="QT5" s="241"/>
      <c r="QU5" s="241"/>
      <c r="QV5" s="241"/>
      <c r="QW5" s="241"/>
      <c r="QX5" s="241"/>
      <c r="QY5" s="241"/>
      <c r="QZ5" s="241"/>
      <c r="RA5" s="241"/>
      <c r="RB5" s="241"/>
      <c r="RC5" s="241"/>
      <c r="RD5" s="241"/>
      <c r="RE5" s="241"/>
      <c r="RF5" s="241"/>
      <c r="RG5" s="241"/>
      <c r="RH5" s="241"/>
      <c r="RI5" s="241"/>
      <c r="RJ5" s="241"/>
      <c r="RK5" s="241"/>
      <c r="RL5" s="241"/>
      <c r="RM5" s="241"/>
      <c r="RN5" s="241"/>
      <c r="RO5" s="241"/>
      <c r="RP5" s="241"/>
      <c r="RQ5" s="241"/>
      <c r="RR5" s="241"/>
      <c r="RS5" s="241"/>
      <c r="RT5" s="241"/>
      <c r="RU5" s="241"/>
      <c r="RV5" s="241"/>
      <c r="RW5" s="186"/>
      <c r="RX5" s="244"/>
      <c r="RY5" s="241"/>
      <c r="RZ5" s="241"/>
      <c r="SA5" s="241"/>
      <c r="SB5" s="241"/>
      <c r="SC5" s="241"/>
      <c r="SD5" s="241"/>
      <c r="SE5" s="241"/>
      <c r="SF5" s="241"/>
      <c r="SG5" s="241"/>
      <c r="SH5" s="241"/>
      <c r="SI5" s="241"/>
      <c r="SJ5" s="241"/>
      <c r="SK5" s="241"/>
      <c r="SL5" s="241"/>
      <c r="SM5" s="241"/>
      <c r="SN5" s="241"/>
      <c r="SO5" s="241"/>
      <c r="SP5" s="241"/>
      <c r="SQ5" s="241"/>
      <c r="SR5" s="241"/>
      <c r="SS5" s="241"/>
      <c r="ST5" s="241"/>
      <c r="SU5" s="241"/>
      <c r="SV5" s="241"/>
      <c r="SW5" s="241"/>
      <c r="SX5" s="241"/>
      <c r="SY5" s="241"/>
      <c r="SZ5" s="241"/>
      <c r="TA5" s="241"/>
      <c r="TB5" s="241"/>
      <c r="TC5" s="241"/>
      <c r="TD5" s="241"/>
      <c r="TE5" s="241"/>
      <c r="TF5" s="241"/>
      <c r="TG5" s="241"/>
      <c r="TH5" s="241"/>
      <c r="TI5" s="241"/>
      <c r="TJ5" s="241"/>
      <c r="TK5" s="241"/>
      <c r="TL5" s="241"/>
      <c r="TM5" s="241"/>
      <c r="TN5" s="241"/>
      <c r="TO5" s="241"/>
      <c r="TP5" s="241"/>
      <c r="TQ5" s="241"/>
      <c r="TR5" s="241"/>
      <c r="TS5" s="241"/>
      <c r="TT5" s="241"/>
      <c r="TU5" s="241"/>
      <c r="TV5" s="241"/>
      <c r="TW5" s="241"/>
      <c r="TX5" s="241"/>
      <c r="TY5" s="241"/>
      <c r="TZ5" s="241"/>
      <c r="UA5" s="241"/>
      <c r="UB5" s="241"/>
      <c r="UC5" s="241"/>
      <c r="UD5" s="241"/>
      <c r="UE5" s="241"/>
      <c r="UF5" s="241"/>
      <c r="UG5" s="241"/>
      <c r="UH5" s="241"/>
      <c r="UI5" s="241"/>
      <c r="UJ5" s="241"/>
      <c r="UK5" s="241"/>
      <c r="UL5" s="241"/>
      <c r="UM5" s="241"/>
      <c r="UN5" s="241"/>
      <c r="UO5" s="241"/>
      <c r="UP5" s="241"/>
      <c r="UQ5" s="241"/>
      <c r="UR5" s="241"/>
      <c r="US5" s="241"/>
      <c r="UT5" s="241"/>
      <c r="UU5" s="241"/>
      <c r="UV5" s="241"/>
      <c r="UW5" s="241"/>
      <c r="UX5" s="241"/>
      <c r="UY5" s="241"/>
      <c r="UZ5" s="241"/>
      <c r="VA5" s="241"/>
      <c r="VB5" s="241"/>
      <c r="VC5" s="241"/>
      <c r="VD5" s="241"/>
      <c r="VE5" s="241"/>
      <c r="VF5" s="241"/>
      <c r="VG5" s="241"/>
      <c r="VH5" s="241"/>
      <c r="VI5" s="241"/>
      <c r="VJ5" s="241"/>
      <c r="VK5" s="241"/>
      <c r="VL5" s="241"/>
      <c r="VM5" s="241"/>
      <c r="VN5" s="241"/>
      <c r="VO5" s="241"/>
      <c r="VP5" s="241"/>
      <c r="VQ5" s="241"/>
      <c r="VR5" s="241"/>
      <c r="VS5" s="241"/>
      <c r="VT5" s="241"/>
      <c r="VU5" s="241"/>
      <c r="VV5" s="241"/>
      <c r="VW5" s="241"/>
      <c r="VX5" s="241"/>
      <c r="VY5" s="241"/>
      <c r="VZ5" s="241"/>
      <c r="WA5" s="241"/>
      <c r="WB5" s="241"/>
      <c r="WC5" s="241"/>
      <c r="WD5" s="241"/>
      <c r="WE5" s="241"/>
      <c r="WF5" s="241"/>
      <c r="WG5" s="241"/>
      <c r="WH5" s="241"/>
      <c r="WI5" s="241"/>
      <c r="WJ5" s="241"/>
      <c r="WK5" s="241"/>
      <c r="WL5" s="241"/>
      <c r="WM5" s="241"/>
      <c r="WN5" s="241"/>
      <c r="WO5" s="241"/>
      <c r="WP5" s="241"/>
      <c r="WQ5" s="241"/>
      <c r="WR5" s="241"/>
      <c r="WS5" s="241"/>
      <c r="WT5" s="241"/>
      <c r="WU5" s="241"/>
      <c r="WV5" s="241"/>
      <c r="WW5" s="241"/>
      <c r="WX5" s="241"/>
      <c r="WY5" s="241"/>
      <c r="WZ5" s="241"/>
      <c r="XA5" s="241"/>
      <c r="XB5" s="241"/>
      <c r="XC5" s="241"/>
      <c r="XD5" s="241"/>
      <c r="XE5" s="241"/>
      <c r="XF5" s="241"/>
      <c r="XG5" s="241"/>
      <c r="XH5" s="241"/>
      <c r="XI5" s="241"/>
      <c r="XJ5" s="241"/>
      <c r="XK5" s="241"/>
      <c r="XL5" s="241"/>
      <c r="XM5" s="241"/>
      <c r="XN5" s="241"/>
      <c r="XO5" s="241"/>
      <c r="XP5" s="241"/>
      <c r="XQ5" s="241"/>
      <c r="XR5" s="241"/>
      <c r="XS5" s="241"/>
      <c r="XT5" s="241"/>
      <c r="XU5" s="241"/>
      <c r="XV5" s="241"/>
      <c r="XW5" s="241"/>
      <c r="XX5" s="241"/>
      <c r="XY5" s="241"/>
      <c r="XZ5" s="241"/>
      <c r="YA5" s="241"/>
      <c r="YB5" s="241"/>
      <c r="YC5" s="241"/>
      <c r="YD5" s="241"/>
      <c r="YE5" s="241"/>
      <c r="YF5" s="241"/>
      <c r="YG5" s="241"/>
      <c r="YH5" s="241"/>
      <c r="YI5" s="241"/>
      <c r="YJ5" s="241"/>
      <c r="YK5" s="241"/>
      <c r="YL5" s="241"/>
      <c r="YM5" s="241"/>
      <c r="YN5" s="241"/>
      <c r="YO5" s="241"/>
      <c r="YP5" s="241"/>
      <c r="YQ5" s="241"/>
      <c r="YR5" s="241"/>
      <c r="YS5" s="241"/>
      <c r="YT5" s="241"/>
      <c r="YU5" s="241"/>
      <c r="YV5" s="241"/>
      <c r="YW5" s="241"/>
      <c r="YX5" s="241"/>
      <c r="YY5" s="241"/>
      <c r="YZ5" s="241"/>
      <c r="ZA5" s="241"/>
      <c r="ZB5" s="241"/>
      <c r="ZC5" s="241"/>
      <c r="ZD5" s="241"/>
      <c r="ZE5" s="241"/>
      <c r="ZF5" s="241"/>
      <c r="ZG5" s="241"/>
      <c r="ZH5" s="241"/>
      <c r="ZI5" s="241"/>
      <c r="ZJ5" s="241"/>
      <c r="ZK5" s="241"/>
      <c r="ZL5" s="241"/>
      <c r="ZM5" s="241"/>
      <c r="ZN5" s="241"/>
      <c r="ZO5" s="241"/>
      <c r="ZP5" s="238" t="s">
        <v>300</v>
      </c>
      <c r="ABR5" s="55"/>
    </row>
    <row r="6" spans="1:746" ht="99" customHeight="1" thickBot="1" x14ac:dyDescent="0.3">
      <c r="A6">
        <f>MAX(A7:A106)</f>
        <v>3</v>
      </c>
      <c r="B6" s="92" t="s">
        <v>368</v>
      </c>
      <c r="C6" s="252"/>
      <c r="D6" s="239"/>
      <c r="E6" s="239"/>
      <c r="F6" s="239"/>
      <c r="G6" s="239"/>
      <c r="H6" s="239"/>
      <c r="I6" s="190"/>
      <c r="J6" s="92"/>
      <c r="K6" s="239"/>
      <c r="L6" s="178" t="str">
        <f t="array" ref="L6:CH6">TRANSPOSE(IF(Service!$C$6:$C$80="","",Service!$C$6:$C$80))</f>
        <v>treat1</v>
      </c>
      <c r="M6" s="179" t="str">
        <v>treat2</v>
      </c>
      <c r="N6" s="179" t="str">
        <v>treat3</v>
      </c>
      <c r="O6" s="179" t="str">
        <v/>
      </c>
      <c r="P6" s="180" t="str">
        <v/>
      </c>
      <c r="Q6" s="178" t="str">
        <v>treat check</v>
      </c>
      <c r="R6" s="179" t="str">
        <v/>
      </c>
      <c r="S6" s="179" t="str">
        <v/>
      </c>
      <c r="T6" s="179" t="str">
        <v/>
      </c>
      <c r="U6" s="180" t="str">
        <v/>
      </c>
      <c r="V6" s="178" t="str">
        <v/>
      </c>
      <c r="W6" s="179" t="str">
        <v/>
      </c>
      <c r="X6" s="179" t="str">
        <v/>
      </c>
      <c r="Y6" s="179" t="str">
        <v/>
      </c>
      <c r="Z6" s="180" t="str">
        <v/>
      </c>
      <c r="AA6" s="178" t="str">
        <v/>
      </c>
      <c r="AB6" s="179" t="str">
        <v/>
      </c>
      <c r="AC6" s="179" t="str">
        <v/>
      </c>
      <c r="AD6" s="179" t="str">
        <v/>
      </c>
      <c r="AE6" s="180" t="str">
        <v/>
      </c>
      <c r="AF6" s="178" t="str">
        <v/>
      </c>
      <c r="AG6" s="179" t="str">
        <v/>
      </c>
      <c r="AH6" s="179" t="str">
        <v/>
      </c>
      <c r="AI6" s="179" t="str">
        <v/>
      </c>
      <c r="AJ6" s="180" t="str">
        <v/>
      </c>
      <c r="AK6" s="178" t="str">
        <v/>
      </c>
      <c r="AL6" s="179" t="str">
        <v/>
      </c>
      <c r="AM6" s="179" t="str">
        <v/>
      </c>
      <c r="AN6" s="179" t="str">
        <v/>
      </c>
      <c r="AO6" s="180" t="str">
        <v/>
      </c>
      <c r="AP6" s="178" t="str">
        <v/>
      </c>
      <c r="AQ6" s="179" t="str">
        <v/>
      </c>
      <c r="AR6" s="179" t="str">
        <v/>
      </c>
      <c r="AS6" s="179" t="str">
        <v/>
      </c>
      <c r="AT6" s="180" t="str">
        <v/>
      </c>
      <c r="AU6" s="178" t="str">
        <v/>
      </c>
      <c r="AV6" s="179" t="str">
        <v/>
      </c>
      <c r="AW6" s="179" t="str">
        <v/>
      </c>
      <c r="AX6" s="179" t="str">
        <v/>
      </c>
      <c r="AY6" s="180" t="str">
        <v/>
      </c>
      <c r="AZ6" s="178" t="str">
        <v/>
      </c>
      <c r="BA6" s="179" t="str">
        <v/>
      </c>
      <c r="BB6" s="179" t="str">
        <v/>
      </c>
      <c r="BC6" s="179" t="str">
        <v/>
      </c>
      <c r="BD6" s="180" t="str">
        <v/>
      </c>
      <c r="BE6" s="178" t="str">
        <v/>
      </c>
      <c r="BF6" s="179" t="str">
        <v/>
      </c>
      <c r="BG6" s="179" t="str">
        <v/>
      </c>
      <c r="BH6" s="179" t="str">
        <v/>
      </c>
      <c r="BI6" s="180" t="str">
        <v/>
      </c>
      <c r="BJ6" s="178" t="str">
        <v/>
      </c>
      <c r="BK6" s="179" t="str">
        <v/>
      </c>
      <c r="BL6" s="179" t="str">
        <v/>
      </c>
      <c r="BM6" s="179" t="str">
        <v/>
      </c>
      <c r="BN6" s="180" t="str">
        <v/>
      </c>
      <c r="BO6" s="178" t="str">
        <v/>
      </c>
      <c r="BP6" s="179" t="str">
        <v/>
      </c>
      <c r="BQ6" s="179" t="str">
        <v/>
      </c>
      <c r="BR6" s="179" t="str">
        <v/>
      </c>
      <c r="BS6" s="180" t="str">
        <v/>
      </c>
      <c r="BT6" s="178" t="str">
        <v/>
      </c>
      <c r="BU6" s="179" t="str">
        <v/>
      </c>
      <c r="BV6" s="179" t="str">
        <v/>
      </c>
      <c r="BW6" s="179" t="str">
        <v/>
      </c>
      <c r="BX6" s="180" t="str">
        <v/>
      </c>
      <c r="BY6" s="178" t="str">
        <v/>
      </c>
      <c r="BZ6" s="179" t="str">
        <v/>
      </c>
      <c r="CA6" s="179" t="str">
        <v/>
      </c>
      <c r="CB6" s="179" t="str">
        <v/>
      </c>
      <c r="CC6" s="180" t="str">
        <v/>
      </c>
      <c r="CD6" s="178" t="str">
        <v/>
      </c>
      <c r="CE6" s="179" t="str">
        <v/>
      </c>
      <c r="CF6" s="179" t="str">
        <v/>
      </c>
      <c r="CG6" s="179" t="str">
        <v/>
      </c>
      <c r="CH6" s="180" t="str">
        <v/>
      </c>
      <c r="CJ6" s="239" t="s">
        <v>296</v>
      </c>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c r="DR6" s="242"/>
      <c r="DS6" s="242"/>
      <c r="DT6" s="242"/>
      <c r="DU6" s="242"/>
      <c r="DV6" s="242"/>
      <c r="DW6" s="242"/>
      <c r="DX6" s="242"/>
      <c r="DY6" s="242"/>
      <c r="DZ6" s="242"/>
      <c r="EA6" s="242"/>
      <c r="EB6" s="242"/>
      <c r="EC6" s="242"/>
      <c r="ED6" s="242"/>
      <c r="EE6" s="242"/>
      <c r="EF6" s="242"/>
      <c r="EG6" s="242"/>
      <c r="EH6" s="242"/>
      <c r="EI6" s="242"/>
      <c r="EJ6" s="242"/>
      <c r="EK6" s="242"/>
      <c r="EL6" s="242"/>
      <c r="EM6" s="242"/>
      <c r="EN6" s="242"/>
      <c r="EO6" s="242"/>
      <c r="EP6" s="242"/>
      <c r="EQ6" s="242"/>
      <c r="ER6" s="242"/>
      <c r="ES6" s="242"/>
      <c r="ET6" s="242"/>
      <c r="EU6" s="242"/>
      <c r="EV6" s="242"/>
      <c r="EW6" s="242"/>
      <c r="EX6" s="242"/>
      <c r="EY6" s="242"/>
      <c r="EZ6" s="242"/>
      <c r="FA6" s="242"/>
      <c r="FB6" s="242"/>
      <c r="FC6" s="242"/>
      <c r="FD6" s="242"/>
      <c r="FE6" s="242"/>
      <c r="FF6" s="242"/>
      <c r="FG6" s="242"/>
      <c r="FH6" s="242"/>
      <c r="FI6" s="242"/>
      <c r="FJ6" s="242"/>
      <c r="FK6" s="242"/>
      <c r="FL6" s="242"/>
      <c r="FM6" s="242"/>
      <c r="FN6" s="242"/>
      <c r="FO6" s="242"/>
      <c r="FP6" s="242"/>
      <c r="FQ6" s="242"/>
      <c r="FR6" s="242"/>
      <c r="FS6" s="242"/>
      <c r="FT6" s="242"/>
      <c r="FU6" s="242"/>
      <c r="FV6" s="242"/>
      <c r="FW6" s="242"/>
      <c r="FX6" s="242"/>
      <c r="FY6" s="242"/>
      <c r="FZ6" s="242"/>
      <c r="GA6" s="242"/>
      <c r="GB6" s="242"/>
      <c r="GC6" s="242"/>
      <c r="GD6" s="242"/>
      <c r="GE6" s="242"/>
      <c r="GF6" s="242"/>
      <c r="GG6" s="186"/>
      <c r="GH6" s="245">
        <f>'Capacity Backing (Hide)2'!CX1</f>
        <v>0</v>
      </c>
      <c r="GI6" s="242">
        <f>'Capacity Backing (Hide)2'!CY1</f>
        <v>0</v>
      </c>
      <c r="GJ6" s="242">
        <f>'Capacity Backing (Hide)2'!CZ1</f>
        <v>0</v>
      </c>
      <c r="GK6" s="242">
        <f>'Capacity Backing (Hide)2'!DA1</f>
        <v>0</v>
      </c>
      <c r="GL6" s="242">
        <f>'Capacity Backing (Hide)2'!DB1</f>
        <v>0</v>
      </c>
      <c r="GM6" s="242">
        <f>'Capacity Backing (Hide)2'!DC1</f>
        <v>0</v>
      </c>
      <c r="GN6" s="242">
        <f>'Capacity Backing (Hide)2'!DD1</f>
        <v>0</v>
      </c>
      <c r="GO6" s="242">
        <f>'Capacity Backing (Hide)2'!DE1</f>
        <v>0</v>
      </c>
      <c r="GP6" s="242">
        <f>'Capacity Backing (Hide)2'!DF1</f>
        <v>0</v>
      </c>
      <c r="GQ6" s="242">
        <f>'Capacity Backing (Hide)2'!DG1</f>
        <v>0</v>
      </c>
      <c r="GR6" s="242">
        <f>'Capacity Backing (Hide)2'!DH1</f>
        <v>0</v>
      </c>
      <c r="GS6" s="242">
        <f>'Capacity Backing (Hide)2'!DI1</f>
        <v>0</v>
      </c>
      <c r="GT6" s="242">
        <f>'Capacity Backing (Hide)2'!DJ1</f>
        <v>0</v>
      </c>
      <c r="GU6" s="242">
        <f>'Capacity Backing (Hide)2'!DK1</f>
        <v>0</v>
      </c>
      <c r="GV6" s="242">
        <f>'Capacity Backing (Hide)2'!DL1</f>
        <v>0</v>
      </c>
      <c r="GW6" s="242">
        <f>'Capacity Backing (Hide)2'!DM1</f>
        <v>0</v>
      </c>
      <c r="GX6" s="242">
        <f>'Capacity Backing (Hide)2'!DN1</f>
        <v>0</v>
      </c>
      <c r="GY6" s="242">
        <f>'Capacity Backing (Hide)2'!DO1</f>
        <v>0</v>
      </c>
      <c r="GZ6" s="242">
        <f>'Capacity Backing (Hide)2'!DP1</f>
        <v>0</v>
      </c>
      <c r="HA6" s="242">
        <f>'Capacity Backing (Hide)2'!DQ1</f>
        <v>0</v>
      </c>
      <c r="HB6" s="242">
        <f>'Capacity Backing (Hide)2'!DR1</f>
        <v>0</v>
      </c>
      <c r="HC6" s="242">
        <f>'Capacity Backing (Hide)2'!DS1</f>
        <v>0</v>
      </c>
      <c r="HD6" s="242">
        <f>'Capacity Backing (Hide)2'!DT1</f>
        <v>0</v>
      </c>
      <c r="HE6" s="242">
        <f>'Capacity Backing (Hide)2'!DU1</f>
        <v>0</v>
      </c>
      <c r="HF6" s="242">
        <f>'Capacity Backing (Hide)2'!DV1</f>
        <v>0</v>
      </c>
      <c r="HG6" s="242">
        <f>'Capacity Backing (Hide)2'!DW1</f>
        <v>0</v>
      </c>
      <c r="HH6" s="242">
        <f>'Capacity Backing (Hide)2'!DX1</f>
        <v>0</v>
      </c>
      <c r="HI6" s="242">
        <f>'Capacity Backing (Hide)2'!DY1</f>
        <v>0</v>
      </c>
      <c r="HJ6" s="242">
        <f>'Capacity Backing (Hide)2'!DZ1</f>
        <v>0</v>
      </c>
      <c r="HK6" s="242">
        <f>'Capacity Backing (Hide)2'!EA1</f>
        <v>0</v>
      </c>
      <c r="HL6" s="242">
        <f>'Capacity Backing (Hide)2'!EB1</f>
        <v>0</v>
      </c>
      <c r="HM6" s="242">
        <f>'Capacity Backing (Hide)2'!EC1</f>
        <v>0</v>
      </c>
      <c r="HN6" s="242">
        <f>'Capacity Backing (Hide)2'!ED1</f>
        <v>0</v>
      </c>
      <c r="HO6" s="242">
        <f>'Capacity Backing (Hide)2'!EE1</f>
        <v>0</v>
      </c>
      <c r="HP6" s="242">
        <f>'Capacity Backing (Hide)2'!EF1</f>
        <v>0</v>
      </c>
      <c r="HQ6" s="242">
        <f>'Capacity Backing (Hide)2'!EG1</f>
        <v>0</v>
      </c>
      <c r="HR6" s="242">
        <f>'Capacity Backing (Hide)2'!EH1</f>
        <v>0</v>
      </c>
      <c r="HS6" s="242">
        <f>'Capacity Backing (Hide)2'!EI1</f>
        <v>0</v>
      </c>
      <c r="HT6" s="242">
        <f>'Capacity Backing (Hide)2'!EJ1</f>
        <v>0</v>
      </c>
      <c r="HU6" s="242">
        <f>'Capacity Backing (Hide)2'!EK1</f>
        <v>0</v>
      </c>
      <c r="HV6" s="242">
        <f>'Capacity Backing (Hide)2'!EL1</f>
        <v>0</v>
      </c>
      <c r="HW6" s="242">
        <f>'Capacity Backing (Hide)2'!EM1</f>
        <v>0</v>
      </c>
      <c r="HX6" s="242">
        <f>'Capacity Backing (Hide)2'!EN1</f>
        <v>0</v>
      </c>
      <c r="HY6" s="242">
        <f>'Capacity Backing (Hide)2'!EO1</f>
        <v>0</v>
      </c>
      <c r="HZ6" s="242">
        <f>'Capacity Backing (Hide)2'!EP1</f>
        <v>0</v>
      </c>
      <c r="IA6" s="242">
        <f>'Capacity Backing (Hide)2'!EQ1</f>
        <v>0</v>
      </c>
      <c r="IB6" s="242">
        <f>'Capacity Backing (Hide)2'!ER1</f>
        <v>0</v>
      </c>
      <c r="IC6" s="242">
        <f>'Capacity Backing (Hide)2'!ES1</f>
        <v>0</v>
      </c>
      <c r="ID6" s="242">
        <f>'Capacity Backing (Hide)2'!ET1</f>
        <v>0</v>
      </c>
      <c r="IE6" s="242">
        <f>'Capacity Backing (Hide)2'!EU1</f>
        <v>0</v>
      </c>
      <c r="IF6" s="242">
        <f>'Capacity Backing (Hide)2'!EV1</f>
        <v>0</v>
      </c>
      <c r="IG6" s="242">
        <f>'Capacity Backing (Hide)2'!EW1</f>
        <v>0</v>
      </c>
      <c r="IH6" s="242">
        <f>'Capacity Backing (Hide)2'!EX1</f>
        <v>0</v>
      </c>
      <c r="II6" s="242">
        <f>'Capacity Backing (Hide)2'!EY1</f>
        <v>0</v>
      </c>
      <c r="IJ6" s="242">
        <f>'Capacity Backing (Hide)2'!EZ1</f>
        <v>0</v>
      </c>
      <c r="IK6" s="242">
        <f>'Capacity Backing (Hide)2'!FA1</f>
        <v>0</v>
      </c>
      <c r="IL6" s="242">
        <f>'Capacity Backing (Hide)2'!FB1</f>
        <v>0</v>
      </c>
      <c r="IM6" s="242">
        <f>'Capacity Backing (Hide)2'!FC1</f>
        <v>0</v>
      </c>
      <c r="IN6" s="242">
        <f>'Capacity Backing (Hide)2'!FD1</f>
        <v>0</v>
      </c>
      <c r="IO6" s="242">
        <f>'Capacity Backing (Hide)2'!FE1</f>
        <v>0</v>
      </c>
      <c r="IP6" s="242">
        <f>'Capacity Backing (Hide)2'!FF1</f>
        <v>0</v>
      </c>
      <c r="IQ6" s="242">
        <f>'Capacity Backing (Hide)2'!FG1</f>
        <v>0</v>
      </c>
      <c r="IR6" s="242">
        <f>'Capacity Backing (Hide)2'!FH1</f>
        <v>0</v>
      </c>
      <c r="IS6" s="242">
        <f>'Capacity Backing (Hide)2'!FI1</f>
        <v>0</v>
      </c>
      <c r="IT6" s="242">
        <f>'Capacity Backing (Hide)2'!FJ1</f>
        <v>0</v>
      </c>
      <c r="IU6" s="242">
        <f>'Capacity Backing (Hide)2'!FK1</f>
        <v>0</v>
      </c>
      <c r="IV6" s="242">
        <f>'Capacity Backing (Hide)2'!FL1</f>
        <v>0</v>
      </c>
      <c r="IW6" s="242">
        <f>'Capacity Backing (Hide)2'!FM1</f>
        <v>0</v>
      </c>
      <c r="IX6" s="242">
        <f>'Capacity Backing (Hide)2'!FN1</f>
        <v>0</v>
      </c>
      <c r="IY6" s="242">
        <f>'Capacity Backing (Hide)2'!FO1</f>
        <v>0</v>
      </c>
      <c r="IZ6" s="242">
        <f>'Capacity Backing (Hide)2'!FP1</f>
        <v>0</v>
      </c>
      <c r="JA6" s="242">
        <f>'Capacity Backing (Hide)2'!FQ1</f>
        <v>0</v>
      </c>
      <c r="JB6" s="242">
        <f>'Capacity Backing (Hide)2'!FR1</f>
        <v>0</v>
      </c>
      <c r="JC6" s="242">
        <f>'Capacity Backing (Hide)2'!FS1</f>
        <v>0</v>
      </c>
      <c r="JD6" s="242">
        <f>'Capacity Backing (Hide)2'!FT1</f>
        <v>0</v>
      </c>
      <c r="JE6" s="242">
        <f>'Capacity Backing (Hide)2'!FU1</f>
        <v>0</v>
      </c>
      <c r="JF6" s="242">
        <f>'Capacity Backing (Hide)2'!FV1</f>
        <v>0</v>
      </c>
      <c r="JG6" s="242">
        <f>'Capacity Backing (Hide)2'!FW1</f>
        <v>0</v>
      </c>
      <c r="JH6" s="242">
        <f>'Capacity Backing (Hide)2'!FX1</f>
        <v>0</v>
      </c>
      <c r="JI6" s="242">
        <f>'Capacity Backing (Hide)2'!FY1</f>
        <v>0</v>
      </c>
      <c r="JJ6" s="242">
        <f>'Capacity Backing (Hide)2'!FZ1</f>
        <v>0</v>
      </c>
      <c r="JK6" s="242">
        <f>'Capacity Backing (Hide)2'!GA1</f>
        <v>0</v>
      </c>
      <c r="JL6" s="242">
        <f>'Capacity Backing (Hide)2'!GB1</f>
        <v>0</v>
      </c>
      <c r="JM6" s="242">
        <f>'Capacity Backing (Hide)2'!GC1</f>
        <v>0</v>
      </c>
      <c r="JN6" s="242">
        <f>'Capacity Backing (Hide)2'!GD1</f>
        <v>0</v>
      </c>
      <c r="JO6" s="242">
        <f>'Capacity Backing (Hide)2'!GE1</f>
        <v>0</v>
      </c>
      <c r="JP6" s="242">
        <f>'Capacity Backing (Hide)2'!GF1</f>
        <v>0</v>
      </c>
      <c r="JQ6" s="242">
        <f>'Capacity Backing (Hide)2'!GG1</f>
        <v>0</v>
      </c>
      <c r="JR6" s="242">
        <f>'Capacity Backing (Hide)2'!GH1</f>
        <v>0</v>
      </c>
      <c r="JS6" s="242">
        <f>'Capacity Backing (Hide)2'!GI1</f>
        <v>0</v>
      </c>
      <c r="JT6" s="242">
        <f>'Capacity Backing (Hide)2'!GJ1</f>
        <v>0</v>
      </c>
      <c r="JU6" s="242">
        <f>'Capacity Backing (Hide)2'!GK1</f>
        <v>0</v>
      </c>
      <c r="JV6" s="242">
        <f>'Capacity Backing (Hide)2'!GL1</f>
        <v>0</v>
      </c>
      <c r="JW6" s="242">
        <f>'Capacity Backing (Hide)2'!GM1</f>
        <v>0</v>
      </c>
      <c r="JX6" s="242">
        <f>'Capacity Backing (Hide)2'!GN1</f>
        <v>0</v>
      </c>
      <c r="JY6" s="242">
        <f>'Capacity Backing (Hide)2'!GO1</f>
        <v>0</v>
      </c>
      <c r="JZ6" s="242">
        <f>'Capacity Backing (Hide)2'!GP1</f>
        <v>0</v>
      </c>
      <c r="KA6" s="242">
        <f>'Capacity Backing (Hide)2'!GQ1</f>
        <v>0</v>
      </c>
      <c r="KB6" s="242">
        <f>'Capacity Backing (Hide)2'!GR1</f>
        <v>0</v>
      </c>
      <c r="KC6" s="242">
        <f>'Capacity Backing (Hide)2'!GS1</f>
        <v>0</v>
      </c>
      <c r="KD6" s="242">
        <f>'Capacity Backing (Hide)2'!GT1</f>
        <v>0</v>
      </c>
      <c r="KE6" s="242">
        <f>'Capacity Backing (Hide)2'!GU1</f>
        <v>0</v>
      </c>
      <c r="KF6" s="242">
        <f>'Capacity Backing (Hide)2'!GV1</f>
        <v>0</v>
      </c>
      <c r="KG6" s="242">
        <f>'Capacity Backing (Hide)2'!GW1</f>
        <v>0</v>
      </c>
      <c r="KH6" s="242">
        <f>'Capacity Backing (Hide)2'!GX1</f>
        <v>0</v>
      </c>
      <c r="KI6" s="242">
        <f>'Capacity Backing (Hide)2'!GY1</f>
        <v>0</v>
      </c>
      <c r="KJ6" s="242">
        <f>'Capacity Backing (Hide)2'!GZ1</f>
        <v>0</v>
      </c>
      <c r="KK6" s="242">
        <f>'Capacity Backing (Hide)2'!HA1</f>
        <v>0</v>
      </c>
      <c r="KL6" s="242">
        <f>'Capacity Backing (Hide)2'!HB1</f>
        <v>0</v>
      </c>
      <c r="KM6" s="242">
        <f>'Capacity Backing (Hide)2'!HC1</f>
        <v>0</v>
      </c>
      <c r="KN6" s="242">
        <f>'Capacity Backing (Hide)2'!HD1</f>
        <v>0</v>
      </c>
      <c r="KO6" s="242">
        <f>'Capacity Backing (Hide)2'!HE1</f>
        <v>0</v>
      </c>
      <c r="KP6" s="242">
        <f>'Capacity Backing (Hide)2'!HF1</f>
        <v>0</v>
      </c>
      <c r="KQ6" s="242">
        <f>'Capacity Backing (Hide)2'!HG1</f>
        <v>0</v>
      </c>
      <c r="KR6" s="242">
        <f>'Capacity Backing (Hide)2'!HH1</f>
        <v>0</v>
      </c>
      <c r="KS6" s="242">
        <f>'Capacity Backing (Hide)2'!HI1</f>
        <v>0</v>
      </c>
      <c r="KT6" s="242">
        <f>'Capacity Backing (Hide)2'!HJ1</f>
        <v>0</v>
      </c>
      <c r="KU6" s="242">
        <f>'Capacity Backing (Hide)2'!HK1</f>
        <v>0</v>
      </c>
      <c r="KV6" s="242">
        <f>'Capacity Backing (Hide)2'!HL1</f>
        <v>0</v>
      </c>
      <c r="KW6" s="242">
        <f>'Capacity Backing (Hide)2'!HM1</f>
        <v>0</v>
      </c>
      <c r="KX6" s="242">
        <f>'Capacity Backing (Hide)2'!HN1</f>
        <v>0</v>
      </c>
      <c r="KY6" s="242">
        <f>'Capacity Backing (Hide)2'!HO1</f>
        <v>0</v>
      </c>
      <c r="KZ6" s="242">
        <f>'Capacity Backing (Hide)2'!HP1</f>
        <v>0</v>
      </c>
      <c r="LA6" s="242">
        <f>'Capacity Backing (Hide)2'!HQ1</f>
        <v>0</v>
      </c>
      <c r="LB6" s="242">
        <f>'Capacity Backing (Hide)2'!HR1</f>
        <v>0</v>
      </c>
      <c r="LC6" s="242">
        <f>'Capacity Backing (Hide)2'!HS1</f>
        <v>0</v>
      </c>
      <c r="LD6" s="242">
        <f>'Capacity Backing (Hide)2'!HT1</f>
        <v>0</v>
      </c>
      <c r="LE6" s="242">
        <f>'Capacity Backing (Hide)2'!HU1</f>
        <v>0</v>
      </c>
      <c r="LF6" s="242">
        <f>'Capacity Backing (Hide)2'!HV1</f>
        <v>0</v>
      </c>
      <c r="LG6" s="242">
        <f>'Capacity Backing (Hide)2'!HW1</f>
        <v>0</v>
      </c>
      <c r="LH6" s="242">
        <f>'Capacity Backing (Hide)2'!HX1</f>
        <v>0</v>
      </c>
      <c r="LI6" s="242">
        <f>'Capacity Backing (Hide)2'!HY1</f>
        <v>0</v>
      </c>
      <c r="LJ6" s="242">
        <f>'Capacity Backing (Hide)2'!HZ1</f>
        <v>0</v>
      </c>
      <c r="LK6" s="242">
        <f>'Capacity Backing (Hide)2'!IA1</f>
        <v>0</v>
      </c>
      <c r="LL6" s="242">
        <f>'Capacity Backing (Hide)2'!IB1</f>
        <v>0</v>
      </c>
      <c r="LM6" s="242">
        <f>'Capacity Backing (Hide)2'!IC1</f>
        <v>0</v>
      </c>
      <c r="LN6" s="242">
        <f>'Capacity Backing (Hide)2'!ID1</f>
        <v>0</v>
      </c>
      <c r="LO6" s="242">
        <f>'Capacity Backing (Hide)2'!IE1</f>
        <v>0</v>
      </c>
      <c r="LP6" s="242">
        <f>'Capacity Backing (Hide)2'!IF1</f>
        <v>0</v>
      </c>
      <c r="LQ6" s="242">
        <f>'Capacity Backing (Hide)2'!IG1</f>
        <v>0</v>
      </c>
      <c r="LR6" s="242">
        <f>'Capacity Backing (Hide)2'!IH1</f>
        <v>0</v>
      </c>
      <c r="LS6" s="242">
        <f>'Capacity Backing (Hide)2'!II1</f>
        <v>0</v>
      </c>
      <c r="LT6" s="242">
        <f>'Capacity Backing (Hide)2'!IJ1</f>
        <v>0</v>
      </c>
      <c r="LU6" s="242">
        <f>'Capacity Backing (Hide)2'!IK1</f>
        <v>0</v>
      </c>
      <c r="LV6" s="242">
        <f>'Capacity Backing (Hide)2'!IL1</f>
        <v>0</v>
      </c>
      <c r="LW6" s="242">
        <f>'Capacity Backing (Hide)2'!IM1</f>
        <v>0</v>
      </c>
      <c r="LX6" s="242">
        <f>'Capacity Backing (Hide)2'!IN1</f>
        <v>0</v>
      </c>
      <c r="LY6" s="242">
        <f>'Capacity Backing (Hide)2'!IO1</f>
        <v>0</v>
      </c>
      <c r="LZ6" s="242">
        <f>'Capacity Backing (Hide)2'!IP1</f>
        <v>0</v>
      </c>
      <c r="MA6" s="242">
        <f>'Capacity Backing (Hide)2'!IQ1</f>
        <v>0</v>
      </c>
      <c r="MB6" s="242">
        <f>'Capacity Backing (Hide)2'!IR1</f>
        <v>0</v>
      </c>
      <c r="MC6" s="242">
        <f>'Capacity Backing (Hide)2'!IS1</f>
        <v>0</v>
      </c>
      <c r="MD6" s="242">
        <f>'Capacity Backing (Hide)2'!IT1</f>
        <v>0</v>
      </c>
      <c r="ME6" s="242">
        <f>'Capacity Backing (Hide)2'!IU1</f>
        <v>0</v>
      </c>
      <c r="MF6" s="242">
        <f>'Capacity Backing (Hide)2'!IV1</f>
        <v>0</v>
      </c>
      <c r="MG6" s="242">
        <f>'Capacity Backing (Hide)2'!IW1</f>
        <v>0</v>
      </c>
      <c r="MH6" s="242">
        <f>'Capacity Backing (Hide)2'!IX1</f>
        <v>0</v>
      </c>
      <c r="MI6" s="242">
        <f>'Capacity Backing (Hide)2'!IY1</f>
        <v>0</v>
      </c>
      <c r="MJ6" s="242">
        <f>'Capacity Backing (Hide)2'!IZ1</f>
        <v>0</v>
      </c>
      <c r="MK6" s="242">
        <f>'Capacity Backing (Hide)2'!JA1</f>
        <v>0</v>
      </c>
      <c r="ML6" s="242">
        <f>'Capacity Backing (Hide)2'!JB1</f>
        <v>0</v>
      </c>
      <c r="MM6" s="242">
        <f>'Capacity Backing (Hide)2'!JC1</f>
        <v>0</v>
      </c>
      <c r="MN6" s="242">
        <f>'Capacity Backing (Hide)2'!JD1</f>
        <v>0</v>
      </c>
      <c r="MO6" s="242">
        <f>'Capacity Backing (Hide)2'!JE1</f>
        <v>0</v>
      </c>
      <c r="MP6" s="242">
        <f>'Capacity Backing (Hide)2'!JF1</f>
        <v>0</v>
      </c>
      <c r="MQ6" s="242">
        <f>'Capacity Backing (Hide)2'!JG1</f>
        <v>0</v>
      </c>
      <c r="MR6" s="242">
        <f>'Capacity Backing (Hide)2'!JH1</f>
        <v>0</v>
      </c>
      <c r="MS6" s="242">
        <f>'Capacity Backing (Hide)2'!JI1</f>
        <v>0</v>
      </c>
      <c r="MT6" s="242">
        <f>'Capacity Backing (Hide)2'!JJ1</f>
        <v>0</v>
      </c>
      <c r="MU6" s="242">
        <f>'Capacity Backing (Hide)2'!JK1</f>
        <v>0</v>
      </c>
      <c r="MV6" s="242">
        <f>'Capacity Backing (Hide)2'!JL1</f>
        <v>0</v>
      </c>
      <c r="MW6" s="242">
        <f>'Capacity Backing (Hide)2'!JM1</f>
        <v>0</v>
      </c>
      <c r="MX6" s="242">
        <f>'Capacity Backing (Hide)2'!JN1</f>
        <v>0</v>
      </c>
      <c r="MY6" s="242">
        <f>'Capacity Backing (Hide)2'!JO1</f>
        <v>0</v>
      </c>
      <c r="MZ6" s="242">
        <f>'Capacity Backing (Hide)2'!JP1</f>
        <v>0</v>
      </c>
      <c r="NA6" s="242">
        <f>'Capacity Backing (Hide)2'!JQ1</f>
        <v>0</v>
      </c>
      <c r="NB6" s="242">
        <f>'Capacity Backing (Hide)2'!JR1</f>
        <v>0</v>
      </c>
      <c r="NC6" s="242">
        <f>'Capacity Backing (Hide)2'!JS1</f>
        <v>0</v>
      </c>
      <c r="ND6" s="242">
        <f>'Capacity Backing (Hide)2'!JT1</f>
        <v>0</v>
      </c>
      <c r="NE6" s="242">
        <f>'Capacity Backing (Hide)2'!JU1</f>
        <v>0</v>
      </c>
      <c r="NF6" s="242">
        <f>'Capacity Backing (Hide)2'!JV1</f>
        <v>0</v>
      </c>
      <c r="NG6" s="242">
        <f>'Capacity Backing (Hide)2'!JW1</f>
        <v>0</v>
      </c>
      <c r="NH6" s="242">
        <f>'Capacity Backing (Hide)2'!JX1</f>
        <v>0</v>
      </c>
      <c r="NI6" s="242">
        <f>'Capacity Backing (Hide)2'!JY1</f>
        <v>0</v>
      </c>
      <c r="NJ6" s="242">
        <f>'Capacity Backing (Hide)2'!JZ1</f>
        <v>0</v>
      </c>
      <c r="NK6" s="242">
        <f>'Capacity Backing (Hide)2'!KA1</f>
        <v>0</v>
      </c>
      <c r="NL6" s="242">
        <f>'Capacity Backing (Hide)2'!KB1</f>
        <v>0</v>
      </c>
      <c r="NM6" s="242">
        <f>'Capacity Backing (Hide)2'!KC1</f>
        <v>0</v>
      </c>
      <c r="NN6" s="242">
        <f>'Capacity Backing (Hide)2'!KD1</f>
        <v>0</v>
      </c>
      <c r="NO6" s="242">
        <f>'Capacity Backing (Hide)2'!KE1</f>
        <v>0</v>
      </c>
      <c r="NP6" s="242">
        <f>'Capacity Backing (Hide)2'!KF1</f>
        <v>0</v>
      </c>
      <c r="NQ6" s="242">
        <f>'Capacity Backing (Hide)2'!KG1</f>
        <v>0</v>
      </c>
      <c r="NR6" s="242">
        <f>'Capacity Backing (Hide)2'!KH1</f>
        <v>0</v>
      </c>
      <c r="NS6" s="242">
        <f>'Capacity Backing (Hide)2'!KI1</f>
        <v>0</v>
      </c>
      <c r="NT6" s="242">
        <f>'Capacity Backing (Hide)2'!KJ1</f>
        <v>0</v>
      </c>
      <c r="NU6" s="242">
        <f>'Capacity Backing (Hide)2'!KK1</f>
        <v>0</v>
      </c>
      <c r="NV6" s="242">
        <f>'Capacity Backing (Hide)2'!KL1</f>
        <v>0</v>
      </c>
      <c r="NW6" s="242">
        <f>'Capacity Backing (Hide)2'!KM1</f>
        <v>0</v>
      </c>
      <c r="NX6" s="242">
        <f>'Capacity Backing (Hide)2'!KN1</f>
        <v>0</v>
      </c>
      <c r="NY6" s="248">
        <f>'Capacity Backing (Hide)2'!KO1</f>
        <v>0</v>
      </c>
      <c r="NZ6" s="239" t="s">
        <v>297</v>
      </c>
      <c r="OA6" s="242"/>
      <c r="OB6" s="242"/>
      <c r="OC6" s="242"/>
      <c r="OD6" s="242"/>
      <c r="OE6" s="242"/>
      <c r="OF6" s="242"/>
      <c r="OG6" s="242"/>
      <c r="OH6" s="242"/>
      <c r="OI6" s="242"/>
      <c r="OJ6" s="242"/>
      <c r="OK6" s="242"/>
      <c r="OL6" s="242"/>
      <c r="OM6" s="242"/>
      <c r="ON6" s="242"/>
      <c r="OO6" s="242"/>
      <c r="OP6" s="242"/>
      <c r="OQ6" s="242"/>
      <c r="OR6" s="242"/>
      <c r="OS6" s="242"/>
      <c r="OT6" s="242"/>
      <c r="OU6" s="242"/>
      <c r="OV6" s="242"/>
      <c r="OW6" s="242"/>
      <c r="OX6" s="242"/>
      <c r="OY6" s="242"/>
      <c r="OZ6" s="242"/>
      <c r="PA6" s="242"/>
      <c r="PB6" s="242"/>
      <c r="PC6" s="242"/>
      <c r="PD6" s="242"/>
      <c r="PE6" s="242"/>
      <c r="PF6" s="242"/>
      <c r="PG6" s="242"/>
      <c r="PH6" s="242"/>
      <c r="PI6" s="242"/>
      <c r="PJ6" s="242"/>
      <c r="PK6" s="242"/>
      <c r="PL6" s="242"/>
      <c r="PM6" s="242"/>
      <c r="PN6" s="242"/>
      <c r="PO6" s="242"/>
      <c r="PP6" s="242"/>
      <c r="PQ6" s="242"/>
      <c r="PR6" s="242"/>
      <c r="PS6" s="242"/>
      <c r="PT6" s="242"/>
      <c r="PU6" s="242"/>
      <c r="PV6" s="242"/>
      <c r="PW6" s="242"/>
      <c r="PX6" s="242"/>
      <c r="PY6" s="242"/>
      <c r="PZ6" s="242"/>
      <c r="QA6" s="242"/>
      <c r="QB6" s="242"/>
      <c r="QC6" s="242"/>
      <c r="QD6" s="242"/>
      <c r="QE6" s="242"/>
      <c r="QF6" s="242"/>
      <c r="QG6" s="242"/>
      <c r="QH6" s="242"/>
      <c r="QI6" s="242"/>
      <c r="QJ6" s="242"/>
      <c r="QK6" s="242"/>
      <c r="QL6" s="242"/>
      <c r="QM6" s="242"/>
      <c r="QN6" s="242"/>
      <c r="QO6" s="242"/>
      <c r="QP6" s="242"/>
      <c r="QQ6" s="242"/>
      <c r="QR6" s="242"/>
      <c r="QS6" s="242"/>
      <c r="QT6" s="242"/>
      <c r="QU6" s="242"/>
      <c r="QV6" s="242"/>
      <c r="QW6" s="242"/>
      <c r="QX6" s="242"/>
      <c r="QY6" s="242"/>
      <c r="QZ6" s="242"/>
      <c r="RA6" s="242"/>
      <c r="RB6" s="242"/>
      <c r="RC6" s="242"/>
      <c r="RD6" s="242"/>
      <c r="RE6" s="242"/>
      <c r="RF6" s="242"/>
      <c r="RG6" s="242"/>
      <c r="RH6" s="242"/>
      <c r="RI6" s="242"/>
      <c r="RJ6" s="242"/>
      <c r="RK6" s="242"/>
      <c r="RL6" s="242"/>
      <c r="RM6" s="242"/>
      <c r="RN6" s="242"/>
      <c r="RO6" s="242"/>
      <c r="RP6" s="242"/>
      <c r="RQ6" s="242"/>
      <c r="RR6" s="242"/>
      <c r="RS6" s="242"/>
      <c r="RT6" s="242"/>
      <c r="RU6" s="242"/>
      <c r="RV6" s="242"/>
      <c r="RW6" s="186"/>
      <c r="RX6" s="245">
        <f>'Capacity Backing (Hide)2'!ON1</f>
        <v>0</v>
      </c>
      <c r="RY6" s="242">
        <f>'Capacity Backing (Hide)2'!OO1</f>
        <v>0</v>
      </c>
      <c r="RZ6" s="242">
        <f>'Capacity Backing (Hide)2'!OP1</f>
        <v>0</v>
      </c>
      <c r="SA6" s="242">
        <f>'Capacity Backing (Hide)2'!OQ1</f>
        <v>0</v>
      </c>
      <c r="SB6" s="242">
        <f>'Capacity Backing (Hide)2'!OR1</f>
        <v>0</v>
      </c>
      <c r="SC6" s="242">
        <f>'Capacity Backing (Hide)2'!OS1</f>
        <v>0</v>
      </c>
      <c r="SD6" s="242">
        <f>'Capacity Backing (Hide)2'!OT1</f>
        <v>0</v>
      </c>
      <c r="SE6" s="242">
        <f>'Capacity Backing (Hide)2'!OU1</f>
        <v>0</v>
      </c>
      <c r="SF6" s="242">
        <f>'Capacity Backing (Hide)2'!OV1</f>
        <v>0</v>
      </c>
      <c r="SG6" s="242">
        <f>'Capacity Backing (Hide)2'!OW1</f>
        <v>0</v>
      </c>
      <c r="SH6" s="242">
        <f>'Capacity Backing (Hide)2'!OX1</f>
        <v>0</v>
      </c>
      <c r="SI6" s="242">
        <f>'Capacity Backing (Hide)2'!OY1</f>
        <v>0</v>
      </c>
      <c r="SJ6" s="242">
        <f>'Capacity Backing (Hide)2'!OZ1</f>
        <v>0</v>
      </c>
      <c r="SK6" s="242">
        <f>'Capacity Backing (Hide)2'!PA1</f>
        <v>0</v>
      </c>
      <c r="SL6" s="242">
        <f>'Capacity Backing (Hide)2'!PB1</f>
        <v>0</v>
      </c>
      <c r="SM6" s="242">
        <f>'Capacity Backing (Hide)2'!PC1</f>
        <v>0</v>
      </c>
      <c r="SN6" s="242">
        <f>'Capacity Backing (Hide)2'!PD1</f>
        <v>0</v>
      </c>
      <c r="SO6" s="242">
        <f>'Capacity Backing (Hide)2'!PE1</f>
        <v>0</v>
      </c>
      <c r="SP6" s="242">
        <f>'Capacity Backing (Hide)2'!PF1</f>
        <v>0</v>
      </c>
      <c r="SQ6" s="242">
        <f>'Capacity Backing (Hide)2'!PG1</f>
        <v>0</v>
      </c>
      <c r="SR6" s="242">
        <f>'Capacity Backing (Hide)2'!PH1</f>
        <v>0</v>
      </c>
      <c r="SS6" s="242">
        <f>'Capacity Backing (Hide)2'!PI1</f>
        <v>0</v>
      </c>
      <c r="ST6" s="242">
        <f>'Capacity Backing (Hide)2'!PJ1</f>
        <v>0</v>
      </c>
      <c r="SU6" s="242">
        <f>'Capacity Backing (Hide)2'!PK1</f>
        <v>0</v>
      </c>
      <c r="SV6" s="242">
        <f>'Capacity Backing (Hide)2'!PL1</f>
        <v>0</v>
      </c>
      <c r="SW6" s="242">
        <f>'Capacity Backing (Hide)2'!PM1</f>
        <v>0</v>
      </c>
      <c r="SX6" s="242">
        <f>'Capacity Backing (Hide)2'!PN1</f>
        <v>0</v>
      </c>
      <c r="SY6" s="242">
        <f>'Capacity Backing (Hide)2'!PO1</f>
        <v>0</v>
      </c>
      <c r="SZ6" s="242">
        <f>'Capacity Backing (Hide)2'!PP1</f>
        <v>0</v>
      </c>
      <c r="TA6" s="242">
        <f>'Capacity Backing (Hide)2'!PQ1</f>
        <v>0</v>
      </c>
      <c r="TB6" s="242">
        <f>'Capacity Backing (Hide)2'!PR1</f>
        <v>0</v>
      </c>
      <c r="TC6" s="242">
        <f>'Capacity Backing (Hide)2'!PS1</f>
        <v>0</v>
      </c>
      <c r="TD6" s="242">
        <f>'Capacity Backing (Hide)2'!PT1</f>
        <v>0</v>
      </c>
      <c r="TE6" s="242">
        <f>'Capacity Backing (Hide)2'!PU1</f>
        <v>0</v>
      </c>
      <c r="TF6" s="242">
        <f>'Capacity Backing (Hide)2'!PV1</f>
        <v>0</v>
      </c>
      <c r="TG6" s="242">
        <f>'Capacity Backing (Hide)2'!PW1</f>
        <v>0</v>
      </c>
      <c r="TH6" s="242">
        <f>'Capacity Backing (Hide)2'!PX1</f>
        <v>0</v>
      </c>
      <c r="TI6" s="242">
        <f>'Capacity Backing (Hide)2'!PY1</f>
        <v>0</v>
      </c>
      <c r="TJ6" s="242">
        <f>'Capacity Backing (Hide)2'!PZ1</f>
        <v>0</v>
      </c>
      <c r="TK6" s="242">
        <f>'Capacity Backing (Hide)2'!QA1</f>
        <v>0</v>
      </c>
      <c r="TL6" s="242">
        <f>'Capacity Backing (Hide)2'!QB1</f>
        <v>0</v>
      </c>
      <c r="TM6" s="242">
        <f>'Capacity Backing (Hide)2'!QC1</f>
        <v>0</v>
      </c>
      <c r="TN6" s="242">
        <f>'Capacity Backing (Hide)2'!QD1</f>
        <v>0</v>
      </c>
      <c r="TO6" s="242">
        <f>'Capacity Backing (Hide)2'!QE1</f>
        <v>0</v>
      </c>
      <c r="TP6" s="242">
        <f>'Capacity Backing (Hide)2'!QF1</f>
        <v>0</v>
      </c>
      <c r="TQ6" s="242">
        <f>'Capacity Backing (Hide)2'!QG1</f>
        <v>0</v>
      </c>
      <c r="TR6" s="242">
        <f>'Capacity Backing (Hide)2'!QH1</f>
        <v>0</v>
      </c>
      <c r="TS6" s="242">
        <f>'Capacity Backing (Hide)2'!QI1</f>
        <v>0</v>
      </c>
      <c r="TT6" s="242">
        <f>'Capacity Backing (Hide)2'!QJ1</f>
        <v>0</v>
      </c>
      <c r="TU6" s="242">
        <f>'Capacity Backing (Hide)2'!QK1</f>
        <v>0</v>
      </c>
      <c r="TV6" s="242">
        <f>'Capacity Backing (Hide)2'!QL1</f>
        <v>0</v>
      </c>
      <c r="TW6" s="242">
        <f>'Capacity Backing (Hide)2'!QM1</f>
        <v>0</v>
      </c>
      <c r="TX6" s="242">
        <f>'Capacity Backing (Hide)2'!QN1</f>
        <v>0</v>
      </c>
      <c r="TY6" s="242">
        <f>'Capacity Backing (Hide)2'!QO1</f>
        <v>0</v>
      </c>
      <c r="TZ6" s="242">
        <f>'Capacity Backing (Hide)2'!QP1</f>
        <v>0</v>
      </c>
      <c r="UA6" s="242">
        <f>'Capacity Backing (Hide)2'!QQ1</f>
        <v>0</v>
      </c>
      <c r="UB6" s="242">
        <f>'Capacity Backing (Hide)2'!QR1</f>
        <v>0</v>
      </c>
      <c r="UC6" s="242">
        <f>'Capacity Backing (Hide)2'!QS1</f>
        <v>0</v>
      </c>
      <c r="UD6" s="242">
        <f>'Capacity Backing (Hide)2'!QT1</f>
        <v>0</v>
      </c>
      <c r="UE6" s="242">
        <f>'Capacity Backing (Hide)2'!QU1</f>
        <v>0</v>
      </c>
      <c r="UF6" s="242">
        <f>'Capacity Backing (Hide)2'!QV1</f>
        <v>0</v>
      </c>
      <c r="UG6" s="242">
        <f>'Capacity Backing (Hide)2'!QW1</f>
        <v>0</v>
      </c>
      <c r="UH6" s="242">
        <f>'Capacity Backing (Hide)2'!QX1</f>
        <v>0</v>
      </c>
      <c r="UI6" s="242">
        <f>'Capacity Backing (Hide)2'!QY1</f>
        <v>0</v>
      </c>
      <c r="UJ6" s="242">
        <f>'Capacity Backing (Hide)2'!QZ1</f>
        <v>0</v>
      </c>
      <c r="UK6" s="242">
        <f>'Capacity Backing (Hide)2'!RA1</f>
        <v>0</v>
      </c>
      <c r="UL6" s="242">
        <f>'Capacity Backing (Hide)2'!RB1</f>
        <v>0</v>
      </c>
      <c r="UM6" s="242">
        <f>'Capacity Backing (Hide)2'!RC1</f>
        <v>0</v>
      </c>
      <c r="UN6" s="242">
        <f>'Capacity Backing (Hide)2'!RD1</f>
        <v>0</v>
      </c>
      <c r="UO6" s="242">
        <f>'Capacity Backing (Hide)2'!RE1</f>
        <v>0</v>
      </c>
      <c r="UP6" s="242">
        <f>'Capacity Backing (Hide)2'!RF1</f>
        <v>0</v>
      </c>
      <c r="UQ6" s="242">
        <f>'Capacity Backing (Hide)2'!RG1</f>
        <v>0</v>
      </c>
      <c r="UR6" s="242">
        <f>'Capacity Backing (Hide)2'!RH1</f>
        <v>0</v>
      </c>
      <c r="US6" s="242">
        <f>'Capacity Backing (Hide)2'!RI1</f>
        <v>0</v>
      </c>
      <c r="UT6" s="242">
        <f>'Capacity Backing (Hide)2'!RJ1</f>
        <v>0</v>
      </c>
      <c r="UU6" s="242">
        <f>'Capacity Backing (Hide)2'!RK1</f>
        <v>0</v>
      </c>
      <c r="UV6" s="242">
        <f>'Capacity Backing (Hide)2'!RL1</f>
        <v>0</v>
      </c>
      <c r="UW6" s="242">
        <f>'Capacity Backing (Hide)2'!RM1</f>
        <v>0</v>
      </c>
      <c r="UX6" s="242">
        <f>'Capacity Backing (Hide)2'!RN1</f>
        <v>0</v>
      </c>
      <c r="UY6" s="242">
        <f>'Capacity Backing (Hide)2'!RO1</f>
        <v>0</v>
      </c>
      <c r="UZ6" s="242">
        <f>'Capacity Backing (Hide)2'!RP1</f>
        <v>0</v>
      </c>
      <c r="VA6" s="242">
        <f>'Capacity Backing (Hide)2'!RQ1</f>
        <v>0</v>
      </c>
      <c r="VB6" s="242">
        <f>'Capacity Backing (Hide)2'!RR1</f>
        <v>0</v>
      </c>
      <c r="VC6" s="242">
        <f>'Capacity Backing (Hide)2'!RS1</f>
        <v>0</v>
      </c>
      <c r="VD6" s="242">
        <f>'Capacity Backing (Hide)2'!RT1</f>
        <v>0</v>
      </c>
      <c r="VE6" s="242">
        <f>'Capacity Backing (Hide)2'!RU1</f>
        <v>0</v>
      </c>
      <c r="VF6" s="242">
        <f>'Capacity Backing (Hide)2'!RV1</f>
        <v>0</v>
      </c>
      <c r="VG6" s="242">
        <f>'Capacity Backing (Hide)2'!RW1</f>
        <v>0</v>
      </c>
      <c r="VH6" s="242">
        <f>'Capacity Backing (Hide)2'!RX1</f>
        <v>0</v>
      </c>
      <c r="VI6" s="242">
        <f>'Capacity Backing (Hide)2'!RY1</f>
        <v>0</v>
      </c>
      <c r="VJ6" s="242">
        <f>'Capacity Backing (Hide)2'!RZ1</f>
        <v>0</v>
      </c>
      <c r="VK6" s="242">
        <f>'Capacity Backing (Hide)2'!SA1</f>
        <v>0</v>
      </c>
      <c r="VL6" s="242">
        <f>'Capacity Backing (Hide)2'!SB1</f>
        <v>0</v>
      </c>
      <c r="VM6" s="242">
        <f>'Capacity Backing (Hide)2'!SC1</f>
        <v>0</v>
      </c>
      <c r="VN6" s="242">
        <f>'Capacity Backing (Hide)2'!SD1</f>
        <v>0</v>
      </c>
      <c r="VO6" s="242">
        <f>'Capacity Backing (Hide)2'!SE1</f>
        <v>0</v>
      </c>
      <c r="VP6" s="242">
        <f>'Capacity Backing (Hide)2'!SF1</f>
        <v>0</v>
      </c>
      <c r="VQ6" s="242">
        <f>'Capacity Backing (Hide)2'!SG1</f>
        <v>0</v>
      </c>
      <c r="VR6" s="242">
        <f>'Capacity Backing (Hide)2'!SH1</f>
        <v>0</v>
      </c>
      <c r="VS6" s="242">
        <f>'Capacity Backing (Hide)2'!SI1</f>
        <v>0</v>
      </c>
      <c r="VT6" s="242">
        <f>'Capacity Backing (Hide)2'!SJ1</f>
        <v>0</v>
      </c>
      <c r="VU6" s="242">
        <f>'Capacity Backing (Hide)2'!SK1</f>
        <v>0</v>
      </c>
      <c r="VV6" s="242">
        <f>'Capacity Backing (Hide)2'!SL1</f>
        <v>0</v>
      </c>
      <c r="VW6" s="242">
        <f>'Capacity Backing (Hide)2'!SM1</f>
        <v>0</v>
      </c>
      <c r="VX6" s="242">
        <f>'Capacity Backing (Hide)2'!SN1</f>
        <v>0</v>
      </c>
      <c r="VY6" s="242">
        <f>'Capacity Backing (Hide)2'!SO1</f>
        <v>0</v>
      </c>
      <c r="VZ6" s="242">
        <f>'Capacity Backing (Hide)2'!SP1</f>
        <v>0</v>
      </c>
      <c r="WA6" s="242">
        <f>'Capacity Backing (Hide)2'!SQ1</f>
        <v>0</v>
      </c>
      <c r="WB6" s="242">
        <f>'Capacity Backing (Hide)2'!SR1</f>
        <v>0</v>
      </c>
      <c r="WC6" s="242">
        <f>'Capacity Backing (Hide)2'!SS1</f>
        <v>0</v>
      </c>
      <c r="WD6" s="242">
        <f>'Capacity Backing (Hide)2'!ST1</f>
        <v>0</v>
      </c>
      <c r="WE6" s="242">
        <f>'Capacity Backing (Hide)2'!SU1</f>
        <v>0</v>
      </c>
      <c r="WF6" s="242">
        <f>'Capacity Backing (Hide)2'!SV1</f>
        <v>0</v>
      </c>
      <c r="WG6" s="242">
        <f>'Capacity Backing (Hide)2'!SW1</f>
        <v>0</v>
      </c>
      <c r="WH6" s="242">
        <f>'Capacity Backing (Hide)2'!SX1</f>
        <v>0</v>
      </c>
      <c r="WI6" s="242">
        <f>'Capacity Backing (Hide)2'!SY1</f>
        <v>0</v>
      </c>
      <c r="WJ6" s="242">
        <f>'Capacity Backing (Hide)2'!SZ1</f>
        <v>0</v>
      </c>
      <c r="WK6" s="242">
        <f>'Capacity Backing (Hide)2'!TA1</f>
        <v>0</v>
      </c>
      <c r="WL6" s="242">
        <f>'Capacity Backing (Hide)2'!TB1</f>
        <v>0</v>
      </c>
      <c r="WM6" s="242">
        <f>'Capacity Backing (Hide)2'!TC1</f>
        <v>0</v>
      </c>
      <c r="WN6" s="242">
        <f>'Capacity Backing (Hide)2'!TD1</f>
        <v>0</v>
      </c>
      <c r="WO6" s="242">
        <f>'Capacity Backing (Hide)2'!TE1</f>
        <v>0</v>
      </c>
      <c r="WP6" s="242">
        <f>'Capacity Backing (Hide)2'!TF1</f>
        <v>0</v>
      </c>
      <c r="WQ6" s="242">
        <f>'Capacity Backing (Hide)2'!TG1</f>
        <v>0</v>
      </c>
      <c r="WR6" s="242">
        <f>'Capacity Backing (Hide)2'!TH1</f>
        <v>0</v>
      </c>
      <c r="WS6" s="242">
        <f>'Capacity Backing (Hide)2'!TI1</f>
        <v>0</v>
      </c>
      <c r="WT6" s="242">
        <f>'Capacity Backing (Hide)2'!TJ1</f>
        <v>0</v>
      </c>
      <c r="WU6" s="242">
        <f>'Capacity Backing (Hide)2'!TK1</f>
        <v>0</v>
      </c>
      <c r="WV6" s="242">
        <f>'Capacity Backing (Hide)2'!TL1</f>
        <v>0</v>
      </c>
      <c r="WW6" s="242">
        <f>'Capacity Backing (Hide)2'!TM1</f>
        <v>0</v>
      </c>
      <c r="WX6" s="242">
        <f>'Capacity Backing (Hide)2'!TN1</f>
        <v>0</v>
      </c>
      <c r="WY6" s="242">
        <f>'Capacity Backing (Hide)2'!TO1</f>
        <v>0</v>
      </c>
      <c r="WZ6" s="242">
        <f>'Capacity Backing (Hide)2'!TP1</f>
        <v>0</v>
      </c>
      <c r="XA6" s="242">
        <f>'Capacity Backing (Hide)2'!TQ1</f>
        <v>0</v>
      </c>
      <c r="XB6" s="242">
        <f>'Capacity Backing (Hide)2'!TR1</f>
        <v>0</v>
      </c>
      <c r="XC6" s="242">
        <f>'Capacity Backing (Hide)2'!TS1</f>
        <v>0</v>
      </c>
      <c r="XD6" s="242">
        <f>'Capacity Backing (Hide)2'!TT1</f>
        <v>0</v>
      </c>
      <c r="XE6" s="242">
        <f>'Capacity Backing (Hide)2'!TU1</f>
        <v>0</v>
      </c>
      <c r="XF6" s="242">
        <f>'Capacity Backing (Hide)2'!TV1</f>
        <v>0</v>
      </c>
      <c r="XG6" s="242">
        <f>'Capacity Backing (Hide)2'!TW1</f>
        <v>0</v>
      </c>
      <c r="XH6" s="242">
        <f>'Capacity Backing (Hide)2'!TX1</f>
        <v>0</v>
      </c>
      <c r="XI6" s="242">
        <f>'Capacity Backing (Hide)2'!TY1</f>
        <v>0</v>
      </c>
      <c r="XJ6" s="242">
        <f>'Capacity Backing (Hide)2'!TZ1</f>
        <v>0</v>
      </c>
      <c r="XK6" s="242">
        <f>'Capacity Backing (Hide)2'!UA1</f>
        <v>0</v>
      </c>
      <c r="XL6" s="242">
        <f>'Capacity Backing (Hide)2'!UB1</f>
        <v>0</v>
      </c>
      <c r="XM6" s="242">
        <f>'Capacity Backing (Hide)2'!UC1</f>
        <v>0</v>
      </c>
      <c r="XN6" s="242">
        <f>'Capacity Backing (Hide)2'!UD1</f>
        <v>0</v>
      </c>
      <c r="XO6" s="242">
        <f>'Capacity Backing (Hide)2'!UE1</f>
        <v>0</v>
      </c>
      <c r="XP6" s="242">
        <f>'Capacity Backing (Hide)2'!UF1</f>
        <v>0</v>
      </c>
      <c r="XQ6" s="242">
        <f>'Capacity Backing (Hide)2'!UG1</f>
        <v>0</v>
      </c>
      <c r="XR6" s="242">
        <f>'Capacity Backing (Hide)2'!UH1</f>
        <v>0</v>
      </c>
      <c r="XS6" s="242">
        <f>'Capacity Backing (Hide)2'!UI1</f>
        <v>0</v>
      </c>
      <c r="XT6" s="242">
        <f>'Capacity Backing (Hide)2'!UJ1</f>
        <v>0</v>
      </c>
      <c r="XU6" s="242">
        <f>'Capacity Backing (Hide)2'!UK1</f>
        <v>0</v>
      </c>
      <c r="XV6" s="242">
        <f>'Capacity Backing (Hide)2'!UL1</f>
        <v>0</v>
      </c>
      <c r="XW6" s="242">
        <f>'Capacity Backing (Hide)2'!UM1</f>
        <v>0</v>
      </c>
      <c r="XX6" s="242">
        <f>'Capacity Backing (Hide)2'!UN1</f>
        <v>0</v>
      </c>
      <c r="XY6" s="242">
        <f>'Capacity Backing (Hide)2'!UO1</f>
        <v>0</v>
      </c>
      <c r="XZ6" s="242">
        <f>'Capacity Backing (Hide)2'!UP1</f>
        <v>0</v>
      </c>
      <c r="YA6" s="242">
        <f>'Capacity Backing (Hide)2'!UQ1</f>
        <v>0</v>
      </c>
      <c r="YB6" s="242">
        <f>'Capacity Backing (Hide)2'!UR1</f>
        <v>0</v>
      </c>
      <c r="YC6" s="242">
        <f>'Capacity Backing (Hide)2'!US1</f>
        <v>0</v>
      </c>
      <c r="YD6" s="242">
        <f>'Capacity Backing (Hide)2'!UT1</f>
        <v>0</v>
      </c>
      <c r="YE6" s="242">
        <f>'Capacity Backing (Hide)2'!UU1</f>
        <v>0</v>
      </c>
      <c r="YF6" s="242">
        <f>'Capacity Backing (Hide)2'!UV1</f>
        <v>0</v>
      </c>
      <c r="YG6" s="242">
        <f>'Capacity Backing (Hide)2'!UW1</f>
        <v>0</v>
      </c>
      <c r="YH6" s="242">
        <f>'Capacity Backing (Hide)2'!UX1</f>
        <v>0</v>
      </c>
      <c r="YI6" s="242">
        <f>'Capacity Backing (Hide)2'!UY1</f>
        <v>0</v>
      </c>
      <c r="YJ6" s="242">
        <f>'Capacity Backing (Hide)2'!UZ1</f>
        <v>0</v>
      </c>
      <c r="YK6" s="242">
        <f>'Capacity Backing (Hide)2'!VA1</f>
        <v>0</v>
      </c>
      <c r="YL6" s="242">
        <f>'Capacity Backing (Hide)2'!VB1</f>
        <v>0</v>
      </c>
      <c r="YM6" s="242">
        <f>'Capacity Backing (Hide)2'!VC1</f>
        <v>0</v>
      </c>
      <c r="YN6" s="242">
        <f>'Capacity Backing (Hide)2'!VD1</f>
        <v>0</v>
      </c>
      <c r="YO6" s="242">
        <f>'Capacity Backing (Hide)2'!VE1</f>
        <v>0</v>
      </c>
      <c r="YP6" s="242">
        <f>'Capacity Backing (Hide)2'!VF1</f>
        <v>0</v>
      </c>
      <c r="YQ6" s="242">
        <f>'Capacity Backing (Hide)2'!VG1</f>
        <v>0</v>
      </c>
      <c r="YR6" s="242">
        <f>'Capacity Backing (Hide)2'!VH1</f>
        <v>0</v>
      </c>
      <c r="YS6" s="242">
        <f>'Capacity Backing (Hide)2'!VI1</f>
        <v>0</v>
      </c>
      <c r="YT6" s="242">
        <f>'Capacity Backing (Hide)2'!VJ1</f>
        <v>0</v>
      </c>
      <c r="YU6" s="242">
        <f>'Capacity Backing (Hide)2'!VK1</f>
        <v>0</v>
      </c>
      <c r="YV6" s="242">
        <f>'Capacity Backing (Hide)2'!VL1</f>
        <v>0</v>
      </c>
      <c r="YW6" s="242">
        <f>'Capacity Backing (Hide)2'!VM1</f>
        <v>0</v>
      </c>
      <c r="YX6" s="242">
        <f>'Capacity Backing (Hide)2'!VN1</f>
        <v>0</v>
      </c>
      <c r="YY6" s="242">
        <f>'Capacity Backing (Hide)2'!VO1</f>
        <v>0</v>
      </c>
      <c r="YZ6" s="242">
        <f>'Capacity Backing (Hide)2'!VP1</f>
        <v>0</v>
      </c>
      <c r="ZA6" s="242">
        <f>'Capacity Backing (Hide)2'!VQ1</f>
        <v>0</v>
      </c>
      <c r="ZB6" s="242">
        <f>'Capacity Backing (Hide)2'!VR1</f>
        <v>0</v>
      </c>
      <c r="ZC6" s="242">
        <f>'Capacity Backing (Hide)2'!VS1</f>
        <v>0</v>
      </c>
      <c r="ZD6" s="242">
        <f>'Capacity Backing (Hide)2'!VT1</f>
        <v>0</v>
      </c>
      <c r="ZE6" s="242">
        <f>'Capacity Backing (Hide)2'!VU1</f>
        <v>0</v>
      </c>
      <c r="ZF6" s="242">
        <f>'Capacity Backing (Hide)2'!VV1</f>
        <v>0</v>
      </c>
      <c r="ZG6" s="242">
        <f>'Capacity Backing (Hide)2'!VW1</f>
        <v>0</v>
      </c>
      <c r="ZH6" s="242">
        <f>'Capacity Backing (Hide)2'!VX1</f>
        <v>0</v>
      </c>
      <c r="ZI6" s="242">
        <f>'Capacity Backing (Hide)2'!VY1</f>
        <v>0</v>
      </c>
      <c r="ZJ6" s="242">
        <f>'Capacity Backing (Hide)2'!VZ1</f>
        <v>0</v>
      </c>
      <c r="ZK6" s="242">
        <f>'Capacity Backing (Hide)2'!WA1</f>
        <v>0</v>
      </c>
      <c r="ZL6" s="242">
        <f>'Capacity Backing (Hide)2'!WB1</f>
        <v>0</v>
      </c>
      <c r="ZM6" s="242">
        <f>'Capacity Backing (Hide)2'!WC1</f>
        <v>0</v>
      </c>
      <c r="ZN6" s="242">
        <f>'Capacity Backing (Hide)2'!WD1</f>
        <v>0</v>
      </c>
      <c r="ZO6" s="242">
        <f>'Capacity Backing (Hide)2'!WE1</f>
        <v>0</v>
      </c>
      <c r="ZP6" s="239" t="s">
        <v>298</v>
      </c>
      <c r="ZQ6" s="185">
        <f ca="1">'Capacity Summary'!H35</f>
        <v>44228</v>
      </c>
      <c r="ZR6" s="185">
        <f ca="1">'Capacity Summary'!I35</f>
        <v>44235</v>
      </c>
      <c r="ZS6" s="185">
        <f ca="1">'Capacity Summary'!J35</f>
        <v>44242</v>
      </c>
      <c r="ZT6" s="185">
        <f ca="1">'Capacity Summary'!K35</f>
        <v>44249</v>
      </c>
      <c r="ZU6" s="185">
        <f ca="1">'Capacity Summary'!L35</f>
        <v>44256</v>
      </c>
      <c r="ZV6" s="185">
        <f ca="1">'Capacity Summary'!M35</f>
        <v>44263</v>
      </c>
      <c r="ZW6" s="185">
        <f ca="1">'Capacity Summary'!N35</f>
        <v>44270</v>
      </c>
      <c r="ZX6" s="185">
        <f ca="1">'Capacity Summary'!O35</f>
        <v>44277</v>
      </c>
      <c r="ZY6" s="185">
        <f ca="1">'Capacity Summary'!P35</f>
        <v>44284</v>
      </c>
      <c r="ZZ6" s="185">
        <f ca="1">'Capacity Summary'!Q35</f>
        <v>44291</v>
      </c>
      <c r="AAA6" s="185">
        <f ca="1">'Capacity Summary'!R35</f>
        <v>44298</v>
      </c>
      <c r="AAB6" s="185">
        <f ca="1">'Capacity Summary'!S35</f>
        <v>44305</v>
      </c>
      <c r="AAC6" s="185">
        <f ca="1">'Capacity Summary'!T35</f>
        <v>44312</v>
      </c>
      <c r="AAD6" s="185">
        <f ca="1">'Capacity Summary'!U35</f>
        <v>44319</v>
      </c>
      <c r="AAE6" s="185">
        <f ca="1">'Capacity Summary'!V35</f>
        <v>44326</v>
      </c>
      <c r="AAF6" s="185">
        <f ca="1">'Capacity Summary'!W35</f>
        <v>44333</v>
      </c>
      <c r="AAG6" s="185">
        <f ca="1">'Capacity Summary'!X35</f>
        <v>44340</v>
      </c>
      <c r="AAH6" s="185">
        <f ca="1">'Capacity Summary'!Y35</f>
        <v>44347</v>
      </c>
      <c r="AAI6" s="185">
        <f ca="1">'Capacity Summary'!Z35</f>
        <v>44354</v>
      </c>
      <c r="AAJ6" s="185">
        <f ca="1">'Capacity Summary'!AA35</f>
        <v>44361</v>
      </c>
      <c r="AAK6" s="185">
        <f ca="1">'Capacity Summary'!AB35</f>
        <v>44368</v>
      </c>
      <c r="AAL6" s="185">
        <f ca="1">'Capacity Summary'!AC35</f>
        <v>44375</v>
      </c>
      <c r="AAM6" s="185">
        <f ca="1">'Capacity Summary'!AD35</f>
        <v>44382</v>
      </c>
      <c r="AAN6" s="185">
        <f ca="1">'Capacity Summary'!AE35</f>
        <v>44389</v>
      </c>
      <c r="AAO6" s="185">
        <f ca="1">'Capacity Summary'!AF35</f>
        <v>44396</v>
      </c>
      <c r="AAP6" s="185">
        <f ca="1">'Capacity Summary'!AG35</f>
        <v>44403</v>
      </c>
      <c r="AAQ6" s="185">
        <f ca="1">'Capacity Summary'!AH35</f>
        <v>44410</v>
      </c>
      <c r="AAR6" s="185">
        <f ca="1">'Capacity Summary'!AI35</f>
        <v>44417</v>
      </c>
      <c r="AAS6" s="185">
        <f ca="1">'Capacity Summary'!AJ35</f>
        <v>44424</v>
      </c>
      <c r="AAT6" s="185">
        <f ca="1">'Capacity Summary'!AK35</f>
        <v>44431</v>
      </c>
      <c r="AAU6" s="185">
        <f ca="1">'Capacity Summary'!AL35</f>
        <v>44438</v>
      </c>
      <c r="AAV6" s="185">
        <f ca="1">'Capacity Summary'!AM35</f>
        <v>44445</v>
      </c>
      <c r="AAW6" s="185">
        <f ca="1">'Capacity Summary'!AN35</f>
        <v>44452</v>
      </c>
      <c r="AAX6" s="185">
        <f ca="1">'Capacity Summary'!AO35</f>
        <v>44459</v>
      </c>
      <c r="AAY6" s="185">
        <f ca="1">'Capacity Summary'!AP35</f>
        <v>44466</v>
      </c>
      <c r="AAZ6" s="185">
        <f ca="1">'Capacity Summary'!AQ35</f>
        <v>44473</v>
      </c>
      <c r="ABA6" s="185">
        <f ca="1">'Capacity Summary'!AR35</f>
        <v>44480</v>
      </c>
      <c r="ABB6" s="185">
        <f ca="1">'Capacity Summary'!AS35</f>
        <v>44487</v>
      </c>
      <c r="ABC6" s="185">
        <f ca="1">'Capacity Summary'!AT35</f>
        <v>44494</v>
      </c>
      <c r="ABD6" s="185">
        <f ca="1">'Capacity Summary'!AU35</f>
        <v>44501</v>
      </c>
      <c r="ABE6" s="185">
        <f ca="1">'Capacity Summary'!AV35</f>
        <v>44508</v>
      </c>
      <c r="ABF6" s="185">
        <f ca="1">'Capacity Summary'!AW35</f>
        <v>44515</v>
      </c>
      <c r="ABG6" s="185">
        <f ca="1">'Capacity Summary'!AX35</f>
        <v>44522</v>
      </c>
      <c r="ABH6" s="185">
        <f ca="1">'Capacity Summary'!AY35</f>
        <v>44529</v>
      </c>
      <c r="ABI6" s="185">
        <f ca="1">'Capacity Summary'!AZ35</f>
        <v>44536</v>
      </c>
      <c r="ABJ6" s="185">
        <f ca="1">'Capacity Summary'!BA35</f>
        <v>44543</v>
      </c>
      <c r="ABK6" s="185">
        <f ca="1">'Capacity Summary'!BB35</f>
        <v>44550</v>
      </c>
      <c r="ABL6" s="185">
        <f ca="1">'Capacity Summary'!BC35</f>
        <v>44557</v>
      </c>
      <c r="ABM6" s="185">
        <f ca="1">'Capacity Summary'!BD35</f>
        <v>44564</v>
      </c>
      <c r="ABN6" s="185">
        <f ca="1">'Capacity Summary'!BE35</f>
        <v>44571</v>
      </c>
      <c r="ABO6" s="185">
        <f ca="1">'Capacity Summary'!BF35</f>
        <v>44578</v>
      </c>
      <c r="ABP6" s="185">
        <f ca="1">'Capacity Summary'!BG35</f>
        <v>44585</v>
      </c>
    </row>
    <row r="7" spans="1:746" x14ac:dyDescent="0.25">
      <c r="A7">
        <f>IF(B7&lt;&gt;"",ROW(A1),0)</f>
        <v>1</v>
      </c>
      <c r="B7" s="147" t="s">
        <v>409</v>
      </c>
      <c r="C7" s="147"/>
      <c r="D7" s="147">
        <f>37.5*60</f>
        <v>2250</v>
      </c>
      <c r="E7" s="147"/>
      <c r="F7" s="210">
        <f>IFERROR(D7/IF(E7="",D7,E7),"")</f>
        <v>1</v>
      </c>
      <c r="L7" s="147" t="s">
        <v>308</v>
      </c>
      <c r="M7" s="147" t="s">
        <v>308</v>
      </c>
      <c r="CK7" s="147" t="s">
        <v>308</v>
      </c>
      <c r="GG7" s="148"/>
      <c r="GH7" s="148"/>
      <c r="GI7" s="148"/>
      <c r="GJ7" s="148"/>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8"/>
      <c r="HZ7" s="148"/>
      <c r="IA7" s="148"/>
      <c r="IB7" s="148"/>
      <c r="IC7" s="148"/>
      <c r="ID7" s="148"/>
      <c r="IE7" s="148"/>
      <c r="IF7" s="148"/>
      <c r="IG7" s="148"/>
      <c r="IH7" s="148"/>
      <c r="II7" s="148"/>
      <c r="IJ7" s="148"/>
      <c r="IK7" s="148"/>
      <c r="IL7" s="148"/>
      <c r="IM7" s="148"/>
      <c r="IN7" s="148"/>
      <c r="IO7" s="148"/>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148"/>
      <c r="JN7" s="148"/>
      <c r="JO7" s="148"/>
      <c r="JP7" s="148"/>
      <c r="JQ7" s="148"/>
      <c r="JR7" s="148"/>
      <c r="JS7" s="148"/>
      <c r="JT7" s="148"/>
      <c r="JU7" s="148"/>
      <c r="JV7" s="148"/>
      <c r="JW7" s="148"/>
      <c r="JX7" s="148"/>
      <c r="JY7" s="148"/>
      <c r="JZ7" s="148"/>
      <c r="KA7" s="148"/>
      <c r="KB7" s="148"/>
      <c r="KC7" s="148"/>
      <c r="KD7" s="148"/>
      <c r="KE7" s="148"/>
      <c r="KF7" s="148"/>
      <c r="KG7" s="148"/>
      <c r="KH7" s="148"/>
      <c r="KI7" s="148"/>
      <c r="KJ7" s="148"/>
      <c r="KK7" s="148"/>
      <c r="KL7" s="148"/>
      <c r="KM7" s="148"/>
      <c r="KN7" s="148"/>
      <c r="KO7" s="148"/>
      <c r="KP7" s="148"/>
      <c r="KQ7" s="148"/>
      <c r="KR7" s="148"/>
      <c r="KS7" s="148"/>
      <c r="KT7" s="148"/>
      <c r="KU7" s="148"/>
      <c r="KV7" s="148"/>
      <c r="KW7" s="148"/>
      <c r="KX7" s="148"/>
      <c r="KY7" s="148"/>
      <c r="KZ7" s="148"/>
      <c r="LA7" s="148"/>
      <c r="LB7" s="148"/>
      <c r="LC7" s="148"/>
      <c r="LD7" s="148"/>
      <c r="LE7" s="148"/>
      <c r="LF7" s="148"/>
      <c r="LG7" s="148"/>
      <c r="LH7" s="148"/>
      <c r="LI7" s="148"/>
      <c r="LJ7" s="148"/>
      <c r="LK7" s="148"/>
      <c r="LL7" s="148"/>
      <c r="LM7" s="148"/>
      <c r="LN7" s="148"/>
      <c r="LO7" s="148"/>
      <c r="LP7" s="148"/>
      <c r="LQ7" s="148"/>
      <c r="LR7" s="148"/>
      <c r="LS7" s="148"/>
      <c r="LT7" s="148"/>
      <c r="LU7" s="148"/>
      <c r="LV7" s="148"/>
      <c r="LW7" s="148"/>
      <c r="LX7" s="148"/>
      <c r="LY7" s="148"/>
      <c r="LZ7" s="148"/>
      <c r="MA7" s="148"/>
      <c r="MB7" s="148"/>
      <c r="MC7" s="148"/>
      <c r="MD7" s="148"/>
      <c r="ME7" s="148"/>
      <c r="MF7" s="148"/>
      <c r="MG7" s="148"/>
      <c r="MH7" s="148"/>
      <c r="MI7" s="148"/>
      <c r="MJ7" s="148"/>
      <c r="MK7" s="148"/>
      <c r="ML7" s="148"/>
      <c r="MM7" s="148"/>
      <c r="MN7" s="148"/>
      <c r="MO7" s="148"/>
      <c r="MP7" s="148"/>
      <c r="MQ7" s="148"/>
      <c r="MR7" s="148"/>
      <c r="MS7" s="148"/>
      <c r="MT7" s="148"/>
      <c r="MU7" s="148"/>
      <c r="MV7" s="148"/>
      <c r="MW7" s="148"/>
      <c r="MX7" s="148"/>
      <c r="MY7" s="148"/>
      <c r="MZ7" s="148"/>
      <c r="NA7" s="148"/>
      <c r="NB7" s="148"/>
      <c r="NC7" s="148"/>
      <c r="ND7" s="148"/>
      <c r="NE7" s="148"/>
      <c r="NF7" s="148"/>
      <c r="NG7" s="148"/>
      <c r="NH7" s="148"/>
      <c r="NI7" s="148"/>
      <c r="NJ7" s="148"/>
      <c r="NK7" s="148"/>
      <c r="NL7" s="148"/>
      <c r="NM7" s="148"/>
      <c r="NN7" s="148"/>
      <c r="NO7" s="148"/>
      <c r="NP7" s="148"/>
      <c r="NQ7" s="148"/>
      <c r="NR7" s="148"/>
      <c r="NS7" s="148"/>
      <c r="NT7" s="148"/>
      <c r="NU7" s="148"/>
      <c r="NV7" s="148"/>
      <c r="NW7" s="148"/>
      <c r="NX7" s="148"/>
      <c r="NY7" s="148"/>
      <c r="NZ7" s="148"/>
      <c r="ZQ7" s="147" t="s">
        <v>308</v>
      </c>
      <c r="ZR7" s="147" t="s">
        <v>308</v>
      </c>
      <c r="ZS7" s="147" t="s">
        <v>308</v>
      </c>
      <c r="ZT7" s="147"/>
      <c r="ZU7" s="147"/>
      <c r="ZV7" s="147"/>
      <c r="ZW7" s="147"/>
      <c r="ZX7" s="147" t="s">
        <v>308</v>
      </c>
      <c r="ZY7" s="147" t="s">
        <v>308</v>
      </c>
      <c r="ZZ7" s="147" t="s">
        <v>308</v>
      </c>
      <c r="AAA7" s="147" t="s">
        <v>308</v>
      </c>
      <c r="AAB7" s="147" t="s">
        <v>308</v>
      </c>
      <c r="AAC7" s="147" t="s">
        <v>308</v>
      </c>
      <c r="AAD7" s="147" t="s">
        <v>308</v>
      </c>
      <c r="AAE7" s="147" t="s">
        <v>308</v>
      </c>
      <c r="AAF7" s="147" t="s">
        <v>308</v>
      </c>
      <c r="AAG7" s="147" t="s">
        <v>308</v>
      </c>
      <c r="AAH7" s="147" t="s">
        <v>308</v>
      </c>
      <c r="AAI7" s="147" t="s">
        <v>308</v>
      </c>
      <c r="AAJ7" s="147" t="s">
        <v>308</v>
      </c>
      <c r="AAK7" s="147" t="s">
        <v>308</v>
      </c>
      <c r="AAL7" s="147" t="s">
        <v>308</v>
      </c>
      <c r="AAM7" s="147" t="s">
        <v>308</v>
      </c>
      <c r="AAN7" s="147" t="s">
        <v>308</v>
      </c>
      <c r="AAO7" s="147" t="s">
        <v>308</v>
      </c>
      <c r="AAP7" s="147" t="s">
        <v>308</v>
      </c>
      <c r="AAQ7" s="147" t="s">
        <v>308</v>
      </c>
      <c r="AAR7" s="147" t="s">
        <v>308</v>
      </c>
      <c r="AAS7" s="147" t="s">
        <v>308</v>
      </c>
      <c r="AAT7" s="147" t="s">
        <v>308</v>
      </c>
      <c r="AAU7" s="147" t="s">
        <v>308</v>
      </c>
      <c r="AAV7" s="147" t="s">
        <v>308</v>
      </c>
      <c r="AAW7" s="147" t="s">
        <v>308</v>
      </c>
      <c r="AAX7" s="147" t="s">
        <v>308</v>
      </c>
      <c r="AAY7" s="147" t="s">
        <v>308</v>
      </c>
      <c r="AAZ7" s="147" t="s">
        <v>308</v>
      </c>
      <c r="ABA7" s="147" t="s">
        <v>308</v>
      </c>
      <c r="ABB7" s="147" t="s">
        <v>308</v>
      </c>
      <c r="ABC7" s="147" t="s">
        <v>308</v>
      </c>
      <c r="ABD7" s="147" t="s">
        <v>308</v>
      </c>
      <c r="ABE7" s="147" t="s">
        <v>308</v>
      </c>
      <c r="ABF7" s="147" t="s">
        <v>308</v>
      </c>
      <c r="ABG7" s="147" t="s">
        <v>308</v>
      </c>
      <c r="ABH7" s="147" t="s">
        <v>308</v>
      </c>
      <c r="ABI7" s="147" t="s">
        <v>308</v>
      </c>
      <c r="ABJ7" s="147" t="s">
        <v>308</v>
      </c>
      <c r="ABK7" s="147" t="s">
        <v>308</v>
      </c>
      <c r="ABL7" s="147" t="s">
        <v>308</v>
      </c>
      <c r="ABM7" s="147" t="s">
        <v>308</v>
      </c>
      <c r="ABN7" s="147" t="s">
        <v>308</v>
      </c>
      <c r="ABO7" s="147" t="s">
        <v>308</v>
      </c>
      <c r="ABP7" s="147" t="s">
        <v>308</v>
      </c>
    </row>
    <row r="8" spans="1:746" x14ac:dyDescent="0.25">
      <c r="A8">
        <f t="shared" ref="A8:A71" si="2">IF(B8&lt;&gt;"",ROW(A2),0)</f>
        <v>2</v>
      </c>
      <c r="B8" s="147" t="s">
        <v>410</v>
      </c>
      <c r="C8" s="147"/>
      <c r="D8" s="147">
        <f>21*60</f>
        <v>1260</v>
      </c>
      <c r="E8" s="147"/>
      <c r="F8" s="210">
        <f t="shared" ref="F8:F71" si="3">IFERROR(D8/IF(E8="",D8,E8),"")</f>
        <v>1</v>
      </c>
      <c r="Q8" s="147" t="s">
        <v>308</v>
      </c>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8"/>
      <c r="HZ8" s="148"/>
      <c r="IA8" s="148"/>
      <c r="IB8" s="148"/>
      <c r="IC8" s="148"/>
      <c r="ID8" s="148"/>
      <c r="IE8" s="148"/>
      <c r="IF8" s="148"/>
      <c r="IG8" s="148"/>
      <c r="IH8" s="148"/>
      <c r="II8" s="148"/>
      <c r="IJ8" s="148"/>
      <c r="IK8" s="148"/>
      <c r="IL8" s="148"/>
      <c r="IM8" s="148"/>
      <c r="IN8" s="148"/>
      <c r="IO8" s="148"/>
      <c r="IP8" s="148"/>
      <c r="IQ8" s="148"/>
      <c r="IR8" s="148"/>
      <c r="IS8" s="148"/>
      <c r="IT8" s="148"/>
      <c r="IU8" s="148"/>
      <c r="IV8" s="148"/>
      <c r="IW8" s="148"/>
      <c r="IX8" s="148"/>
      <c r="IY8" s="148"/>
      <c r="IZ8" s="148"/>
      <c r="JA8" s="148"/>
      <c r="JB8" s="148"/>
      <c r="JC8" s="148"/>
      <c r="JD8" s="148"/>
      <c r="JE8" s="148"/>
      <c r="JF8" s="148"/>
      <c r="JG8" s="148"/>
      <c r="JH8" s="148"/>
      <c r="JI8" s="148"/>
      <c r="JJ8" s="148"/>
      <c r="JK8" s="148"/>
      <c r="JL8" s="148"/>
      <c r="JM8" s="148"/>
      <c r="JN8" s="148"/>
      <c r="JO8" s="148"/>
      <c r="JP8" s="148"/>
      <c r="JQ8" s="148"/>
      <c r="JR8" s="148"/>
      <c r="JS8" s="148"/>
      <c r="JT8" s="148"/>
      <c r="JU8" s="148"/>
      <c r="JV8" s="148"/>
      <c r="JW8" s="148"/>
      <c r="JX8" s="148"/>
      <c r="JY8" s="148"/>
      <c r="JZ8" s="148"/>
      <c r="KA8" s="148"/>
      <c r="KB8" s="148"/>
      <c r="KC8" s="148"/>
      <c r="KD8" s="148"/>
      <c r="KE8" s="148"/>
      <c r="KF8" s="148"/>
      <c r="KG8" s="148"/>
      <c r="KH8" s="148"/>
      <c r="KI8" s="148"/>
      <c r="KJ8" s="148"/>
      <c r="KK8" s="148"/>
      <c r="KL8" s="148"/>
      <c r="KM8" s="148"/>
      <c r="KN8" s="148"/>
      <c r="KO8" s="148"/>
      <c r="KP8" s="148"/>
      <c r="KQ8" s="148"/>
      <c r="KR8" s="148"/>
      <c r="KS8" s="148"/>
      <c r="KT8" s="148"/>
      <c r="KU8" s="148"/>
      <c r="KV8" s="148"/>
      <c r="KW8" s="148"/>
      <c r="KX8" s="148"/>
      <c r="KY8" s="148"/>
      <c r="KZ8" s="148"/>
      <c r="LA8" s="148"/>
      <c r="LB8" s="148"/>
      <c r="LC8" s="148"/>
      <c r="LD8" s="148"/>
      <c r="LE8" s="148"/>
      <c r="LF8" s="148"/>
      <c r="LG8" s="148"/>
      <c r="LH8" s="148"/>
      <c r="LI8" s="148"/>
      <c r="LJ8" s="148"/>
      <c r="LK8" s="148"/>
      <c r="LL8" s="148"/>
      <c r="LM8" s="148"/>
      <c r="LN8" s="148"/>
      <c r="LO8" s="148"/>
      <c r="LP8" s="148"/>
      <c r="LQ8" s="148"/>
      <c r="LR8" s="148"/>
      <c r="LS8" s="148"/>
      <c r="LT8" s="148"/>
      <c r="LU8" s="148"/>
      <c r="LV8" s="148"/>
      <c r="LW8" s="148"/>
      <c r="LX8" s="148"/>
      <c r="LY8" s="148"/>
      <c r="LZ8" s="148"/>
      <c r="MA8" s="148"/>
      <c r="MB8" s="148"/>
      <c r="MC8" s="148"/>
      <c r="MD8" s="148"/>
      <c r="ME8" s="148"/>
      <c r="MF8" s="148"/>
      <c r="MG8" s="148"/>
      <c r="MH8" s="148"/>
      <c r="MI8" s="148"/>
      <c r="MJ8" s="148"/>
      <c r="MK8" s="148"/>
      <c r="ML8" s="148"/>
      <c r="MM8" s="148"/>
      <c r="MN8" s="148"/>
      <c r="MO8" s="148"/>
      <c r="MP8" s="148"/>
      <c r="MQ8" s="148"/>
      <c r="MR8" s="148"/>
      <c r="MS8" s="148"/>
      <c r="MT8" s="148"/>
      <c r="MU8" s="148"/>
      <c r="MV8" s="148"/>
      <c r="MW8" s="148"/>
      <c r="MX8" s="148"/>
      <c r="MY8" s="148"/>
      <c r="MZ8" s="148"/>
      <c r="NA8" s="148"/>
      <c r="NB8" s="148"/>
      <c r="NC8" s="148"/>
      <c r="ND8" s="148"/>
      <c r="NE8" s="148"/>
      <c r="NF8" s="148"/>
      <c r="NG8" s="148"/>
      <c r="NH8" s="148"/>
      <c r="NI8" s="148"/>
      <c r="NJ8" s="148"/>
      <c r="NK8" s="148"/>
      <c r="NL8" s="148"/>
      <c r="NM8" s="148"/>
      <c r="NN8" s="148"/>
      <c r="NO8" s="148"/>
      <c r="NP8" s="148"/>
      <c r="NQ8" s="148"/>
      <c r="NR8" s="148"/>
      <c r="NS8" s="148"/>
      <c r="NT8" s="148"/>
      <c r="NU8" s="148"/>
      <c r="NV8" s="148"/>
      <c r="NW8" s="148"/>
      <c r="NX8" s="148"/>
      <c r="NY8" s="148"/>
      <c r="NZ8" s="148"/>
      <c r="OB8" s="147" t="s">
        <v>308</v>
      </c>
      <c r="ZQ8" s="147" t="s">
        <v>308</v>
      </c>
      <c r="ZR8" s="147" t="s">
        <v>308</v>
      </c>
      <c r="ZS8" s="147" t="s">
        <v>308</v>
      </c>
      <c r="ZT8" s="147" t="s">
        <v>308</v>
      </c>
      <c r="ZU8" s="147" t="s">
        <v>308</v>
      </c>
      <c r="ZV8" s="147" t="s">
        <v>308</v>
      </c>
      <c r="ZW8" s="147" t="s">
        <v>308</v>
      </c>
      <c r="ZX8" s="147" t="s">
        <v>308</v>
      </c>
      <c r="ZY8" s="147" t="s">
        <v>308</v>
      </c>
      <c r="ZZ8" s="147" t="s">
        <v>308</v>
      </c>
      <c r="AAA8" s="147" t="s">
        <v>308</v>
      </c>
      <c r="AAB8" s="147" t="s">
        <v>308</v>
      </c>
      <c r="AAC8" s="147" t="s">
        <v>308</v>
      </c>
      <c r="AAD8" s="147" t="s">
        <v>308</v>
      </c>
      <c r="AAE8" s="147" t="s">
        <v>308</v>
      </c>
      <c r="AAF8" s="147" t="s">
        <v>308</v>
      </c>
      <c r="AAG8" s="147" t="s">
        <v>308</v>
      </c>
      <c r="AAH8" s="147" t="s">
        <v>308</v>
      </c>
      <c r="AAI8" s="147" t="s">
        <v>308</v>
      </c>
      <c r="AAJ8" s="147" t="s">
        <v>308</v>
      </c>
      <c r="AAK8" s="147" t="s">
        <v>308</v>
      </c>
      <c r="AAL8" s="147" t="s">
        <v>308</v>
      </c>
      <c r="AAM8" s="147" t="s">
        <v>308</v>
      </c>
      <c r="AAN8" s="147" t="s">
        <v>308</v>
      </c>
      <c r="AAO8" s="147" t="s">
        <v>308</v>
      </c>
      <c r="AAP8" s="147" t="s">
        <v>308</v>
      </c>
      <c r="AAQ8" s="147" t="s">
        <v>308</v>
      </c>
      <c r="AAR8" s="147" t="s">
        <v>308</v>
      </c>
      <c r="AAS8" s="147" t="s">
        <v>308</v>
      </c>
      <c r="AAT8" s="147" t="s">
        <v>308</v>
      </c>
      <c r="AAU8" s="147" t="s">
        <v>308</v>
      </c>
      <c r="AAV8" s="147" t="s">
        <v>308</v>
      </c>
      <c r="AAW8" s="147" t="s">
        <v>308</v>
      </c>
      <c r="AAX8" s="147" t="s">
        <v>308</v>
      </c>
      <c r="AAY8" s="147" t="s">
        <v>308</v>
      </c>
      <c r="AAZ8" s="147" t="s">
        <v>308</v>
      </c>
      <c r="ABA8" s="147" t="s">
        <v>308</v>
      </c>
      <c r="ABB8" s="147" t="s">
        <v>308</v>
      </c>
      <c r="ABC8" s="147" t="s">
        <v>308</v>
      </c>
      <c r="ABD8" s="147" t="s">
        <v>308</v>
      </c>
      <c r="ABE8" s="147" t="s">
        <v>308</v>
      </c>
      <c r="ABF8" s="147" t="s">
        <v>308</v>
      </c>
      <c r="ABG8" s="147" t="s">
        <v>308</v>
      </c>
      <c r="ABH8" s="147" t="s">
        <v>308</v>
      </c>
      <c r="ABI8" s="147" t="s">
        <v>308</v>
      </c>
      <c r="ABJ8" s="147" t="s">
        <v>308</v>
      </c>
      <c r="ABK8" s="147" t="s">
        <v>308</v>
      </c>
      <c r="ABL8" s="147" t="s">
        <v>308</v>
      </c>
      <c r="ABM8" s="147" t="s">
        <v>308</v>
      </c>
      <c r="ABN8" s="147" t="s">
        <v>308</v>
      </c>
      <c r="ABO8" s="147" t="s">
        <v>308</v>
      </c>
      <c r="ABP8" s="147" t="s">
        <v>308</v>
      </c>
    </row>
    <row r="9" spans="1:746" x14ac:dyDescent="0.25">
      <c r="A9">
        <f t="shared" si="2"/>
        <v>3</v>
      </c>
      <c r="B9" s="147" t="s">
        <v>411</v>
      </c>
      <c r="C9" s="147"/>
      <c r="D9" s="147">
        <f>21*60</f>
        <v>1260</v>
      </c>
      <c r="E9" s="147"/>
      <c r="F9" s="210">
        <f t="shared" si="3"/>
        <v>1</v>
      </c>
      <c r="N9" s="147" t="s">
        <v>308</v>
      </c>
      <c r="CK9" s="147" t="s">
        <v>308</v>
      </c>
      <c r="GG9" s="148"/>
      <c r="GH9" s="148"/>
      <c r="GI9" s="148"/>
      <c r="GJ9" s="148"/>
      <c r="GK9" s="148"/>
      <c r="GL9" s="148"/>
      <c r="GM9" s="148"/>
      <c r="GN9" s="148"/>
      <c r="GO9" s="148"/>
      <c r="GP9" s="148"/>
      <c r="GQ9" s="148"/>
      <c r="GR9" s="148"/>
      <c r="GS9" s="148"/>
      <c r="GT9" s="148"/>
      <c r="GU9" s="148"/>
      <c r="GV9" s="148"/>
      <c r="GW9" s="148"/>
      <c r="GX9" s="148"/>
      <c r="GY9" s="148"/>
      <c r="GZ9" s="148"/>
      <c r="HA9" s="148"/>
      <c r="HB9" s="148"/>
      <c r="HC9" s="148"/>
      <c r="HD9" s="148"/>
      <c r="HE9" s="148"/>
      <c r="HF9" s="148"/>
      <c r="HG9" s="148"/>
      <c r="HH9" s="148"/>
      <c r="HI9" s="148"/>
      <c r="HJ9" s="148"/>
      <c r="HK9" s="148"/>
      <c r="HL9" s="148"/>
      <c r="HM9" s="148"/>
      <c r="HN9" s="148"/>
      <c r="HO9" s="148"/>
      <c r="HP9" s="148"/>
      <c r="HQ9" s="148"/>
      <c r="HR9" s="148"/>
      <c r="HS9" s="148"/>
      <c r="HT9" s="148"/>
      <c r="HU9" s="148"/>
      <c r="HV9" s="148"/>
      <c r="HW9" s="148"/>
      <c r="HX9" s="148"/>
      <c r="HY9" s="148"/>
      <c r="HZ9" s="148"/>
      <c r="IA9" s="148"/>
      <c r="IB9" s="148"/>
      <c r="IC9" s="148"/>
      <c r="ID9" s="148"/>
      <c r="IE9" s="148"/>
      <c r="IF9" s="148"/>
      <c r="IG9" s="148"/>
      <c r="IH9" s="148"/>
      <c r="II9" s="148"/>
      <c r="IJ9" s="148"/>
      <c r="IK9" s="148"/>
      <c r="IL9" s="148"/>
      <c r="IM9" s="148"/>
      <c r="IN9" s="148"/>
      <c r="IO9" s="148"/>
      <c r="IP9" s="148"/>
      <c r="IQ9" s="148"/>
      <c r="IR9" s="148"/>
      <c r="IS9" s="148"/>
      <c r="IT9" s="148"/>
      <c r="IU9" s="148"/>
      <c r="IV9" s="148"/>
      <c r="IW9" s="148"/>
      <c r="IX9" s="148"/>
      <c r="IY9" s="148"/>
      <c r="IZ9" s="148"/>
      <c r="JA9" s="148"/>
      <c r="JB9" s="148"/>
      <c r="JC9" s="148"/>
      <c r="JD9" s="148"/>
      <c r="JE9" s="148"/>
      <c r="JF9" s="148"/>
      <c r="JG9" s="148"/>
      <c r="JH9" s="148"/>
      <c r="JI9" s="148"/>
      <c r="JJ9" s="148"/>
      <c r="JK9" s="148"/>
      <c r="JL9" s="148"/>
      <c r="JM9" s="148"/>
      <c r="JN9" s="148"/>
      <c r="JO9" s="148"/>
      <c r="JP9" s="148"/>
      <c r="JQ9" s="148"/>
      <c r="JR9" s="148"/>
      <c r="JS9" s="148"/>
      <c r="JT9" s="148"/>
      <c r="JU9" s="148"/>
      <c r="JV9" s="148"/>
      <c r="JW9" s="148"/>
      <c r="JX9" s="148"/>
      <c r="JY9" s="148"/>
      <c r="JZ9" s="148"/>
      <c r="KA9" s="148"/>
      <c r="KB9" s="148"/>
      <c r="KC9" s="148"/>
      <c r="KD9" s="148"/>
      <c r="KE9" s="148"/>
      <c r="KF9" s="148"/>
      <c r="KG9" s="148"/>
      <c r="KH9" s="148"/>
      <c r="KI9" s="148"/>
      <c r="KJ9" s="148"/>
      <c r="KK9" s="148"/>
      <c r="KL9" s="148"/>
      <c r="KM9" s="148"/>
      <c r="KN9" s="148"/>
      <c r="KO9" s="148"/>
      <c r="KP9" s="148"/>
      <c r="KQ9" s="148"/>
      <c r="KR9" s="148"/>
      <c r="KS9" s="148"/>
      <c r="KT9" s="148"/>
      <c r="KU9" s="148"/>
      <c r="KV9" s="148"/>
      <c r="KW9" s="148"/>
      <c r="KX9" s="148"/>
      <c r="KY9" s="148"/>
      <c r="KZ9" s="148"/>
      <c r="LA9" s="148"/>
      <c r="LB9" s="148"/>
      <c r="LC9" s="148"/>
      <c r="LD9" s="148"/>
      <c r="LE9" s="148"/>
      <c r="LF9" s="148"/>
      <c r="LG9" s="148"/>
      <c r="LH9" s="148"/>
      <c r="LI9" s="148"/>
      <c r="LJ9" s="148"/>
      <c r="LK9" s="148"/>
      <c r="LL9" s="148"/>
      <c r="LM9" s="148"/>
      <c r="LN9" s="148"/>
      <c r="LO9" s="148"/>
      <c r="LP9" s="148"/>
      <c r="LQ9" s="148"/>
      <c r="LR9" s="148"/>
      <c r="LS9" s="148"/>
      <c r="LT9" s="148"/>
      <c r="LU9" s="148"/>
      <c r="LV9" s="148"/>
      <c r="LW9" s="148"/>
      <c r="LX9" s="148"/>
      <c r="LY9" s="148"/>
      <c r="LZ9" s="148"/>
      <c r="MA9" s="148"/>
      <c r="MB9" s="148"/>
      <c r="MC9" s="148"/>
      <c r="MD9" s="148"/>
      <c r="ME9" s="148"/>
      <c r="MF9" s="148"/>
      <c r="MG9" s="148"/>
      <c r="MH9" s="148"/>
      <c r="MI9" s="148"/>
      <c r="MJ9" s="148"/>
      <c r="MK9" s="148"/>
      <c r="ML9" s="148"/>
      <c r="MM9" s="148"/>
      <c r="MN9" s="148"/>
      <c r="MO9" s="148"/>
      <c r="MP9" s="148"/>
      <c r="MQ9" s="148"/>
      <c r="MR9" s="148"/>
      <c r="MS9" s="148"/>
      <c r="MT9" s="148"/>
      <c r="MU9" s="148"/>
      <c r="MV9" s="148"/>
      <c r="MW9" s="148"/>
      <c r="MX9" s="148"/>
      <c r="MY9" s="148"/>
      <c r="MZ9" s="148"/>
      <c r="NA9" s="148"/>
      <c r="NB9" s="148"/>
      <c r="NC9" s="148"/>
      <c r="ND9" s="148"/>
      <c r="NE9" s="148"/>
      <c r="NF9" s="148"/>
      <c r="NG9" s="148"/>
      <c r="NH9" s="148"/>
      <c r="NI9" s="148"/>
      <c r="NJ9" s="148"/>
      <c r="NK9" s="148"/>
      <c r="NL9" s="148"/>
      <c r="NM9" s="148"/>
      <c r="NN9" s="148"/>
      <c r="NO9" s="148"/>
      <c r="NP9" s="148"/>
      <c r="NQ9" s="148"/>
      <c r="NR9" s="148"/>
      <c r="NS9" s="148"/>
      <c r="NT9" s="148"/>
      <c r="NU9" s="148"/>
      <c r="NV9" s="148"/>
      <c r="NW9" s="148"/>
      <c r="NX9" s="148"/>
      <c r="NY9" s="148"/>
      <c r="NZ9" s="148"/>
      <c r="ZQ9" s="147" t="s">
        <v>308</v>
      </c>
      <c r="ZR9" s="147" t="s">
        <v>308</v>
      </c>
      <c r="ZS9" s="147" t="s">
        <v>308</v>
      </c>
      <c r="ZT9" s="147" t="s">
        <v>308</v>
      </c>
      <c r="ZU9" s="147" t="s">
        <v>308</v>
      </c>
      <c r="ZV9" s="147" t="s">
        <v>308</v>
      </c>
      <c r="ZW9" s="147" t="s">
        <v>308</v>
      </c>
      <c r="ZX9" s="147" t="s">
        <v>308</v>
      </c>
      <c r="ZY9" s="147" t="s">
        <v>308</v>
      </c>
      <c r="ZZ9" s="147" t="s">
        <v>308</v>
      </c>
      <c r="AAA9" s="147" t="s">
        <v>308</v>
      </c>
      <c r="AAB9" s="147" t="s">
        <v>308</v>
      </c>
      <c r="AAC9" s="147" t="s">
        <v>308</v>
      </c>
      <c r="AAD9" s="147" t="s">
        <v>308</v>
      </c>
      <c r="AAE9" s="147" t="s">
        <v>308</v>
      </c>
      <c r="AAF9" s="147" t="s">
        <v>308</v>
      </c>
      <c r="AAG9" s="147" t="s">
        <v>308</v>
      </c>
      <c r="AAH9" s="147" t="s">
        <v>308</v>
      </c>
      <c r="AAI9" s="147" t="s">
        <v>308</v>
      </c>
      <c r="AAJ9" s="147" t="s">
        <v>308</v>
      </c>
      <c r="AAK9" s="147" t="s">
        <v>308</v>
      </c>
      <c r="AAL9" s="147" t="s">
        <v>308</v>
      </c>
      <c r="AAM9" s="147" t="s">
        <v>308</v>
      </c>
      <c r="AAN9" s="147" t="s">
        <v>308</v>
      </c>
      <c r="AAO9" s="147" t="s">
        <v>308</v>
      </c>
      <c r="AAP9" s="147" t="s">
        <v>308</v>
      </c>
      <c r="AAQ9" s="147" t="s">
        <v>308</v>
      </c>
      <c r="AAR9" s="147" t="s">
        <v>308</v>
      </c>
      <c r="AAS9" s="147" t="s">
        <v>308</v>
      </c>
      <c r="AAT9" s="147" t="s">
        <v>308</v>
      </c>
      <c r="AAU9" s="147" t="s">
        <v>308</v>
      </c>
      <c r="AAV9" s="147" t="s">
        <v>308</v>
      </c>
      <c r="AAW9" s="147" t="s">
        <v>308</v>
      </c>
      <c r="AAX9" s="147" t="s">
        <v>308</v>
      </c>
      <c r="AAY9" s="147" t="s">
        <v>308</v>
      </c>
      <c r="AAZ9" s="147" t="s">
        <v>308</v>
      </c>
      <c r="ABA9" s="147" t="s">
        <v>308</v>
      </c>
      <c r="ABB9" s="147" t="s">
        <v>308</v>
      </c>
      <c r="ABC9" s="147" t="s">
        <v>308</v>
      </c>
      <c r="ABD9" s="147" t="s">
        <v>308</v>
      </c>
      <c r="ABE9" s="147" t="s">
        <v>308</v>
      </c>
      <c r="ABF9" s="147" t="s">
        <v>308</v>
      </c>
      <c r="ABG9" s="147" t="s">
        <v>308</v>
      </c>
      <c r="ABH9" s="147" t="s">
        <v>308</v>
      </c>
      <c r="ABI9" s="147" t="s">
        <v>308</v>
      </c>
      <c r="ABJ9" s="147" t="s">
        <v>308</v>
      </c>
      <c r="ABK9" s="147" t="s">
        <v>308</v>
      </c>
      <c r="ABL9" s="147" t="s">
        <v>308</v>
      </c>
      <c r="ABM9" s="147" t="s">
        <v>308</v>
      </c>
      <c r="ABN9" s="147" t="s">
        <v>308</v>
      </c>
      <c r="ABO9" s="147" t="s">
        <v>308</v>
      </c>
      <c r="ABP9" s="147" t="s">
        <v>308</v>
      </c>
    </row>
    <row r="10" spans="1:746" x14ac:dyDescent="0.25">
      <c r="A10">
        <f t="shared" si="2"/>
        <v>0</v>
      </c>
      <c r="B10" s="147"/>
      <c r="C10" s="147"/>
      <c r="D10" s="147"/>
      <c r="E10" s="147"/>
      <c r="F10" s="210" t="str">
        <f t="shared" si="3"/>
        <v/>
      </c>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c r="IY10" s="148"/>
      <c r="IZ10" s="148"/>
      <c r="JA10" s="148"/>
      <c r="JB10" s="148"/>
      <c r="JC10" s="148"/>
      <c r="JD10" s="148"/>
      <c r="JE10" s="148"/>
      <c r="JF10" s="148"/>
      <c r="JG10" s="148"/>
      <c r="JH10" s="148"/>
      <c r="JI10" s="148"/>
      <c r="JJ10" s="148"/>
      <c r="JK10" s="148"/>
      <c r="JL10" s="148"/>
      <c r="JM10" s="148"/>
      <c r="JN10" s="148"/>
      <c r="JO10" s="148"/>
      <c r="JP10" s="148"/>
      <c r="JQ10" s="148"/>
      <c r="JR10" s="148"/>
      <c r="JS10" s="148"/>
      <c r="JT10" s="148"/>
      <c r="JU10" s="148"/>
      <c r="JV10" s="148"/>
      <c r="JW10" s="148"/>
      <c r="JX10" s="148"/>
      <c r="JY10" s="148"/>
      <c r="JZ10" s="148"/>
      <c r="KA10" s="148"/>
      <c r="KB10" s="148"/>
      <c r="KC10" s="148"/>
      <c r="KD10" s="148"/>
      <c r="KE10" s="148"/>
      <c r="KF10" s="148"/>
      <c r="KG10" s="148"/>
      <c r="KH10" s="148"/>
      <c r="KI10" s="148"/>
      <c r="KJ10" s="148"/>
      <c r="KK10" s="148"/>
      <c r="KL10" s="148"/>
      <c r="KM10" s="148"/>
      <c r="KN10" s="148"/>
      <c r="KO10" s="148"/>
      <c r="KP10" s="148"/>
      <c r="KQ10" s="148"/>
      <c r="KR10" s="148"/>
      <c r="KS10" s="148"/>
      <c r="KT10" s="148"/>
      <c r="KU10" s="148"/>
      <c r="KV10" s="148"/>
      <c r="KW10" s="148"/>
      <c r="KX10" s="148"/>
      <c r="KY10" s="148"/>
      <c r="KZ10" s="148"/>
      <c r="LA10" s="148"/>
      <c r="LB10" s="148"/>
      <c r="LC10" s="148"/>
      <c r="LD10" s="148"/>
      <c r="LE10" s="148"/>
      <c r="LF10" s="148"/>
      <c r="LG10" s="148"/>
      <c r="LH10" s="148"/>
      <c r="LI10" s="148"/>
      <c r="LJ10" s="148"/>
      <c r="LK10" s="148"/>
      <c r="LL10" s="148"/>
      <c r="LM10" s="148"/>
      <c r="LN10" s="148"/>
      <c r="LO10" s="148"/>
      <c r="LP10" s="148"/>
      <c r="LQ10" s="148"/>
      <c r="LR10" s="148"/>
      <c r="LS10" s="148"/>
      <c r="LT10" s="148"/>
      <c r="LU10" s="148"/>
      <c r="LV10" s="148"/>
      <c r="LW10" s="148"/>
      <c r="LX10" s="148"/>
      <c r="LY10" s="148"/>
      <c r="LZ10" s="148"/>
      <c r="MA10" s="148"/>
      <c r="MB10" s="148"/>
      <c r="MC10" s="148"/>
      <c r="MD10" s="148"/>
      <c r="ME10" s="148"/>
      <c r="MF10" s="148"/>
      <c r="MG10" s="148"/>
      <c r="MH10" s="148"/>
      <c r="MI10" s="148"/>
      <c r="MJ10" s="148"/>
      <c r="MK10" s="148"/>
      <c r="ML10" s="148"/>
      <c r="MM10" s="148"/>
      <c r="MN10" s="148"/>
      <c r="MO10" s="148"/>
      <c r="MP10" s="148"/>
      <c r="MQ10" s="148"/>
      <c r="MR10" s="148"/>
      <c r="MS10" s="148"/>
      <c r="MT10" s="148"/>
      <c r="MU10" s="148"/>
      <c r="MV10" s="148"/>
      <c r="MW10" s="148"/>
      <c r="MX10" s="148"/>
      <c r="MY10" s="148"/>
      <c r="MZ10" s="148"/>
      <c r="NA10" s="148"/>
      <c r="NB10" s="148"/>
      <c r="NC10" s="148"/>
      <c r="ND10" s="148"/>
      <c r="NE10" s="148"/>
      <c r="NF10" s="148"/>
      <c r="NG10" s="148"/>
      <c r="NH10" s="148"/>
      <c r="NI10" s="148"/>
      <c r="NJ10" s="148"/>
      <c r="NK10" s="148"/>
      <c r="NL10" s="148"/>
      <c r="NM10" s="148"/>
      <c r="NN10" s="148"/>
      <c r="NO10" s="148"/>
      <c r="NP10" s="148"/>
      <c r="NQ10" s="148"/>
      <c r="NR10" s="148"/>
      <c r="NS10" s="148"/>
      <c r="NT10" s="148"/>
      <c r="NU10" s="148"/>
      <c r="NV10" s="148"/>
      <c r="NW10" s="148"/>
      <c r="NX10" s="148"/>
      <c r="NY10" s="148"/>
      <c r="NZ10" s="148"/>
      <c r="ZQ10" s="147"/>
      <c r="ZR10" s="147"/>
      <c r="ZS10" s="147"/>
      <c r="ZT10" s="147"/>
      <c r="ZU10" s="147"/>
      <c r="ZV10" s="147"/>
      <c r="ZW10" s="147"/>
      <c r="ZX10" s="147"/>
      <c r="ZY10" s="147"/>
      <c r="ZZ10" s="147"/>
      <c r="AAA10" s="147"/>
      <c r="AAB10" s="147"/>
      <c r="AAC10" s="147"/>
      <c r="AAD10" s="147"/>
      <c r="AAE10" s="147"/>
      <c r="AAF10" s="147"/>
      <c r="AAG10" s="147"/>
      <c r="AAH10" s="147"/>
      <c r="AAI10" s="147"/>
      <c r="AAJ10" s="147"/>
      <c r="AAK10" s="147"/>
      <c r="AAL10" s="147"/>
      <c r="AAM10" s="147"/>
      <c r="AAN10" s="147"/>
      <c r="AAO10" s="147"/>
      <c r="AAP10" s="147"/>
      <c r="AAQ10" s="147"/>
      <c r="AAR10" s="147"/>
      <c r="AAS10" s="147"/>
      <c r="AAT10" s="147"/>
      <c r="AAU10" s="147"/>
      <c r="AAV10" s="147"/>
      <c r="AAW10" s="147"/>
      <c r="AAX10" s="147"/>
      <c r="AAY10" s="147"/>
      <c r="AAZ10" s="147"/>
      <c r="ABA10" s="147"/>
      <c r="ABB10" s="147"/>
      <c r="ABC10" s="147"/>
      <c r="ABD10" s="147"/>
      <c r="ABE10" s="147"/>
      <c r="ABF10" s="147"/>
      <c r="ABG10" s="147"/>
      <c r="ABH10" s="147"/>
      <c r="ABI10" s="147"/>
      <c r="ABJ10" s="147"/>
      <c r="ABK10" s="147"/>
      <c r="ABL10" s="147"/>
      <c r="ABM10" s="147"/>
      <c r="ABN10" s="147"/>
      <c r="ABO10" s="147"/>
      <c r="ABP10" s="147"/>
    </row>
    <row r="11" spans="1:746" x14ac:dyDescent="0.25">
      <c r="A11">
        <f t="shared" si="2"/>
        <v>0</v>
      </c>
      <c r="B11" s="147"/>
      <c r="C11" s="147"/>
      <c r="D11" s="147"/>
      <c r="E11" s="147"/>
      <c r="F11" s="210" t="str">
        <f t="shared" si="3"/>
        <v/>
      </c>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8"/>
      <c r="HZ11" s="148"/>
      <c r="IA11" s="148"/>
      <c r="IB11" s="148"/>
      <c r="IC11" s="148"/>
      <c r="ID11" s="148"/>
      <c r="IE11" s="148"/>
      <c r="IF11" s="148"/>
      <c r="IG11" s="148"/>
      <c r="IH11" s="148"/>
      <c r="II11" s="148"/>
      <c r="IJ11" s="148"/>
      <c r="IK11" s="148"/>
      <c r="IL11" s="148"/>
      <c r="IM11" s="148"/>
      <c r="IN11" s="148"/>
      <c r="IO11" s="148"/>
      <c r="IP11" s="148"/>
      <c r="IQ11" s="148"/>
      <c r="IR11" s="148"/>
      <c r="IS11" s="148"/>
      <c r="IT11" s="148"/>
      <c r="IU11" s="148"/>
      <c r="IV11" s="148"/>
      <c r="IW11" s="148"/>
      <c r="IX11" s="148"/>
      <c r="IY11" s="148"/>
      <c r="IZ11" s="148"/>
      <c r="JA11" s="148"/>
      <c r="JB11" s="148"/>
      <c r="JC11" s="148"/>
      <c r="JD11" s="148"/>
      <c r="JE11" s="148"/>
      <c r="JF11" s="148"/>
      <c r="JG11" s="148"/>
      <c r="JH11" s="148"/>
      <c r="JI11" s="148"/>
      <c r="JJ11" s="148"/>
      <c r="JK11" s="148"/>
      <c r="JL11" s="148"/>
      <c r="JM11" s="148"/>
      <c r="JN11" s="148"/>
      <c r="JO11" s="148"/>
      <c r="JP11" s="148"/>
      <c r="JQ11" s="148"/>
      <c r="JR11" s="148"/>
      <c r="JS11" s="148"/>
      <c r="JT11" s="148"/>
      <c r="JU11" s="148"/>
      <c r="JV11" s="148"/>
      <c r="JW11" s="148"/>
      <c r="JX11" s="148"/>
      <c r="JY11" s="148"/>
      <c r="JZ11" s="148"/>
      <c r="KA11" s="148"/>
      <c r="KB11" s="148"/>
      <c r="KC11" s="148"/>
      <c r="KD11" s="148"/>
      <c r="KE11" s="148"/>
      <c r="KF11" s="148"/>
      <c r="KG11" s="148"/>
      <c r="KH11" s="148"/>
      <c r="KI11" s="148"/>
      <c r="KJ11" s="148"/>
      <c r="KK11" s="148"/>
      <c r="KL11" s="148"/>
      <c r="KM11" s="148"/>
      <c r="KN11" s="148"/>
      <c r="KO11" s="148"/>
      <c r="KP11" s="148"/>
      <c r="KQ11" s="148"/>
      <c r="KR11" s="148"/>
      <c r="KS11" s="148"/>
      <c r="KT11" s="148"/>
      <c r="KU11" s="148"/>
      <c r="KV11" s="148"/>
      <c r="KW11" s="148"/>
      <c r="KX11" s="148"/>
      <c r="KY11" s="148"/>
      <c r="KZ11" s="148"/>
      <c r="LA11" s="148"/>
      <c r="LB11" s="148"/>
      <c r="LC11" s="148"/>
      <c r="LD11" s="148"/>
      <c r="LE11" s="148"/>
      <c r="LF11" s="148"/>
      <c r="LG11" s="148"/>
      <c r="LH11" s="148"/>
      <c r="LI11" s="148"/>
      <c r="LJ11" s="148"/>
      <c r="LK11" s="148"/>
      <c r="LL11" s="148"/>
      <c r="LM11" s="148"/>
      <c r="LN11" s="148"/>
      <c r="LO11" s="148"/>
      <c r="LP11" s="148"/>
      <c r="LQ11" s="148"/>
      <c r="LR11" s="148"/>
      <c r="LS11" s="148"/>
      <c r="LT11" s="148"/>
      <c r="LU11" s="148"/>
      <c r="LV11" s="148"/>
      <c r="LW11" s="148"/>
      <c r="LX11" s="148"/>
      <c r="LY11" s="148"/>
      <c r="LZ11" s="148"/>
      <c r="MA11" s="148"/>
      <c r="MB11" s="148"/>
      <c r="MC11" s="148"/>
      <c r="MD11" s="148"/>
      <c r="ME11" s="148"/>
      <c r="MF11" s="148"/>
      <c r="MG11" s="148"/>
      <c r="MH11" s="148"/>
      <c r="MI11" s="148"/>
      <c r="MJ11" s="148"/>
      <c r="MK11" s="148"/>
      <c r="ML11" s="148"/>
      <c r="MM11" s="148"/>
      <c r="MN11" s="148"/>
      <c r="MO11" s="148"/>
      <c r="MP11" s="148"/>
      <c r="MQ11" s="148"/>
      <c r="MR11" s="148"/>
      <c r="MS11" s="148"/>
      <c r="MT11" s="148"/>
      <c r="MU11" s="148"/>
      <c r="MV11" s="148"/>
      <c r="MW11" s="148"/>
      <c r="MX11" s="148"/>
      <c r="MY11" s="148"/>
      <c r="MZ11" s="148"/>
      <c r="NA11" s="148"/>
      <c r="NB11" s="148"/>
      <c r="NC11" s="148"/>
      <c r="ND11" s="148"/>
      <c r="NE11" s="148"/>
      <c r="NF11" s="148"/>
      <c r="NG11" s="148"/>
      <c r="NH11" s="148"/>
      <c r="NI11" s="148"/>
      <c r="NJ11" s="148"/>
      <c r="NK11" s="148"/>
      <c r="NL11" s="148"/>
      <c r="NM11" s="148"/>
      <c r="NN11" s="148"/>
      <c r="NO11" s="148"/>
      <c r="NP11" s="148"/>
      <c r="NQ11" s="148"/>
      <c r="NR11" s="148"/>
      <c r="NS11" s="148"/>
      <c r="NT11" s="148"/>
      <c r="NU11" s="148"/>
      <c r="NV11" s="148"/>
      <c r="NW11" s="148"/>
      <c r="NX11" s="148"/>
      <c r="NY11" s="148"/>
      <c r="NZ11" s="148"/>
      <c r="ZQ11" s="147"/>
      <c r="ZR11" s="147"/>
      <c r="ZS11" s="147"/>
      <c r="ZT11" s="147"/>
      <c r="ZU11" s="147"/>
      <c r="ZV11" s="147"/>
      <c r="ZW11" s="147"/>
      <c r="ZX11" s="147"/>
      <c r="ZY11" s="147"/>
      <c r="ZZ11" s="147"/>
      <c r="AAA11" s="147"/>
      <c r="AAB11" s="147"/>
      <c r="AAC11" s="147"/>
      <c r="AAD11" s="147"/>
      <c r="AAE11" s="147"/>
      <c r="AAF11" s="147"/>
      <c r="AAG11" s="147"/>
      <c r="AAH11" s="147"/>
      <c r="AAI11" s="147"/>
      <c r="AAJ11" s="147"/>
      <c r="AAK11" s="147"/>
      <c r="AAL11" s="147"/>
      <c r="AAM11" s="147"/>
      <c r="AAN11" s="147"/>
      <c r="AAO11" s="147"/>
      <c r="AAP11" s="147"/>
      <c r="AAQ11" s="147"/>
      <c r="AAR11" s="147"/>
      <c r="AAS11" s="147"/>
      <c r="AAT11" s="147"/>
      <c r="AAU11" s="147"/>
      <c r="AAV11" s="147"/>
      <c r="AAW11" s="147"/>
      <c r="AAX11" s="147"/>
      <c r="AAY11" s="147"/>
      <c r="AAZ11" s="147"/>
      <c r="ABA11" s="147"/>
      <c r="ABB11" s="147"/>
      <c r="ABC11" s="147"/>
      <c r="ABD11" s="147"/>
      <c r="ABE11" s="147"/>
      <c r="ABF11" s="147"/>
      <c r="ABG11" s="147"/>
      <c r="ABH11" s="147"/>
      <c r="ABI11" s="147"/>
      <c r="ABJ11" s="147"/>
      <c r="ABK11" s="147"/>
      <c r="ABL11" s="147"/>
      <c r="ABM11" s="147"/>
      <c r="ABN11" s="147"/>
      <c r="ABO11" s="147"/>
      <c r="ABP11" s="147"/>
    </row>
    <row r="12" spans="1:746" x14ac:dyDescent="0.25">
      <c r="A12">
        <f t="shared" si="2"/>
        <v>0</v>
      </c>
      <c r="B12" s="147"/>
      <c r="C12" s="147"/>
      <c r="D12" s="147"/>
      <c r="E12" s="147"/>
      <c r="F12" s="210" t="str">
        <f t="shared" si="3"/>
        <v/>
      </c>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8"/>
      <c r="HZ12" s="148"/>
      <c r="IA12" s="148"/>
      <c r="IB12" s="148"/>
      <c r="IC12" s="148"/>
      <c r="ID12" s="148"/>
      <c r="IE12" s="148"/>
      <c r="IF12" s="148"/>
      <c r="IG12" s="148"/>
      <c r="IH12" s="148"/>
      <c r="II12" s="148"/>
      <c r="IJ12" s="148"/>
      <c r="IK12" s="148"/>
      <c r="IL12" s="148"/>
      <c r="IM12" s="148"/>
      <c r="IN12" s="148"/>
      <c r="IO12" s="148"/>
      <c r="IP12" s="148"/>
      <c r="IQ12" s="148"/>
      <c r="IR12" s="148"/>
      <c r="IS12" s="148"/>
      <c r="IT12" s="148"/>
      <c r="IU12" s="148"/>
      <c r="IV12" s="148"/>
      <c r="IW12" s="148"/>
      <c r="IX12" s="148"/>
      <c r="IY12" s="148"/>
      <c r="IZ12" s="148"/>
      <c r="JA12" s="148"/>
      <c r="JB12" s="148"/>
      <c r="JC12" s="148"/>
      <c r="JD12" s="148"/>
      <c r="JE12" s="148"/>
      <c r="JF12" s="148"/>
      <c r="JG12" s="148"/>
      <c r="JH12" s="148"/>
      <c r="JI12" s="148"/>
      <c r="JJ12" s="148"/>
      <c r="JK12" s="148"/>
      <c r="JL12" s="148"/>
      <c r="JM12" s="148"/>
      <c r="JN12" s="148"/>
      <c r="JO12" s="148"/>
      <c r="JP12" s="148"/>
      <c r="JQ12" s="148"/>
      <c r="JR12" s="148"/>
      <c r="JS12" s="148"/>
      <c r="JT12" s="148"/>
      <c r="JU12" s="148"/>
      <c r="JV12" s="148"/>
      <c r="JW12" s="148"/>
      <c r="JX12" s="148"/>
      <c r="JY12" s="148"/>
      <c r="JZ12" s="148"/>
      <c r="KA12" s="148"/>
      <c r="KB12" s="148"/>
      <c r="KC12" s="148"/>
      <c r="KD12" s="148"/>
      <c r="KE12" s="148"/>
      <c r="KF12" s="148"/>
      <c r="KG12" s="148"/>
      <c r="KH12" s="148"/>
      <c r="KI12" s="148"/>
      <c r="KJ12" s="148"/>
      <c r="KK12" s="148"/>
      <c r="KL12" s="148"/>
      <c r="KM12" s="148"/>
      <c r="KN12" s="148"/>
      <c r="KO12" s="148"/>
      <c r="KP12" s="148"/>
      <c r="KQ12" s="148"/>
      <c r="KR12" s="148"/>
      <c r="KS12" s="148"/>
      <c r="KT12" s="148"/>
      <c r="KU12" s="148"/>
      <c r="KV12" s="148"/>
      <c r="KW12" s="148"/>
      <c r="KX12" s="148"/>
      <c r="KY12" s="148"/>
      <c r="KZ12" s="148"/>
      <c r="LA12" s="148"/>
      <c r="LB12" s="148"/>
      <c r="LC12" s="148"/>
      <c r="LD12" s="148"/>
      <c r="LE12" s="148"/>
      <c r="LF12" s="148"/>
      <c r="LG12" s="148"/>
      <c r="LH12" s="148"/>
      <c r="LI12" s="148"/>
      <c r="LJ12" s="148"/>
      <c r="LK12" s="148"/>
      <c r="LL12" s="148"/>
      <c r="LM12" s="148"/>
      <c r="LN12" s="148"/>
      <c r="LO12" s="148"/>
      <c r="LP12" s="148"/>
      <c r="LQ12" s="148"/>
      <c r="LR12" s="148"/>
      <c r="LS12" s="148"/>
      <c r="LT12" s="148"/>
      <c r="LU12" s="148"/>
      <c r="LV12" s="148"/>
      <c r="LW12" s="148"/>
      <c r="LX12" s="148"/>
      <c r="LY12" s="148"/>
      <c r="LZ12" s="148"/>
      <c r="MA12" s="148"/>
      <c r="MB12" s="148"/>
      <c r="MC12" s="148"/>
      <c r="MD12" s="148"/>
      <c r="ME12" s="148"/>
      <c r="MF12" s="148"/>
      <c r="MG12" s="148"/>
      <c r="MH12" s="148"/>
      <c r="MI12" s="148"/>
      <c r="MJ12" s="148"/>
      <c r="MK12" s="148"/>
      <c r="ML12" s="148"/>
      <c r="MM12" s="148"/>
      <c r="MN12" s="148"/>
      <c r="MO12" s="148"/>
      <c r="MP12" s="148"/>
      <c r="MQ12" s="148"/>
      <c r="MR12" s="148"/>
      <c r="MS12" s="148"/>
      <c r="MT12" s="148"/>
      <c r="MU12" s="148"/>
      <c r="MV12" s="148"/>
      <c r="MW12" s="148"/>
      <c r="MX12" s="148"/>
      <c r="MY12" s="148"/>
      <c r="MZ12" s="148"/>
      <c r="NA12" s="148"/>
      <c r="NB12" s="148"/>
      <c r="NC12" s="148"/>
      <c r="ND12" s="148"/>
      <c r="NE12" s="148"/>
      <c r="NF12" s="148"/>
      <c r="NG12" s="148"/>
      <c r="NH12" s="148"/>
      <c r="NI12" s="148"/>
      <c r="NJ12" s="148"/>
      <c r="NK12" s="148"/>
      <c r="NL12" s="148"/>
      <c r="NM12" s="148"/>
      <c r="NN12" s="148"/>
      <c r="NO12" s="148"/>
      <c r="NP12" s="148"/>
      <c r="NQ12" s="148"/>
      <c r="NR12" s="148"/>
      <c r="NS12" s="148"/>
      <c r="NT12" s="148"/>
      <c r="NU12" s="148"/>
      <c r="NV12" s="148"/>
      <c r="NW12" s="148"/>
      <c r="NX12" s="148"/>
      <c r="NY12" s="148"/>
      <c r="NZ12" s="148"/>
      <c r="ZQ12" s="147"/>
      <c r="ZR12" s="147"/>
      <c r="ZS12" s="147"/>
      <c r="ZT12" s="147"/>
      <c r="ZU12" s="147"/>
      <c r="ZV12" s="147"/>
      <c r="ZW12" s="147"/>
      <c r="ZX12" s="147"/>
      <c r="ZY12" s="147"/>
      <c r="ZZ12" s="147"/>
      <c r="AAA12" s="147"/>
      <c r="AAB12" s="147"/>
      <c r="AAC12" s="147"/>
      <c r="AAD12" s="147"/>
      <c r="AAE12" s="147"/>
      <c r="AAF12" s="147"/>
      <c r="AAG12" s="147"/>
      <c r="AAH12" s="147"/>
      <c r="AAI12" s="147"/>
      <c r="AAJ12" s="147"/>
      <c r="AAK12" s="147"/>
      <c r="AAL12" s="147"/>
      <c r="AAM12" s="147"/>
      <c r="AAN12" s="147"/>
      <c r="AAO12" s="147"/>
      <c r="AAP12" s="147"/>
      <c r="AAQ12" s="147"/>
      <c r="AAR12" s="147"/>
      <c r="AAS12" s="147"/>
      <c r="AAT12" s="147"/>
      <c r="AAU12" s="147"/>
      <c r="AAV12" s="147"/>
      <c r="AAW12" s="147"/>
      <c r="AAX12" s="147"/>
      <c r="AAY12" s="147"/>
      <c r="AAZ12" s="147"/>
      <c r="ABA12" s="147"/>
      <c r="ABB12" s="147"/>
      <c r="ABC12" s="147"/>
      <c r="ABD12" s="147"/>
      <c r="ABE12" s="147"/>
      <c r="ABF12" s="147"/>
      <c r="ABG12" s="147"/>
      <c r="ABH12" s="147"/>
      <c r="ABI12" s="147"/>
      <c r="ABJ12" s="147"/>
      <c r="ABK12" s="147"/>
      <c r="ABL12" s="147"/>
      <c r="ABM12" s="147"/>
      <c r="ABN12" s="147"/>
      <c r="ABO12" s="147"/>
      <c r="ABP12" s="147"/>
    </row>
    <row r="13" spans="1:746" x14ac:dyDescent="0.25">
      <c r="A13">
        <f t="shared" si="2"/>
        <v>0</v>
      </c>
      <c r="B13" s="147"/>
      <c r="C13" s="147"/>
      <c r="D13" s="147"/>
      <c r="E13" s="147"/>
      <c r="F13" s="210" t="str">
        <f t="shared" si="3"/>
        <v/>
      </c>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8"/>
      <c r="HZ13" s="148"/>
      <c r="IA13" s="148"/>
      <c r="IB13" s="148"/>
      <c r="IC13" s="148"/>
      <c r="ID13" s="148"/>
      <c r="IE13" s="148"/>
      <c r="IF13" s="148"/>
      <c r="IG13" s="148"/>
      <c r="IH13" s="148"/>
      <c r="II13" s="148"/>
      <c r="IJ13" s="148"/>
      <c r="IK13" s="148"/>
      <c r="IL13" s="148"/>
      <c r="IM13" s="148"/>
      <c r="IN13" s="148"/>
      <c r="IO13" s="148"/>
      <c r="IP13" s="148"/>
      <c r="IQ13" s="148"/>
      <c r="IR13" s="148"/>
      <c r="IS13" s="148"/>
      <c r="IT13" s="148"/>
      <c r="IU13" s="148"/>
      <c r="IV13" s="148"/>
      <c r="IW13" s="148"/>
      <c r="IX13" s="148"/>
      <c r="IY13" s="148"/>
      <c r="IZ13" s="148"/>
      <c r="JA13" s="148"/>
      <c r="JB13" s="148"/>
      <c r="JC13" s="148"/>
      <c r="JD13" s="148"/>
      <c r="JE13" s="148"/>
      <c r="JF13" s="148"/>
      <c r="JG13" s="148"/>
      <c r="JH13" s="148"/>
      <c r="JI13" s="148"/>
      <c r="JJ13" s="148"/>
      <c r="JK13" s="148"/>
      <c r="JL13" s="148"/>
      <c r="JM13" s="148"/>
      <c r="JN13" s="148"/>
      <c r="JO13" s="148"/>
      <c r="JP13" s="148"/>
      <c r="JQ13" s="148"/>
      <c r="JR13" s="148"/>
      <c r="JS13" s="148"/>
      <c r="JT13" s="148"/>
      <c r="JU13" s="148"/>
      <c r="JV13" s="148"/>
      <c r="JW13" s="148"/>
      <c r="JX13" s="148"/>
      <c r="JY13" s="148"/>
      <c r="JZ13" s="148"/>
      <c r="KA13" s="148"/>
      <c r="KB13" s="148"/>
      <c r="KC13" s="148"/>
      <c r="KD13" s="148"/>
      <c r="KE13" s="148"/>
      <c r="KF13" s="148"/>
      <c r="KG13" s="148"/>
      <c r="KH13" s="148"/>
      <c r="KI13" s="148"/>
      <c r="KJ13" s="148"/>
      <c r="KK13" s="148"/>
      <c r="KL13" s="148"/>
      <c r="KM13" s="148"/>
      <c r="KN13" s="148"/>
      <c r="KO13" s="148"/>
      <c r="KP13" s="148"/>
      <c r="KQ13" s="148"/>
      <c r="KR13" s="148"/>
      <c r="KS13" s="148"/>
      <c r="KT13" s="148"/>
      <c r="KU13" s="148"/>
      <c r="KV13" s="148"/>
      <c r="KW13" s="148"/>
      <c r="KX13" s="148"/>
      <c r="KY13" s="148"/>
      <c r="KZ13" s="148"/>
      <c r="LA13" s="148"/>
      <c r="LB13" s="148"/>
      <c r="LC13" s="148"/>
      <c r="LD13" s="148"/>
      <c r="LE13" s="148"/>
      <c r="LF13" s="148"/>
      <c r="LG13" s="148"/>
      <c r="LH13" s="148"/>
      <c r="LI13" s="148"/>
      <c r="LJ13" s="148"/>
      <c r="LK13" s="148"/>
      <c r="LL13" s="148"/>
      <c r="LM13" s="148"/>
      <c r="LN13" s="148"/>
      <c r="LO13" s="148"/>
      <c r="LP13" s="148"/>
      <c r="LQ13" s="148"/>
      <c r="LR13" s="148"/>
      <c r="LS13" s="148"/>
      <c r="LT13" s="148"/>
      <c r="LU13" s="148"/>
      <c r="LV13" s="148"/>
      <c r="LW13" s="148"/>
      <c r="LX13" s="148"/>
      <c r="LY13" s="148"/>
      <c r="LZ13" s="148"/>
      <c r="MA13" s="148"/>
      <c r="MB13" s="148"/>
      <c r="MC13" s="148"/>
      <c r="MD13" s="148"/>
      <c r="ME13" s="148"/>
      <c r="MF13" s="148"/>
      <c r="MG13" s="148"/>
      <c r="MH13" s="148"/>
      <c r="MI13" s="148"/>
      <c r="MJ13" s="148"/>
      <c r="MK13" s="148"/>
      <c r="ML13" s="148"/>
      <c r="MM13" s="148"/>
      <c r="MN13" s="148"/>
      <c r="MO13" s="148"/>
      <c r="MP13" s="148"/>
      <c r="MQ13" s="148"/>
      <c r="MR13" s="148"/>
      <c r="MS13" s="148"/>
      <c r="MT13" s="148"/>
      <c r="MU13" s="148"/>
      <c r="MV13" s="148"/>
      <c r="MW13" s="148"/>
      <c r="MX13" s="148"/>
      <c r="MY13" s="148"/>
      <c r="MZ13" s="148"/>
      <c r="NA13" s="148"/>
      <c r="NB13" s="148"/>
      <c r="NC13" s="148"/>
      <c r="ND13" s="148"/>
      <c r="NE13" s="148"/>
      <c r="NF13" s="148"/>
      <c r="NG13" s="148"/>
      <c r="NH13" s="148"/>
      <c r="NI13" s="148"/>
      <c r="NJ13" s="148"/>
      <c r="NK13" s="148"/>
      <c r="NL13" s="148"/>
      <c r="NM13" s="148"/>
      <c r="NN13" s="148"/>
      <c r="NO13" s="148"/>
      <c r="NP13" s="148"/>
      <c r="NQ13" s="148"/>
      <c r="NR13" s="148"/>
      <c r="NS13" s="148"/>
      <c r="NT13" s="148"/>
      <c r="NU13" s="148"/>
      <c r="NV13" s="148"/>
      <c r="NW13" s="148"/>
      <c r="NX13" s="148"/>
      <c r="NY13" s="148"/>
      <c r="NZ13" s="148"/>
      <c r="ZQ13" s="147"/>
      <c r="ZR13" s="147"/>
      <c r="ZS13" s="147"/>
      <c r="ZT13" s="147"/>
      <c r="ZU13" s="147"/>
      <c r="ZV13" s="147"/>
      <c r="ZW13" s="147"/>
      <c r="ZX13" s="147"/>
      <c r="ZY13" s="147"/>
      <c r="ZZ13" s="147"/>
      <c r="AAA13" s="147"/>
      <c r="AAB13" s="147"/>
      <c r="AAC13" s="147"/>
      <c r="AAD13" s="147"/>
      <c r="AAE13" s="147"/>
      <c r="AAF13" s="147"/>
      <c r="AAG13" s="147"/>
      <c r="AAH13" s="147"/>
      <c r="AAI13" s="147"/>
      <c r="AAJ13" s="147"/>
      <c r="AAK13" s="147"/>
      <c r="AAL13" s="147"/>
      <c r="AAM13" s="147"/>
      <c r="AAN13" s="147"/>
      <c r="AAO13" s="147"/>
      <c r="AAP13" s="147"/>
      <c r="AAQ13" s="147"/>
      <c r="AAR13" s="147"/>
      <c r="AAS13" s="147"/>
      <c r="AAT13" s="147"/>
      <c r="AAU13" s="147"/>
      <c r="AAV13" s="147"/>
      <c r="AAW13" s="147"/>
      <c r="AAX13" s="147"/>
      <c r="AAY13" s="147"/>
      <c r="AAZ13" s="147"/>
      <c r="ABA13" s="147"/>
      <c r="ABB13" s="147"/>
      <c r="ABC13" s="147"/>
      <c r="ABD13" s="147"/>
      <c r="ABE13" s="147"/>
      <c r="ABF13" s="147"/>
      <c r="ABG13" s="147"/>
      <c r="ABH13" s="147"/>
      <c r="ABI13" s="147"/>
      <c r="ABJ13" s="147"/>
      <c r="ABK13" s="147"/>
      <c r="ABL13" s="147"/>
      <c r="ABM13" s="147"/>
      <c r="ABN13" s="147"/>
      <c r="ABO13" s="147"/>
      <c r="ABP13" s="147"/>
    </row>
    <row r="14" spans="1:746" x14ac:dyDescent="0.25">
      <c r="A14">
        <f t="shared" si="2"/>
        <v>0</v>
      </c>
      <c r="B14" s="147"/>
      <c r="C14" s="147"/>
      <c r="D14" s="147"/>
      <c r="E14" s="147"/>
      <c r="F14" s="210" t="str">
        <f t="shared" si="3"/>
        <v/>
      </c>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8"/>
      <c r="HZ14" s="148"/>
      <c r="IA14" s="148"/>
      <c r="IB14" s="148"/>
      <c r="IC14" s="148"/>
      <c r="ID14" s="148"/>
      <c r="IE14" s="148"/>
      <c r="IF14" s="148"/>
      <c r="IG14" s="148"/>
      <c r="IH14" s="148"/>
      <c r="II14" s="148"/>
      <c r="IJ14" s="148"/>
      <c r="IK14" s="148"/>
      <c r="IL14" s="148"/>
      <c r="IM14" s="148"/>
      <c r="IN14" s="148"/>
      <c r="IO14" s="148"/>
      <c r="IP14" s="148"/>
      <c r="IQ14" s="148"/>
      <c r="IR14" s="148"/>
      <c r="IS14" s="148"/>
      <c r="IT14" s="148"/>
      <c r="IU14" s="148"/>
      <c r="IV14" s="148"/>
      <c r="IW14" s="148"/>
      <c r="IX14" s="148"/>
      <c r="IY14" s="148"/>
      <c r="IZ14" s="148"/>
      <c r="JA14" s="148"/>
      <c r="JB14" s="148"/>
      <c r="JC14" s="148"/>
      <c r="JD14" s="148"/>
      <c r="JE14" s="148"/>
      <c r="JF14" s="148"/>
      <c r="JG14" s="148"/>
      <c r="JH14" s="148"/>
      <c r="JI14" s="148"/>
      <c r="JJ14" s="148"/>
      <c r="JK14" s="148"/>
      <c r="JL14" s="148"/>
      <c r="JM14" s="148"/>
      <c r="JN14" s="148"/>
      <c r="JO14" s="148"/>
      <c r="JP14" s="148"/>
      <c r="JQ14" s="148"/>
      <c r="JR14" s="148"/>
      <c r="JS14" s="148"/>
      <c r="JT14" s="148"/>
      <c r="JU14" s="148"/>
      <c r="JV14" s="148"/>
      <c r="JW14" s="148"/>
      <c r="JX14" s="148"/>
      <c r="JY14" s="148"/>
      <c r="JZ14" s="148"/>
      <c r="KA14" s="148"/>
      <c r="KB14" s="148"/>
      <c r="KC14" s="148"/>
      <c r="KD14" s="148"/>
      <c r="KE14" s="148"/>
      <c r="KF14" s="148"/>
      <c r="KG14" s="148"/>
      <c r="KH14" s="148"/>
      <c r="KI14" s="148"/>
      <c r="KJ14" s="148"/>
      <c r="KK14" s="148"/>
      <c r="KL14" s="148"/>
      <c r="KM14" s="148"/>
      <c r="KN14" s="148"/>
      <c r="KO14" s="148"/>
      <c r="KP14" s="148"/>
      <c r="KQ14" s="148"/>
      <c r="KR14" s="148"/>
      <c r="KS14" s="148"/>
      <c r="KT14" s="148"/>
      <c r="KU14" s="148"/>
      <c r="KV14" s="148"/>
      <c r="KW14" s="148"/>
      <c r="KX14" s="148"/>
      <c r="KY14" s="148"/>
      <c r="KZ14" s="148"/>
      <c r="LA14" s="148"/>
      <c r="LB14" s="148"/>
      <c r="LC14" s="148"/>
      <c r="LD14" s="148"/>
      <c r="LE14" s="148"/>
      <c r="LF14" s="148"/>
      <c r="LG14" s="148"/>
      <c r="LH14" s="148"/>
      <c r="LI14" s="148"/>
      <c r="LJ14" s="148"/>
      <c r="LK14" s="148"/>
      <c r="LL14" s="148"/>
      <c r="LM14" s="148"/>
      <c r="LN14" s="148"/>
      <c r="LO14" s="148"/>
      <c r="LP14" s="148"/>
      <c r="LQ14" s="148"/>
      <c r="LR14" s="148"/>
      <c r="LS14" s="148"/>
      <c r="LT14" s="148"/>
      <c r="LU14" s="148"/>
      <c r="LV14" s="148"/>
      <c r="LW14" s="148"/>
      <c r="LX14" s="148"/>
      <c r="LY14" s="148"/>
      <c r="LZ14" s="148"/>
      <c r="MA14" s="148"/>
      <c r="MB14" s="148"/>
      <c r="MC14" s="148"/>
      <c r="MD14" s="148"/>
      <c r="ME14" s="148"/>
      <c r="MF14" s="148"/>
      <c r="MG14" s="148"/>
      <c r="MH14" s="148"/>
      <c r="MI14" s="148"/>
      <c r="MJ14" s="148"/>
      <c r="MK14" s="148"/>
      <c r="ML14" s="148"/>
      <c r="MM14" s="148"/>
      <c r="MN14" s="148"/>
      <c r="MO14" s="148"/>
      <c r="MP14" s="148"/>
      <c r="MQ14" s="148"/>
      <c r="MR14" s="148"/>
      <c r="MS14" s="148"/>
      <c r="MT14" s="148"/>
      <c r="MU14" s="148"/>
      <c r="MV14" s="148"/>
      <c r="MW14" s="148"/>
      <c r="MX14" s="148"/>
      <c r="MY14" s="148"/>
      <c r="MZ14" s="148"/>
      <c r="NA14" s="148"/>
      <c r="NB14" s="148"/>
      <c r="NC14" s="148"/>
      <c r="ND14" s="148"/>
      <c r="NE14" s="148"/>
      <c r="NF14" s="148"/>
      <c r="NG14" s="148"/>
      <c r="NH14" s="148"/>
      <c r="NI14" s="148"/>
      <c r="NJ14" s="148"/>
      <c r="NK14" s="148"/>
      <c r="NL14" s="148"/>
      <c r="NM14" s="148"/>
      <c r="NN14" s="148"/>
      <c r="NO14" s="148"/>
      <c r="NP14" s="148"/>
      <c r="NQ14" s="148"/>
      <c r="NR14" s="148"/>
      <c r="NS14" s="148"/>
      <c r="NT14" s="148"/>
      <c r="NU14" s="148"/>
      <c r="NV14" s="148"/>
      <c r="NW14" s="148"/>
      <c r="NX14" s="148"/>
      <c r="NY14" s="148"/>
      <c r="NZ14" s="148"/>
      <c r="ZQ14" s="147"/>
      <c r="ZR14" s="147"/>
      <c r="ZS14" s="147"/>
      <c r="ZT14" s="147"/>
      <c r="ZU14" s="147"/>
      <c r="ZV14" s="147"/>
      <c r="ZW14" s="147"/>
      <c r="ZX14" s="147"/>
      <c r="ZY14" s="147"/>
      <c r="ZZ14" s="147"/>
      <c r="AAA14" s="147"/>
      <c r="AAB14" s="147"/>
      <c r="AAC14" s="147"/>
      <c r="AAD14" s="147"/>
      <c r="AAE14" s="147"/>
      <c r="AAF14" s="147"/>
      <c r="AAG14" s="147"/>
      <c r="AAH14" s="147"/>
      <c r="AAI14" s="147"/>
      <c r="AAJ14" s="147"/>
      <c r="AAK14" s="147"/>
      <c r="AAL14" s="147"/>
      <c r="AAM14" s="147"/>
      <c r="AAN14" s="147"/>
      <c r="AAO14" s="147"/>
      <c r="AAP14" s="147"/>
      <c r="AAQ14" s="147"/>
      <c r="AAR14" s="147"/>
      <c r="AAS14" s="147"/>
      <c r="AAT14" s="147"/>
      <c r="AAU14" s="147"/>
      <c r="AAV14" s="147"/>
      <c r="AAW14" s="147"/>
      <c r="AAX14" s="147"/>
      <c r="AAY14" s="147"/>
      <c r="AAZ14" s="147"/>
      <c r="ABA14" s="147"/>
      <c r="ABB14" s="147"/>
      <c r="ABC14" s="147"/>
      <c r="ABD14" s="147"/>
      <c r="ABE14" s="147"/>
      <c r="ABF14" s="147"/>
      <c r="ABG14" s="147"/>
      <c r="ABH14" s="147"/>
      <c r="ABI14" s="147"/>
      <c r="ABJ14" s="147"/>
      <c r="ABK14" s="147"/>
      <c r="ABL14" s="147"/>
      <c r="ABM14" s="147"/>
      <c r="ABN14" s="147"/>
      <c r="ABO14" s="147"/>
      <c r="ABP14" s="147"/>
    </row>
    <row r="15" spans="1:746" x14ac:dyDescent="0.25">
      <c r="A15">
        <f t="shared" si="2"/>
        <v>0</v>
      </c>
      <c r="B15" s="147"/>
      <c r="C15" s="147"/>
      <c r="D15" s="147"/>
      <c r="E15" s="147"/>
      <c r="F15" s="210" t="str">
        <f t="shared" si="3"/>
        <v/>
      </c>
      <c r="CC15" s="147" t="s">
        <v>388</v>
      </c>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8"/>
      <c r="HZ15" s="148"/>
      <c r="IA15" s="148"/>
      <c r="IB15" s="148"/>
      <c r="IC15" s="148"/>
      <c r="ID15" s="148"/>
      <c r="IE15" s="148"/>
      <c r="IF15" s="148"/>
      <c r="IG15" s="148"/>
      <c r="IH15" s="148"/>
      <c r="II15" s="148"/>
      <c r="IJ15" s="148"/>
      <c r="IK15" s="148"/>
      <c r="IL15" s="148"/>
      <c r="IM15" s="148"/>
      <c r="IN15" s="148"/>
      <c r="IO15" s="148"/>
      <c r="IP15" s="148"/>
      <c r="IQ15" s="148"/>
      <c r="IR15" s="148"/>
      <c r="IS15" s="148"/>
      <c r="IT15" s="148"/>
      <c r="IU15" s="148"/>
      <c r="IV15" s="148"/>
      <c r="IW15" s="148"/>
      <c r="IX15" s="148"/>
      <c r="IY15" s="148"/>
      <c r="IZ15" s="148"/>
      <c r="JA15" s="148"/>
      <c r="JB15" s="148"/>
      <c r="JC15" s="148"/>
      <c r="JD15" s="148"/>
      <c r="JE15" s="148"/>
      <c r="JF15" s="148"/>
      <c r="JG15" s="148"/>
      <c r="JH15" s="148"/>
      <c r="JI15" s="148"/>
      <c r="JJ15" s="148"/>
      <c r="JK15" s="148"/>
      <c r="JL15" s="148"/>
      <c r="JM15" s="148"/>
      <c r="JN15" s="148"/>
      <c r="JO15" s="148"/>
      <c r="JP15" s="148"/>
      <c r="JQ15" s="148"/>
      <c r="JR15" s="148"/>
      <c r="JS15" s="148"/>
      <c r="JT15" s="148"/>
      <c r="JU15" s="148"/>
      <c r="JV15" s="148"/>
      <c r="JW15" s="148"/>
      <c r="JX15" s="148"/>
      <c r="JY15" s="148"/>
      <c r="JZ15" s="148"/>
      <c r="KA15" s="148"/>
      <c r="KB15" s="148"/>
      <c r="KC15" s="148"/>
      <c r="KD15" s="148"/>
      <c r="KE15" s="148"/>
      <c r="KF15" s="148"/>
      <c r="KG15" s="148"/>
      <c r="KH15" s="148"/>
      <c r="KI15" s="148"/>
      <c r="KJ15" s="148"/>
      <c r="KK15" s="148"/>
      <c r="KL15" s="148"/>
      <c r="KM15" s="148"/>
      <c r="KN15" s="148"/>
      <c r="KO15" s="148"/>
      <c r="KP15" s="148"/>
      <c r="KQ15" s="148"/>
      <c r="KR15" s="148"/>
      <c r="KS15" s="148"/>
      <c r="KT15" s="148"/>
      <c r="KU15" s="148"/>
      <c r="KV15" s="148"/>
      <c r="KW15" s="148"/>
      <c r="KX15" s="148"/>
      <c r="KY15" s="148"/>
      <c r="KZ15" s="148"/>
      <c r="LA15" s="148"/>
      <c r="LB15" s="148"/>
      <c r="LC15" s="148"/>
      <c r="LD15" s="148"/>
      <c r="LE15" s="148"/>
      <c r="LF15" s="148"/>
      <c r="LG15" s="148"/>
      <c r="LH15" s="148"/>
      <c r="LI15" s="148"/>
      <c r="LJ15" s="148"/>
      <c r="LK15" s="148"/>
      <c r="LL15" s="148"/>
      <c r="LM15" s="148"/>
      <c r="LN15" s="148"/>
      <c r="LO15" s="148"/>
      <c r="LP15" s="148"/>
      <c r="LQ15" s="148"/>
      <c r="LR15" s="148"/>
      <c r="LS15" s="148"/>
      <c r="LT15" s="148"/>
      <c r="LU15" s="148"/>
      <c r="LV15" s="148"/>
      <c r="LW15" s="148"/>
      <c r="LX15" s="148"/>
      <c r="LY15" s="148"/>
      <c r="LZ15" s="148"/>
      <c r="MA15" s="148"/>
      <c r="MB15" s="148"/>
      <c r="MC15" s="148"/>
      <c r="MD15" s="148"/>
      <c r="ME15" s="148"/>
      <c r="MF15" s="148"/>
      <c r="MG15" s="148"/>
      <c r="MH15" s="148"/>
      <c r="MI15" s="148"/>
      <c r="MJ15" s="148"/>
      <c r="MK15" s="148"/>
      <c r="ML15" s="148"/>
      <c r="MM15" s="148"/>
      <c r="MN15" s="148"/>
      <c r="MO15" s="148"/>
      <c r="MP15" s="148"/>
      <c r="MQ15" s="148"/>
      <c r="MR15" s="148"/>
      <c r="MS15" s="148"/>
      <c r="MT15" s="148"/>
      <c r="MU15" s="148"/>
      <c r="MV15" s="148"/>
      <c r="MW15" s="148"/>
      <c r="MX15" s="148"/>
      <c r="MY15" s="148"/>
      <c r="MZ15" s="148"/>
      <c r="NA15" s="148"/>
      <c r="NB15" s="148"/>
      <c r="NC15" s="148"/>
      <c r="ND15" s="148"/>
      <c r="NE15" s="148"/>
      <c r="NF15" s="148"/>
      <c r="NG15" s="148"/>
      <c r="NH15" s="148"/>
      <c r="NI15" s="148"/>
      <c r="NJ15" s="148"/>
      <c r="NK15" s="148"/>
      <c r="NL15" s="148"/>
      <c r="NM15" s="148"/>
      <c r="NN15" s="148"/>
      <c r="NO15" s="148"/>
      <c r="NP15" s="148"/>
      <c r="NQ15" s="148"/>
      <c r="NR15" s="148"/>
      <c r="NS15" s="148"/>
      <c r="NT15" s="148"/>
      <c r="NU15" s="148"/>
      <c r="NV15" s="148"/>
      <c r="NW15" s="148"/>
      <c r="NX15" s="148"/>
      <c r="NY15" s="148"/>
      <c r="NZ15" s="148"/>
      <c r="ZQ15" s="147"/>
      <c r="ZR15" s="147"/>
      <c r="ZS15" s="147"/>
      <c r="ZT15" s="147"/>
      <c r="ZU15" s="147"/>
      <c r="ZV15" s="147"/>
      <c r="ZW15" s="147"/>
      <c r="ZX15" s="147"/>
      <c r="ZY15" s="147"/>
      <c r="ZZ15" s="147"/>
      <c r="AAA15" s="147"/>
      <c r="AAB15" s="147"/>
      <c r="AAC15" s="147"/>
      <c r="AAD15" s="147"/>
      <c r="AAE15" s="147"/>
      <c r="AAF15" s="147"/>
      <c r="AAG15" s="147"/>
      <c r="AAH15" s="147"/>
      <c r="AAI15" s="147"/>
      <c r="AAJ15" s="147"/>
      <c r="AAK15" s="147"/>
      <c r="AAL15" s="147"/>
      <c r="AAM15" s="147"/>
      <c r="AAN15" s="147"/>
      <c r="AAO15" s="147"/>
      <c r="AAP15" s="147"/>
      <c r="AAQ15" s="147"/>
      <c r="AAR15" s="147"/>
      <c r="AAS15" s="147"/>
      <c r="AAT15" s="147"/>
      <c r="AAU15" s="147"/>
      <c r="AAV15" s="147"/>
      <c r="AAW15" s="147"/>
      <c r="AAX15" s="147"/>
      <c r="AAY15" s="147"/>
      <c r="AAZ15" s="147"/>
      <c r="ABA15" s="147"/>
      <c r="ABB15" s="147"/>
      <c r="ABC15" s="147"/>
      <c r="ABD15" s="147"/>
      <c r="ABE15" s="147"/>
      <c r="ABF15" s="147"/>
      <c r="ABG15" s="147"/>
      <c r="ABH15" s="147"/>
      <c r="ABI15" s="147"/>
      <c r="ABJ15" s="147"/>
      <c r="ABK15" s="147"/>
      <c r="ABL15" s="147"/>
      <c r="ABM15" s="147"/>
      <c r="ABN15" s="147"/>
      <c r="ABO15" s="147"/>
      <c r="ABP15" s="147"/>
    </row>
    <row r="16" spans="1:746" x14ac:dyDescent="0.25">
      <c r="A16">
        <f t="shared" si="2"/>
        <v>0</v>
      </c>
      <c r="B16" s="147"/>
      <c r="C16" s="147"/>
      <c r="D16" s="147"/>
      <c r="E16" s="147"/>
      <c r="F16" s="210" t="str">
        <f t="shared" si="3"/>
        <v/>
      </c>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8"/>
      <c r="HZ16" s="148"/>
      <c r="IA16" s="148"/>
      <c r="IB16" s="148"/>
      <c r="IC16" s="148"/>
      <c r="ID16" s="148"/>
      <c r="IE16" s="148"/>
      <c r="IF16" s="148"/>
      <c r="IG16" s="148"/>
      <c r="IH16" s="148"/>
      <c r="II16" s="148"/>
      <c r="IJ16" s="148"/>
      <c r="IK16" s="148"/>
      <c r="IL16" s="148"/>
      <c r="IM16" s="148"/>
      <c r="IN16" s="148"/>
      <c r="IO16" s="148"/>
      <c r="IP16" s="148"/>
      <c r="IQ16" s="148"/>
      <c r="IR16" s="148"/>
      <c r="IS16" s="148"/>
      <c r="IT16" s="148"/>
      <c r="IU16" s="148"/>
      <c r="IV16" s="148"/>
      <c r="IW16" s="148"/>
      <c r="IX16" s="148"/>
      <c r="IY16" s="148"/>
      <c r="IZ16" s="148"/>
      <c r="JA16" s="148"/>
      <c r="JB16" s="148"/>
      <c r="JC16" s="148"/>
      <c r="JD16" s="148"/>
      <c r="JE16" s="148"/>
      <c r="JF16" s="148"/>
      <c r="JG16" s="148"/>
      <c r="JH16" s="148"/>
      <c r="JI16" s="148"/>
      <c r="JJ16" s="148"/>
      <c r="JK16" s="148"/>
      <c r="JL16" s="148"/>
      <c r="JM16" s="148"/>
      <c r="JN16" s="148"/>
      <c r="JO16" s="148"/>
      <c r="JP16" s="148"/>
      <c r="JQ16" s="148"/>
      <c r="JR16" s="148"/>
      <c r="JS16" s="148"/>
      <c r="JT16" s="148"/>
      <c r="JU16" s="148"/>
      <c r="JV16" s="148"/>
      <c r="JW16" s="148"/>
      <c r="JX16" s="148"/>
      <c r="JY16" s="148"/>
      <c r="JZ16" s="148"/>
      <c r="KA16" s="148"/>
      <c r="KB16" s="148"/>
      <c r="KC16" s="148"/>
      <c r="KD16" s="148"/>
      <c r="KE16" s="148"/>
      <c r="KF16" s="148"/>
      <c r="KG16" s="148"/>
      <c r="KH16" s="148"/>
      <c r="KI16" s="148"/>
      <c r="KJ16" s="148"/>
      <c r="KK16" s="148"/>
      <c r="KL16" s="148"/>
      <c r="KM16" s="148"/>
      <c r="KN16" s="148"/>
      <c r="KO16" s="148"/>
      <c r="KP16" s="148"/>
      <c r="KQ16" s="148"/>
      <c r="KR16" s="148"/>
      <c r="KS16" s="148"/>
      <c r="KT16" s="148"/>
      <c r="KU16" s="148"/>
      <c r="KV16" s="148"/>
      <c r="KW16" s="148"/>
      <c r="KX16" s="148"/>
      <c r="KY16" s="148"/>
      <c r="KZ16" s="148"/>
      <c r="LA16" s="148"/>
      <c r="LB16" s="148"/>
      <c r="LC16" s="148"/>
      <c r="LD16" s="148"/>
      <c r="LE16" s="148"/>
      <c r="LF16" s="148"/>
      <c r="LG16" s="148"/>
      <c r="LH16" s="148"/>
      <c r="LI16" s="148"/>
      <c r="LJ16" s="148"/>
      <c r="LK16" s="148"/>
      <c r="LL16" s="148"/>
      <c r="LM16" s="148"/>
      <c r="LN16" s="148"/>
      <c r="LO16" s="148"/>
      <c r="LP16" s="148"/>
      <c r="LQ16" s="148"/>
      <c r="LR16" s="148"/>
      <c r="LS16" s="148"/>
      <c r="LT16" s="148"/>
      <c r="LU16" s="148"/>
      <c r="LV16" s="148"/>
      <c r="LW16" s="148"/>
      <c r="LX16" s="148"/>
      <c r="LY16" s="148"/>
      <c r="LZ16" s="148"/>
      <c r="MA16" s="148"/>
      <c r="MB16" s="148"/>
      <c r="MC16" s="148"/>
      <c r="MD16" s="148"/>
      <c r="ME16" s="148"/>
      <c r="MF16" s="148"/>
      <c r="MG16" s="148"/>
      <c r="MH16" s="148"/>
      <c r="MI16" s="148"/>
      <c r="MJ16" s="148"/>
      <c r="MK16" s="148"/>
      <c r="ML16" s="148"/>
      <c r="MM16" s="148"/>
      <c r="MN16" s="148"/>
      <c r="MO16" s="148"/>
      <c r="MP16" s="148"/>
      <c r="MQ16" s="148"/>
      <c r="MR16" s="148"/>
      <c r="MS16" s="148"/>
      <c r="MT16" s="148"/>
      <c r="MU16" s="148"/>
      <c r="MV16" s="148"/>
      <c r="MW16" s="148"/>
      <c r="MX16" s="148"/>
      <c r="MY16" s="148"/>
      <c r="MZ16" s="148"/>
      <c r="NA16" s="148"/>
      <c r="NB16" s="148"/>
      <c r="NC16" s="148"/>
      <c r="ND16" s="148"/>
      <c r="NE16" s="148"/>
      <c r="NF16" s="148"/>
      <c r="NG16" s="148"/>
      <c r="NH16" s="148"/>
      <c r="NI16" s="148"/>
      <c r="NJ16" s="148"/>
      <c r="NK16" s="148"/>
      <c r="NL16" s="148"/>
      <c r="NM16" s="148"/>
      <c r="NN16" s="148"/>
      <c r="NO16" s="148"/>
      <c r="NP16" s="148"/>
      <c r="NQ16" s="148"/>
      <c r="NR16" s="148"/>
      <c r="NS16" s="148"/>
      <c r="NT16" s="148"/>
      <c r="NU16" s="148"/>
      <c r="NV16" s="148"/>
      <c r="NW16" s="148"/>
      <c r="NX16" s="148"/>
      <c r="NY16" s="148"/>
      <c r="NZ16" s="148"/>
      <c r="ZQ16" s="147"/>
      <c r="ZR16" s="147"/>
      <c r="ZS16" s="147"/>
      <c r="ZT16" s="147"/>
      <c r="ZU16" s="147"/>
      <c r="ZV16" s="147"/>
      <c r="ZW16" s="147"/>
      <c r="ZX16" s="147"/>
      <c r="ZY16" s="147"/>
      <c r="ZZ16" s="147"/>
      <c r="AAA16" s="147"/>
      <c r="AAB16" s="147"/>
      <c r="AAC16" s="147"/>
      <c r="AAD16" s="147"/>
      <c r="AAE16" s="147"/>
      <c r="AAF16" s="147"/>
      <c r="AAG16" s="147"/>
      <c r="AAH16" s="147"/>
      <c r="AAI16" s="147"/>
      <c r="AAJ16" s="147"/>
      <c r="AAK16" s="147"/>
      <c r="AAL16" s="147"/>
      <c r="AAM16" s="147"/>
      <c r="AAN16" s="147"/>
      <c r="AAO16" s="147"/>
      <c r="AAP16" s="147"/>
      <c r="AAQ16" s="147"/>
      <c r="AAR16" s="147"/>
      <c r="AAS16" s="147"/>
      <c r="AAT16" s="147"/>
      <c r="AAU16" s="147"/>
      <c r="AAV16" s="147"/>
      <c r="AAW16" s="147"/>
      <c r="AAX16" s="147"/>
      <c r="AAY16" s="147"/>
      <c r="AAZ16" s="147"/>
      <c r="ABA16" s="147"/>
      <c r="ABB16" s="147"/>
      <c r="ABC16" s="147"/>
      <c r="ABD16" s="147"/>
      <c r="ABE16" s="147"/>
      <c r="ABF16" s="147"/>
      <c r="ABG16" s="147"/>
      <c r="ABH16" s="147"/>
      <c r="ABI16" s="147"/>
      <c r="ABJ16" s="147"/>
      <c r="ABK16" s="147"/>
      <c r="ABL16" s="147"/>
      <c r="ABM16" s="147"/>
      <c r="ABN16" s="147"/>
      <c r="ABO16" s="147"/>
      <c r="ABP16" s="147"/>
    </row>
    <row r="17" spans="1:744" x14ac:dyDescent="0.25">
      <c r="A17">
        <f t="shared" si="2"/>
        <v>0</v>
      </c>
      <c r="B17" s="147"/>
      <c r="C17" s="147"/>
      <c r="D17" s="147"/>
      <c r="E17" s="147"/>
      <c r="F17" s="210" t="str">
        <f t="shared" si="3"/>
        <v/>
      </c>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8"/>
      <c r="HZ17" s="148"/>
      <c r="IA17" s="148"/>
      <c r="IB17" s="148"/>
      <c r="IC17" s="148"/>
      <c r="ID17" s="148"/>
      <c r="IE17" s="148"/>
      <c r="IF17" s="148"/>
      <c r="IG17" s="148"/>
      <c r="IH17" s="148"/>
      <c r="II17" s="148"/>
      <c r="IJ17" s="148"/>
      <c r="IK17" s="148"/>
      <c r="IL17" s="148"/>
      <c r="IM17" s="148"/>
      <c r="IN17" s="148"/>
      <c r="IO17" s="148"/>
      <c r="IP17" s="148"/>
      <c r="IQ17" s="148"/>
      <c r="IR17" s="148"/>
      <c r="IS17" s="148"/>
      <c r="IT17" s="148"/>
      <c r="IU17" s="148"/>
      <c r="IV17" s="148"/>
      <c r="IW17" s="148"/>
      <c r="IX17" s="148"/>
      <c r="IY17" s="148"/>
      <c r="IZ17" s="148"/>
      <c r="JA17" s="148"/>
      <c r="JB17" s="148"/>
      <c r="JC17" s="148"/>
      <c r="JD17" s="148"/>
      <c r="JE17" s="148"/>
      <c r="JF17" s="148"/>
      <c r="JG17" s="148"/>
      <c r="JH17" s="148"/>
      <c r="JI17" s="148"/>
      <c r="JJ17" s="148"/>
      <c r="JK17" s="148"/>
      <c r="JL17" s="148"/>
      <c r="JM17" s="148"/>
      <c r="JN17" s="148"/>
      <c r="JO17" s="148"/>
      <c r="JP17" s="148"/>
      <c r="JQ17" s="148"/>
      <c r="JR17" s="148"/>
      <c r="JS17" s="148"/>
      <c r="JT17" s="148"/>
      <c r="JU17" s="148"/>
      <c r="JV17" s="148"/>
      <c r="JW17" s="148"/>
      <c r="JX17" s="148"/>
      <c r="JY17" s="148"/>
      <c r="JZ17" s="148"/>
      <c r="KA17" s="148"/>
      <c r="KB17" s="148"/>
      <c r="KC17" s="148"/>
      <c r="KD17" s="148"/>
      <c r="KE17" s="148"/>
      <c r="KF17" s="148"/>
      <c r="KG17" s="148"/>
      <c r="KH17" s="148"/>
      <c r="KI17" s="148"/>
      <c r="KJ17" s="148"/>
      <c r="KK17" s="148"/>
      <c r="KL17" s="148"/>
      <c r="KM17" s="148"/>
      <c r="KN17" s="148"/>
      <c r="KO17" s="148"/>
      <c r="KP17" s="148"/>
      <c r="KQ17" s="148"/>
      <c r="KR17" s="148"/>
      <c r="KS17" s="148"/>
      <c r="KT17" s="148"/>
      <c r="KU17" s="148"/>
      <c r="KV17" s="148"/>
      <c r="KW17" s="148"/>
      <c r="KX17" s="148"/>
      <c r="KY17" s="148"/>
      <c r="KZ17" s="148"/>
      <c r="LA17" s="148"/>
      <c r="LB17" s="148"/>
      <c r="LC17" s="148"/>
      <c r="LD17" s="148"/>
      <c r="LE17" s="148"/>
      <c r="LF17" s="148"/>
      <c r="LG17" s="148"/>
      <c r="LH17" s="148"/>
      <c r="LI17" s="148"/>
      <c r="LJ17" s="148"/>
      <c r="LK17" s="148"/>
      <c r="LL17" s="148"/>
      <c r="LM17" s="148"/>
      <c r="LN17" s="148"/>
      <c r="LO17" s="148"/>
      <c r="LP17" s="148"/>
      <c r="LQ17" s="148"/>
      <c r="LR17" s="148"/>
      <c r="LS17" s="148"/>
      <c r="LT17" s="148"/>
      <c r="LU17" s="148"/>
      <c r="LV17" s="148"/>
      <c r="LW17" s="148"/>
      <c r="LX17" s="148"/>
      <c r="LY17" s="148"/>
      <c r="LZ17" s="148"/>
      <c r="MA17" s="148"/>
      <c r="MB17" s="148"/>
      <c r="MC17" s="148"/>
      <c r="MD17" s="148"/>
      <c r="ME17" s="148"/>
      <c r="MF17" s="148"/>
      <c r="MG17" s="148"/>
      <c r="MH17" s="148"/>
      <c r="MI17" s="148"/>
      <c r="MJ17" s="148"/>
      <c r="MK17" s="148"/>
      <c r="ML17" s="148"/>
      <c r="MM17" s="148"/>
      <c r="MN17" s="148"/>
      <c r="MO17" s="148"/>
      <c r="MP17" s="148"/>
      <c r="MQ17" s="148"/>
      <c r="MR17" s="148"/>
      <c r="MS17" s="148"/>
      <c r="MT17" s="148"/>
      <c r="MU17" s="148"/>
      <c r="MV17" s="148"/>
      <c r="MW17" s="148"/>
      <c r="MX17" s="148"/>
      <c r="MY17" s="148"/>
      <c r="MZ17" s="148"/>
      <c r="NA17" s="148"/>
      <c r="NB17" s="148"/>
      <c r="NC17" s="148"/>
      <c r="ND17" s="148"/>
      <c r="NE17" s="148"/>
      <c r="NF17" s="148"/>
      <c r="NG17" s="148"/>
      <c r="NH17" s="148"/>
      <c r="NI17" s="148"/>
      <c r="NJ17" s="148"/>
      <c r="NK17" s="148"/>
      <c r="NL17" s="148"/>
      <c r="NM17" s="148"/>
      <c r="NN17" s="148"/>
      <c r="NO17" s="148"/>
      <c r="NP17" s="148"/>
      <c r="NQ17" s="148"/>
      <c r="NR17" s="148"/>
      <c r="NS17" s="148"/>
      <c r="NT17" s="148"/>
      <c r="NU17" s="148"/>
      <c r="NV17" s="148"/>
      <c r="NW17" s="148"/>
      <c r="NX17" s="148"/>
      <c r="NY17" s="148"/>
      <c r="NZ17" s="148"/>
      <c r="ZQ17" s="147"/>
      <c r="ZR17" s="147"/>
      <c r="ZS17" s="147"/>
      <c r="ZT17" s="147"/>
      <c r="ZU17" s="147"/>
      <c r="ZV17" s="147"/>
      <c r="ZW17" s="147"/>
      <c r="ZX17" s="147"/>
      <c r="ZY17" s="147"/>
      <c r="ZZ17" s="147"/>
      <c r="AAA17" s="147"/>
      <c r="AAB17" s="147"/>
      <c r="AAC17" s="147"/>
      <c r="AAD17" s="147"/>
      <c r="AAE17" s="147"/>
      <c r="AAF17" s="147"/>
      <c r="AAG17" s="147"/>
      <c r="AAH17" s="147"/>
      <c r="AAI17" s="147"/>
      <c r="AAJ17" s="147"/>
      <c r="AAK17" s="147"/>
      <c r="AAL17" s="147"/>
      <c r="AAM17" s="147"/>
      <c r="AAN17" s="147"/>
      <c r="AAO17" s="147"/>
      <c r="AAP17" s="147"/>
      <c r="AAQ17" s="147"/>
      <c r="AAR17" s="147"/>
      <c r="AAS17" s="147"/>
      <c r="AAT17" s="147"/>
      <c r="AAU17" s="147"/>
      <c r="AAV17" s="147"/>
      <c r="AAW17" s="147"/>
      <c r="AAX17" s="147"/>
      <c r="AAY17" s="147"/>
      <c r="AAZ17" s="147"/>
      <c r="ABA17" s="147"/>
      <c r="ABB17" s="147"/>
      <c r="ABC17" s="147"/>
      <c r="ABD17" s="147"/>
      <c r="ABE17" s="147"/>
      <c r="ABF17" s="147"/>
      <c r="ABG17" s="147"/>
      <c r="ABH17" s="147"/>
      <c r="ABI17" s="147"/>
      <c r="ABJ17" s="147"/>
      <c r="ABK17" s="147"/>
      <c r="ABL17" s="147"/>
      <c r="ABM17" s="147"/>
      <c r="ABN17" s="147"/>
      <c r="ABO17" s="147"/>
      <c r="ABP17" s="147"/>
    </row>
    <row r="18" spans="1:744" x14ac:dyDescent="0.25">
      <c r="A18">
        <f t="shared" si="2"/>
        <v>0</v>
      </c>
      <c r="B18" s="147"/>
      <c r="C18" s="147"/>
      <c r="D18" s="147"/>
      <c r="E18" s="147"/>
      <c r="F18" s="210" t="str">
        <f t="shared" si="3"/>
        <v/>
      </c>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8"/>
      <c r="HZ18" s="148"/>
      <c r="IA18" s="148"/>
      <c r="IB18" s="148"/>
      <c r="IC18" s="148"/>
      <c r="ID18" s="148"/>
      <c r="IE18" s="148"/>
      <c r="IF18" s="148"/>
      <c r="IG18" s="148"/>
      <c r="IH18" s="148"/>
      <c r="II18" s="148"/>
      <c r="IJ18" s="148"/>
      <c r="IK18" s="148"/>
      <c r="IL18" s="148"/>
      <c r="IM18" s="148"/>
      <c r="IN18" s="148"/>
      <c r="IO18" s="148"/>
      <c r="IP18" s="148"/>
      <c r="IQ18" s="148"/>
      <c r="IR18" s="148"/>
      <c r="IS18" s="148"/>
      <c r="IT18" s="148"/>
      <c r="IU18" s="148"/>
      <c r="IV18" s="148"/>
      <c r="IW18" s="148"/>
      <c r="IX18" s="148"/>
      <c r="IY18" s="148"/>
      <c r="IZ18" s="148"/>
      <c r="JA18" s="148"/>
      <c r="JB18" s="148"/>
      <c r="JC18" s="148"/>
      <c r="JD18" s="148"/>
      <c r="JE18" s="148"/>
      <c r="JF18" s="148"/>
      <c r="JG18" s="148"/>
      <c r="JH18" s="148"/>
      <c r="JI18" s="148"/>
      <c r="JJ18" s="148"/>
      <c r="JK18" s="148"/>
      <c r="JL18" s="148"/>
      <c r="JM18" s="148"/>
      <c r="JN18" s="148"/>
      <c r="JO18" s="148"/>
      <c r="JP18" s="148"/>
      <c r="JQ18" s="148"/>
      <c r="JR18" s="148"/>
      <c r="JS18" s="148"/>
      <c r="JT18" s="148"/>
      <c r="JU18" s="148"/>
      <c r="JV18" s="148"/>
      <c r="JW18" s="148"/>
      <c r="JX18" s="148"/>
      <c r="JY18" s="148"/>
      <c r="JZ18" s="148"/>
      <c r="KA18" s="148"/>
      <c r="KB18" s="148"/>
      <c r="KC18" s="148"/>
      <c r="KD18" s="148"/>
      <c r="KE18" s="148"/>
      <c r="KF18" s="148"/>
      <c r="KG18" s="148"/>
      <c r="KH18" s="148"/>
      <c r="KI18" s="148"/>
      <c r="KJ18" s="148"/>
      <c r="KK18" s="148"/>
      <c r="KL18" s="148"/>
      <c r="KM18" s="148"/>
      <c r="KN18" s="148"/>
      <c r="KO18" s="148"/>
      <c r="KP18" s="148"/>
      <c r="KQ18" s="148"/>
      <c r="KR18" s="148"/>
      <c r="KS18" s="148"/>
      <c r="KT18" s="148"/>
      <c r="KU18" s="148"/>
      <c r="KV18" s="148"/>
      <c r="KW18" s="148"/>
      <c r="KX18" s="148"/>
      <c r="KY18" s="148"/>
      <c r="KZ18" s="148"/>
      <c r="LA18" s="148"/>
      <c r="LB18" s="148"/>
      <c r="LC18" s="148"/>
      <c r="LD18" s="148"/>
      <c r="LE18" s="148"/>
      <c r="LF18" s="148"/>
      <c r="LG18" s="148"/>
      <c r="LH18" s="148"/>
      <c r="LI18" s="148"/>
      <c r="LJ18" s="148"/>
      <c r="LK18" s="148"/>
      <c r="LL18" s="148"/>
      <c r="LM18" s="148"/>
      <c r="LN18" s="148"/>
      <c r="LO18" s="148"/>
      <c r="LP18" s="148"/>
      <c r="LQ18" s="148"/>
      <c r="LR18" s="148"/>
      <c r="LS18" s="148"/>
      <c r="LT18" s="148"/>
      <c r="LU18" s="148"/>
      <c r="LV18" s="148"/>
      <c r="LW18" s="148"/>
      <c r="LX18" s="148"/>
      <c r="LY18" s="148"/>
      <c r="LZ18" s="148"/>
      <c r="MA18" s="148"/>
      <c r="MB18" s="148"/>
      <c r="MC18" s="148"/>
      <c r="MD18" s="148"/>
      <c r="ME18" s="148"/>
      <c r="MF18" s="148"/>
      <c r="MG18" s="148"/>
      <c r="MH18" s="148"/>
      <c r="MI18" s="148"/>
      <c r="MJ18" s="148"/>
      <c r="MK18" s="148"/>
      <c r="ML18" s="148"/>
      <c r="MM18" s="148"/>
      <c r="MN18" s="148"/>
      <c r="MO18" s="148"/>
      <c r="MP18" s="148"/>
      <c r="MQ18" s="148"/>
      <c r="MR18" s="148"/>
      <c r="MS18" s="148"/>
      <c r="MT18" s="148"/>
      <c r="MU18" s="148"/>
      <c r="MV18" s="148"/>
      <c r="MW18" s="148"/>
      <c r="MX18" s="148"/>
      <c r="MY18" s="148"/>
      <c r="MZ18" s="148"/>
      <c r="NA18" s="148"/>
      <c r="NB18" s="148"/>
      <c r="NC18" s="148"/>
      <c r="ND18" s="148"/>
      <c r="NE18" s="148"/>
      <c r="NF18" s="148"/>
      <c r="NG18" s="148"/>
      <c r="NH18" s="148"/>
      <c r="NI18" s="148"/>
      <c r="NJ18" s="148"/>
      <c r="NK18" s="148"/>
      <c r="NL18" s="148"/>
      <c r="NM18" s="148"/>
      <c r="NN18" s="148"/>
      <c r="NO18" s="148"/>
      <c r="NP18" s="148"/>
      <c r="NQ18" s="148"/>
      <c r="NR18" s="148"/>
      <c r="NS18" s="148"/>
      <c r="NT18" s="148"/>
      <c r="NU18" s="148"/>
      <c r="NV18" s="148"/>
      <c r="NW18" s="148"/>
      <c r="NX18" s="148"/>
      <c r="NY18" s="148"/>
      <c r="NZ18" s="148"/>
      <c r="ZQ18" s="147"/>
      <c r="ZR18" s="147"/>
      <c r="ZS18" s="147"/>
      <c r="ZT18" s="147"/>
      <c r="ZU18" s="147"/>
      <c r="ZV18" s="147"/>
      <c r="ZW18" s="147"/>
      <c r="ZX18" s="147"/>
      <c r="ZY18" s="147"/>
      <c r="ZZ18" s="147"/>
      <c r="AAA18" s="147"/>
      <c r="AAB18" s="147"/>
      <c r="AAC18" s="147"/>
      <c r="AAD18" s="147"/>
      <c r="AAE18" s="147"/>
      <c r="AAF18" s="147"/>
      <c r="AAG18" s="147"/>
      <c r="AAH18" s="147"/>
      <c r="AAI18" s="147"/>
      <c r="AAJ18" s="147"/>
      <c r="AAK18" s="147"/>
      <c r="AAL18" s="147"/>
      <c r="AAM18" s="147"/>
      <c r="AAN18" s="147"/>
      <c r="AAO18" s="147"/>
      <c r="AAP18" s="147"/>
      <c r="AAQ18" s="147"/>
      <c r="AAR18" s="147"/>
      <c r="AAS18" s="147"/>
      <c r="AAT18" s="147"/>
      <c r="AAU18" s="147"/>
      <c r="AAV18" s="147"/>
      <c r="AAW18" s="147"/>
      <c r="AAX18" s="147"/>
      <c r="AAY18" s="147"/>
      <c r="AAZ18" s="147"/>
      <c r="ABA18" s="147"/>
      <c r="ABB18" s="147"/>
      <c r="ABC18" s="147"/>
      <c r="ABD18" s="147"/>
      <c r="ABE18" s="147"/>
      <c r="ABF18" s="147"/>
      <c r="ABG18" s="147"/>
      <c r="ABH18" s="147"/>
      <c r="ABI18" s="147"/>
      <c r="ABJ18" s="147"/>
      <c r="ABK18" s="147"/>
      <c r="ABL18" s="147"/>
      <c r="ABM18" s="147"/>
      <c r="ABN18" s="147"/>
      <c r="ABO18" s="147"/>
      <c r="ABP18" s="147"/>
    </row>
    <row r="19" spans="1:744" x14ac:dyDescent="0.25">
      <c r="A19">
        <f t="shared" si="2"/>
        <v>0</v>
      </c>
      <c r="B19" s="147"/>
      <c r="C19" s="147"/>
      <c r="D19" s="147"/>
      <c r="E19" s="147"/>
      <c r="F19" s="210" t="str">
        <f t="shared" si="3"/>
        <v/>
      </c>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8"/>
      <c r="HZ19" s="148"/>
      <c r="IA19" s="148"/>
      <c r="IB19" s="148"/>
      <c r="IC19" s="148"/>
      <c r="ID19" s="148"/>
      <c r="IE19" s="148"/>
      <c r="IF19" s="148"/>
      <c r="IG19" s="148"/>
      <c r="IH19" s="148"/>
      <c r="II19" s="148"/>
      <c r="IJ19" s="148"/>
      <c r="IK19" s="148"/>
      <c r="IL19" s="148"/>
      <c r="IM19" s="148"/>
      <c r="IN19" s="148"/>
      <c r="IO19" s="148"/>
      <c r="IP19" s="148"/>
      <c r="IQ19" s="148"/>
      <c r="IR19" s="148"/>
      <c r="IS19" s="148"/>
      <c r="IT19" s="148"/>
      <c r="IU19" s="148"/>
      <c r="IV19" s="148"/>
      <c r="IW19" s="148"/>
      <c r="IX19" s="148"/>
      <c r="IY19" s="148"/>
      <c r="IZ19" s="148"/>
      <c r="JA19" s="148"/>
      <c r="JB19" s="148"/>
      <c r="JC19" s="148"/>
      <c r="JD19" s="148"/>
      <c r="JE19" s="148"/>
      <c r="JF19" s="148"/>
      <c r="JG19" s="148"/>
      <c r="JH19" s="148"/>
      <c r="JI19" s="148"/>
      <c r="JJ19" s="148"/>
      <c r="JK19" s="148"/>
      <c r="JL19" s="148"/>
      <c r="JM19" s="148"/>
      <c r="JN19" s="148"/>
      <c r="JO19" s="148"/>
      <c r="JP19" s="148"/>
      <c r="JQ19" s="148"/>
      <c r="JR19" s="148"/>
      <c r="JS19" s="148"/>
      <c r="JT19" s="148"/>
      <c r="JU19" s="148"/>
      <c r="JV19" s="148"/>
      <c r="JW19" s="148"/>
      <c r="JX19" s="148"/>
      <c r="JY19" s="148"/>
      <c r="JZ19" s="148"/>
      <c r="KA19" s="148"/>
      <c r="KB19" s="148"/>
      <c r="KC19" s="148"/>
      <c r="KD19" s="148"/>
      <c r="KE19" s="148"/>
      <c r="KF19" s="148"/>
      <c r="KG19" s="148"/>
      <c r="KH19" s="148"/>
      <c r="KI19" s="148"/>
      <c r="KJ19" s="148"/>
      <c r="KK19" s="148"/>
      <c r="KL19" s="148"/>
      <c r="KM19" s="148"/>
      <c r="KN19" s="148"/>
      <c r="KO19" s="148"/>
      <c r="KP19" s="148"/>
      <c r="KQ19" s="148"/>
      <c r="KR19" s="148"/>
      <c r="KS19" s="148"/>
      <c r="KT19" s="148"/>
      <c r="KU19" s="148"/>
      <c r="KV19" s="148"/>
      <c r="KW19" s="148"/>
      <c r="KX19" s="148"/>
      <c r="KY19" s="148"/>
      <c r="KZ19" s="148"/>
      <c r="LA19" s="148"/>
      <c r="LB19" s="148"/>
      <c r="LC19" s="148"/>
      <c r="LD19" s="148"/>
      <c r="LE19" s="148"/>
      <c r="LF19" s="148"/>
      <c r="LG19" s="148"/>
      <c r="LH19" s="148"/>
      <c r="LI19" s="148"/>
      <c r="LJ19" s="148"/>
      <c r="LK19" s="148"/>
      <c r="LL19" s="148"/>
      <c r="LM19" s="148"/>
      <c r="LN19" s="148"/>
      <c r="LO19" s="148"/>
      <c r="LP19" s="148"/>
      <c r="LQ19" s="148"/>
      <c r="LR19" s="148"/>
      <c r="LS19" s="148"/>
      <c r="LT19" s="148"/>
      <c r="LU19" s="148"/>
      <c r="LV19" s="148"/>
      <c r="LW19" s="148"/>
      <c r="LX19" s="148"/>
      <c r="LY19" s="148"/>
      <c r="LZ19" s="148"/>
      <c r="MA19" s="148"/>
      <c r="MB19" s="148"/>
      <c r="MC19" s="148"/>
      <c r="MD19" s="148"/>
      <c r="ME19" s="148"/>
      <c r="MF19" s="148"/>
      <c r="MG19" s="148"/>
      <c r="MH19" s="148"/>
      <c r="MI19" s="148"/>
      <c r="MJ19" s="148"/>
      <c r="MK19" s="148"/>
      <c r="ML19" s="148"/>
      <c r="MM19" s="148"/>
      <c r="MN19" s="148"/>
      <c r="MO19" s="148"/>
      <c r="MP19" s="148"/>
      <c r="MQ19" s="148"/>
      <c r="MR19" s="148"/>
      <c r="MS19" s="148"/>
      <c r="MT19" s="148"/>
      <c r="MU19" s="148"/>
      <c r="MV19" s="148"/>
      <c r="MW19" s="148"/>
      <c r="MX19" s="148"/>
      <c r="MY19" s="148"/>
      <c r="MZ19" s="148"/>
      <c r="NA19" s="148"/>
      <c r="NB19" s="148"/>
      <c r="NC19" s="148"/>
      <c r="ND19" s="148"/>
      <c r="NE19" s="148"/>
      <c r="NF19" s="148"/>
      <c r="NG19" s="148"/>
      <c r="NH19" s="148"/>
      <c r="NI19" s="148"/>
      <c r="NJ19" s="148"/>
      <c r="NK19" s="148"/>
      <c r="NL19" s="148"/>
      <c r="NM19" s="148"/>
      <c r="NN19" s="148"/>
      <c r="NO19" s="148"/>
      <c r="NP19" s="148"/>
      <c r="NQ19" s="148"/>
      <c r="NR19" s="148"/>
      <c r="NS19" s="148"/>
      <c r="NT19" s="148"/>
      <c r="NU19" s="148"/>
      <c r="NV19" s="148"/>
      <c r="NW19" s="148"/>
      <c r="NX19" s="148"/>
      <c r="NY19" s="148"/>
      <c r="NZ19" s="148"/>
      <c r="ZQ19" s="147"/>
      <c r="ZR19" s="147"/>
      <c r="ZS19" s="147"/>
      <c r="ZT19" s="147"/>
      <c r="ZU19" s="147"/>
      <c r="ZV19" s="147"/>
      <c r="ZW19" s="147"/>
      <c r="ZX19" s="147"/>
      <c r="ZY19" s="147"/>
      <c r="ZZ19" s="147"/>
      <c r="AAA19" s="147"/>
      <c r="AAB19" s="147"/>
      <c r="AAC19" s="147"/>
      <c r="AAD19" s="147"/>
      <c r="AAE19" s="147"/>
      <c r="AAF19" s="147"/>
      <c r="AAG19" s="147"/>
      <c r="AAH19" s="147"/>
      <c r="AAI19" s="147"/>
      <c r="AAJ19" s="147"/>
      <c r="AAK19" s="147"/>
      <c r="AAL19" s="147"/>
      <c r="AAM19" s="147"/>
      <c r="AAN19" s="147"/>
      <c r="AAO19" s="147"/>
      <c r="AAP19" s="147"/>
      <c r="AAQ19" s="147"/>
      <c r="AAR19" s="147"/>
      <c r="AAS19" s="147"/>
      <c r="AAT19" s="147"/>
      <c r="AAU19" s="147"/>
      <c r="AAV19" s="147"/>
      <c r="AAW19" s="147"/>
      <c r="AAX19" s="147"/>
      <c r="AAY19" s="147"/>
      <c r="AAZ19" s="147"/>
      <c r="ABA19" s="147"/>
      <c r="ABB19" s="147"/>
      <c r="ABC19" s="147"/>
      <c r="ABD19" s="147"/>
      <c r="ABE19" s="147"/>
      <c r="ABF19" s="147"/>
      <c r="ABG19" s="147"/>
      <c r="ABH19" s="147"/>
      <c r="ABI19" s="147"/>
      <c r="ABJ19" s="147"/>
      <c r="ABK19" s="147"/>
      <c r="ABL19" s="147"/>
      <c r="ABM19" s="147"/>
      <c r="ABN19" s="147"/>
      <c r="ABO19" s="147"/>
      <c r="ABP19" s="147"/>
    </row>
    <row r="20" spans="1:744" x14ac:dyDescent="0.25">
      <c r="A20">
        <f t="shared" si="2"/>
        <v>0</v>
      </c>
      <c r="B20" s="147"/>
      <c r="C20" s="147"/>
      <c r="D20" s="147"/>
      <c r="E20" s="147"/>
      <c r="F20" s="210" t="str">
        <f t="shared" si="3"/>
        <v/>
      </c>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8"/>
      <c r="HZ20" s="148"/>
      <c r="IA20" s="148"/>
      <c r="IB20" s="148"/>
      <c r="IC20" s="148"/>
      <c r="ID20" s="148"/>
      <c r="IE20" s="148"/>
      <c r="IF20" s="148"/>
      <c r="IG20" s="148"/>
      <c r="IH20" s="148"/>
      <c r="II20" s="148"/>
      <c r="IJ20" s="148"/>
      <c r="IK20" s="148"/>
      <c r="IL20" s="148"/>
      <c r="IM20" s="148"/>
      <c r="IN20" s="148"/>
      <c r="IO20" s="148"/>
      <c r="IP20" s="148"/>
      <c r="IQ20" s="148"/>
      <c r="IR20" s="148"/>
      <c r="IS20" s="148"/>
      <c r="IT20" s="148"/>
      <c r="IU20" s="148"/>
      <c r="IV20" s="148"/>
      <c r="IW20" s="148"/>
      <c r="IX20" s="148"/>
      <c r="IY20" s="148"/>
      <c r="IZ20" s="148"/>
      <c r="JA20" s="148"/>
      <c r="JB20" s="148"/>
      <c r="JC20" s="148"/>
      <c r="JD20" s="148"/>
      <c r="JE20" s="148"/>
      <c r="JF20" s="148"/>
      <c r="JG20" s="148"/>
      <c r="JH20" s="148"/>
      <c r="JI20" s="148"/>
      <c r="JJ20" s="148"/>
      <c r="JK20" s="148"/>
      <c r="JL20" s="148"/>
      <c r="JM20" s="148"/>
      <c r="JN20" s="148"/>
      <c r="JO20" s="148"/>
      <c r="JP20" s="148"/>
      <c r="JQ20" s="148"/>
      <c r="JR20" s="148"/>
      <c r="JS20" s="148"/>
      <c r="JT20" s="148"/>
      <c r="JU20" s="148"/>
      <c r="JV20" s="148"/>
      <c r="JW20" s="148"/>
      <c r="JX20" s="148"/>
      <c r="JY20" s="148"/>
      <c r="JZ20" s="148"/>
      <c r="KA20" s="148"/>
      <c r="KB20" s="148"/>
      <c r="KC20" s="148"/>
      <c r="KD20" s="148"/>
      <c r="KE20" s="148"/>
      <c r="KF20" s="148"/>
      <c r="KG20" s="148"/>
      <c r="KH20" s="148"/>
      <c r="KI20" s="148"/>
      <c r="KJ20" s="148"/>
      <c r="KK20" s="148"/>
      <c r="KL20" s="148"/>
      <c r="KM20" s="148"/>
      <c r="KN20" s="148"/>
      <c r="KO20" s="148"/>
      <c r="KP20" s="148"/>
      <c r="KQ20" s="148"/>
      <c r="KR20" s="148"/>
      <c r="KS20" s="148"/>
      <c r="KT20" s="148"/>
      <c r="KU20" s="148"/>
      <c r="KV20" s="148"/>
      <c r="KW20" s="148"/>
      <c r="KX20" s="148"/>
      <c r="KY20" s="148"/>
      <c r="KZ20" s="148"/>
      <c r="LA20" s="148"/>
      <c r="LB20" s="148"/>
      <c r="LC20" s="148"/>
      <c r="LD20" s="148"/>
      <c r="LE20" s="148"/>
      <c r="LF20" s="148"/>
      <c r="LG20" s="148"/>
      <c r="LH20" s="148"/>
      <c r="LI20" s="148"/>
      <c r="LJ20" s="148"/>
      <c r="LK20" s="148"/>
      <c r="LL20" s="148"/>
      <c r="LM20" s="148"/>
      <c r="LN20" s="148"/>
      <c r="LO20" s="148"/>
      <c r="LP20" s="148"/>
      <c r="LQ20" s="148"/>
      <c r="LR20" s="148"/>
      <c r="LS20" s="148"/>
      <c r="LT20" s="148"/>
      <c r="LU20" s="148"/>
      <c r="LV20" s="148"/>
      <c r="LW20" s="148"/>
      <c r="LX20" s="148"/>
      <c r="LY20" s="148"/>
      <c r="LZ20" s="148"/>
      <c r="MA20" s="148"/>
      <c r="MB20" s="148"/>
      <c r="MC20" s="148"/>
      <c r="MD20" s="148"/>
      <c r="ME20" s="148"/>
      <c r="MF20" s="148"/>
      <c r="MG20" s="148"/>
      <c r="MH20" s="148"/>
      <c r="MI20" s="148"/>
      <c r="MJ20" s="148"/>
      <c r="MK20" s="148"/>
      <c r="ML20" s="148"/>
      <c r="MM20" s="148"/>
      <c r="MN20" s="148"/>
      <c r="MO20" s="148"/>
      <c r="MP20" s="148"/>
      <c r="MQ20" s="148"/>
      <c r="MR20" s="148"/>
      <c r="MS20" s="148"/>
      <c r="MT20" s="148"/>
      <c r="MU20" s="148"/>
      <c r="MV20" s="148"/>
      <c r="MW20" s="148"/>
      <c r="MX20" s="148"/>
      <c r="MY20" s="148"/>
      <c r="MZ20" s="148"/>
      <c r="NA20" s="148"/>
      <c r="NB20" s="148"/>
      <c r="NC20" s="148"/>
      <c r="ND20" s="148"/>
      <c r="NE20" s="148"/>
      <c r="NF20" s="148"/>
      <c r="NG20" s="148"/>
      <c r="NH20" s="148"/>
      <c r="NI20" s="148"/>
      <c r="NJ20" s="148"/>
      <c r="NK20" s="148"/>
      <c r="NL20" s="148"/>
      <c r="NM20" s="148"/>
      <c r="NN20" s="148"/>
      <c r="NO20" s="148"/>
      <c r="NP20" s="148"/>
      <c r="NQ20" s="148"/>
      <c r="NR20" s="148"/>
      <c r="NS20" s="148"/>
      <c r="NT20" s="148"/>
      <c r="NU20" s="148"/>
      <c r="NV20" s="148"/>
      <c r="NW20" s="148"/>
      <c r="NX20" s="148"/>
      <c r="NY20" s="148"/>
      <c r="NZ20" s="148"/>
      <c r="ZQ20" s="147"/>
      <c r="ZR20" s="147"/>
      <c r="ZS20" s="147"/>
      <c r="ZT20" s="147"/>
      <c r="ZU20" s="147"/>
      <c r="ZV20" s="147"/>
      <c r="ZW20" s="147"/>
      <c r="ZX20" s="147"/>
      <c r="ZY20" s="147"/>
      <c r="ZZ20" s="147"/>
      <c r="AAA20" s="147"/>
      <c r="AAB20" s="147"/>
      <c r="AAC20" s="147"/>
      <c r="AAD20" s="147"/>
      <c r="AAE20" s="147"/>
      <c r="AAF20" s="147"/>
      <c r="AAG20" s="147"/>
      <c r="AAH20" s="147"/>
      <c r="AAI20" s="147"/>
      <c r="AAJ20" s="147"/>
      <c r="AAK20" s="147"/>
      <c r="AAL20" s="147"/>
      <c r="AAM20" s="147"/>
      <c r="AAN20" s="147"/>
      <c r="AAO20" s="147"/>
      <c r="AAP20" s="147"/>
      <c r="AAQ20" s="147"/>
      <c r="AAR20" s="147"/>
      <c r="AAS20" s="147"/>
      <c r="AAT20" s="147"/>
      <c r="AAU20" s="147"/>
      <c r="AAV20" s="147"/>
      <c r="AAW20" s="147"/>
      <c r="AAX20" s="147"/>
      <c r="AAY20" s="147"/>
      <c r="AAZ20" s="147"/>
      <c r="ABA20" s="147"/>
      <c r="ABB20" s="147"/>
      <c r="ABC20" s="147"/>
      <c r="ABD20" s="147"/>
      <c r="ABE20" s="147"/>
      <c r="ABF20" s="147"/>
      <c r="ABG20" s="147"/>
      <c r="ABH20" s="147"/>
      <c r="ABI20" s="147"/>
      <c r="ABJ20" s="147"/>
      <c r="ABK20" s="147"/>
      <c r="ABL20" s="147"/>
      <c r="ABM20" s="147"/>
      <c r="ABN20" s="147"/>
      <c r="ABO20" s="147"/>
      <c r="ABP20" s="147"/>
    </row>
    <row r="21" spans="1:744" x14ac:dyDescent="0.25">
      <c r="A21">
        <f t="shared" si="2"/>
        <v>0</v>
      </c>
      <c r="B21" s="147"/>
      <c r="C21" s="147"/>
      <c r="D21" s="147"/>
      <c r="E21" s="147"/>
      <c r="F21" s="210" t="str">
        <f t="shared" si="3"/>
        <v/>
      </c>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8"/>
      <c r="HZ21" s="148"/>
      <c r="IA21" s="148"/>
      <c r="IB21" s="148"/>
      <c r="IC21" s="148"/>
      <c r="ID21" s="148"/>
      <c r="IE21" s="148"/>
      <c r="IF21" s="148"/>
      <c r="IG21" s="148"/>
      <c r="IH21" s="148"/>
      <c r="II21" s="148"/>
      <c r="IJ21" s="148"/>
      <c r="IK21" s="148"/>
      <c r="IL21" s="148"/>
      <c r="IM21" s="148"/>
      <c r="IN21" s="148"/>
      <c r="IO21" s="148"/>
      <c r="IP21" s="148"/>
      <c r="IQ21" s="148"/>
      <c r="IR21" s="148"/>
      <c r="IS21" s="148"/>
      <c r="IT21" s="148"/>
      <c r="IU21" s="148"/>
      <c r="IV21" s="148"/>
      <c r="IW21" s="148"/>
      <c r="IX21" s="148"/>
      <c r="IY21" s="148"/>
      <c r="IZ21" s="148"/>
      <c r="JA21" s="148"/>
      <c r="JB21" s="148"/>
      <c r="JC21" s="148"/>
      <c r="JD21" s="148"/>
      <c r="JE21" s="148"/>
      <c r="JF21" s="148"/>
      <c r="JG21" s="148"/>
      <c r="JH21" s="148"/>
      <c r="JI21" s="148"/>
      <c r="JJ21" s="148"/>
      <c r="JK21" s="148"/>
      <c r="JL21" s="148"/>
      <c r="JM21" s="148"/>
      <c r="JN21" s="148"/>
      <c r="JO21" s="148"/>
      <c r="JP21" s="148"/>
      <c r="JQ21" s="148"/>
      <c r="JR21" s="148"/>
      <c r="JS21" s="148"/>
      <c r="JT21" s="148"/>
      <c r="JU21" s="148"/>
      <c r="JV21" s="148"/>
      <c r="JW21" s="148"/>
      <c r="JX21" s="148"/>
      <c r="JY21" s="148"/>
      <c r="JZ21" s="148"/>
      <c r="KA21" s="148"/>
      <c r="KB21" s="148"/>
      <c r="KC21" s="148"/>
      <c r="KD21" s="148"/>
      <c r="KE21" s="148"/>
      <c r="KF21" s="148"/>
      <c r="KG21" s="148"/>
      <c r="KH21" s="148"/>
      <c r="KI21" s="148"/>
      <c r="KJ21" s="148"/>
      <c r="KK21" s="148"/>
      <c r="KL21" s="148"/>
      <c r="KM21" s="148"/>
      <c r="KN21" s="148"/>
      <c r="KO21" s="148"/>
      <c r="KP21" s="148"/>
      <c r="KQ21" s="148"/>
      <c r="KR21" s="148"/>
      <c r="KS21" s="148"/>
      <c r="KT21" s="148"/>
      <c r="KU21" s="148"/>
      <c r="KV21" s="148"/>
      <c r="KW21" s="148"/>
      <c r="KX21" s="148"/>
      <c r="KY21" s="148"/>
      <c r="KZ21" s="148"/>
      <c r="LA21" s="148"/>
      <c r="LB21" s="148"/>
      <c r="LC21" s="148"/>
      <c r="LD21" s="148"/>
      <c r="LE21" s="148"/>
      <c r="LF21" s="148"/>
      <c r="LG21" s="148"/>
      <c r="LH21" s="148"/>
      <c r="LI21" s="148"/>
      <c r="LJ21" s="148"/>
      <c r="LK21" s="148"/>
      <c r="LL21" s="148"/>
      <c r="LM21" s="148"/>
      <c r="LN21" s="148"/>
      <c r="LO21" s="148"/>
      <c r="LP21" s="148"/>
      <c r="LQ21" s="148"/>
      <c r="LR21" s="148"/>
      <c r="LS21" s="148"/>
      <c r="LT21" s="148"/>
      <c r="LU21" s="148"/>
      <c r="LV21" s="148"/>
      <c r="LW21" s="148"/>
      <c r="LX21" s="148"/>
      <c r="LY21" s="148"/>
      <c r="LZ21" s="148"/>
      <c r="MA21" s="148"/>
      <c r="MB21" s="148"/>
      <c r="MC21" s="148"/>
      <c r="MD21" s="148"/>
      <c r="ME21" s="148"/>
      <c r="MF21" s="148"/>
      <c r="MG21" s="148"/>
      <c r="MH21" s="148"/>
      <c r="MI21" s="148"/>
      <c r="MJ21" s="148"/>
      <c r="MK21" s="148"/>
      <c r="ML21" s="148"/>
      <c r="MM21" s="148"/>
      <c r="MN21" s="148"/>
      <c r="MO21" s="148"/>
      <c r="MP21" s="148"/>
      <c r="MQ21" s="148"/>
      <c r="MR21" s="148"/>
      <c r="MS21" s="148"/>
      <c r="MT21" s="148"/>
      <c r="MU21" s="148"/>
      <c r="MV21" s="148"/>
      <c r="MW21" s="148"/>
      <c r="MX21" s="148"/>
      <c r="MY21" s="148"/>
      <c r="MZ21" s="148"/>
      <c r="NA21" s="148"/>
      <c r="NB21" s="148"/>
      <c r="NC21" s="148"/>
      <c r="ND21" s="148"/>
      <c r="NE21" s="148"/>
      <c r="NF21" s="148"/>
      <c r="NG21" s="148"/>
      <c r="NH21" s="148"/>
      <c r="NI21" s="148"/>
      <c r="NJ21" s="148"/>
      <c r="NK21" s="148"/>
      <c r="NL21" s="148"/>
      <c r="NM21" s="148"/>
      <c r="NN21" s="148"/>
      <c r="NO21" s="148"/>
      <c r="NP21" s="148"/>
      <c r="NQ21" s="148"/>
      <c r="NR21" s="148"/>
      <c r="NS21" s="148"/>
      <c r="NT21" s="148"/>
      <c r="NU21" s="148"/>
      <c r="NV21" s="148"/>
      <c r="NW21" s="148"/>
      <c r="NX21" s="148"/>
      <c r="NY21" s="148"/>
      <c r="NZ21" s="148"/>
      <c r="ZQ21" s="147"/>
      <c r="ZR21" s="147"/>
      <c r="ZS21" s="147"/>
      <c r="ZT21" s="147"/>
      <c r="ZU21" s="147"/>
      <c r="ZV21" s="147"/>
      <c r="ZW21" s="147"/>
      <c r="ZX21" s="147"/>
      <c r="ZY21" s="147"/>
      <c r="ZZ21" s="147"/>
      <c r="AAA21" s="147"/>
      <c r="AAB21" s="147"/>
      <c r="AAC21" s="147"/>
      <c r="AAD21" s="147"/>
      <c r="AAE21" s="147"/>
      <c r="AAF21" s="147"/>
      <c r="AAG21" s="147"/>
      <c r="AAH21" s="147"/>
      <c r="AAI21" s="147"/>
      <c r="AAJ21" s="147"/>
      <c r="AAK21" s="147"/>
      <c r="AAL21" s="147"/>
      <c r="AAM21" s="147"/>
      <c r="AAN21" s="147"/>
      <c r="AAO21" s="147"/>
      <c r="AAP21" s="147"/>
      <c r="AAQ21" s="147"/>
      <c r="AAR21" s="147"/>
      <c r="AAS21" s="147"/>
      <c r="AAT21" s="147"/>
      <c r="AAU21" s="147"/>
      <c r="AAV21" s="147"/>
      <c r="AAW21" s="147"/>
      <c r="AAX21" s="147"/>
      <c r="AAY21" s="147"/>
      <c r="AAZ21" s="147"/>
      <c r="ABA21" s="147"/>
      <c r="ABB21" s="147"/>
      <c r="ABC21" s="147"/>
      <c r="ABD21" s="147"/>
      <c r="ABE21" s="147"/>
      <c r="ABF21" s="147"/>
      <c r="ABG21" s="147"/>
      <c r="ABH21" s="147"/>
      <c r="ABI21" s="147"/>
      <c r="ABJ21" s="147"/>
      <c r="ABK21" s="147"/>
      <c r="ABL21" s="147"/>
      <c r="ABM21" s="147"/>
      <c r="ABN21" s="147"/>
      <c r="ABO21" s="147"/>
      <c r="ABP21" s="147"/>
    </row>
    <row r="22" spans="1:744" x14ac:dyDescent="0.25">
      <c r="A22">
        <f t="shared" si="2"/>
        <v>0</v>
      </c>
      <c r="B22" s="147"/>
      <c r="C22" s="147"/>
      <c r="D22" s="147"/>
      <c r="E22" s="147"/>
      <c r="F22" s="210" t="str">
        <f t="shared" si="3"/>
        <v/>
      </c>
      <c r="GG22" s="148"/>
      <c r="GH22" s="148"/>
      <c r="GI22" s="148"/>
      <c r="GJ22" s="148"/>
      <c r="GK22" s="148"/>
      <c r="GL22" s="148"/>
      <c r="GM22" s="148"/>
      <c r="GN22" s="148"/>
      <c r="GO22" s="148"/>
      <c r="GP22" s="148"/>
      <c r="GQ22" s="148"/>
      <c r="GR22" s="148"/>
      <c r="GS22" s="148"/>
      <c r="GT22" s="148"/>
      <c r="GU22" s="148"/>
      <c r="GV22" s="148"/>
      <c r="GW22" s="148"/>
      <c r="GX22" s="148"/>
      <c r="GY22" s="148"/>
      <c r="GZ22" s="148"/>
      <c r="HA22" s="148"/>
      <c r="HB22" s="148"/>
      <c r="HC22" s="148"/>
      <c r="HD22" s="148"/>
      <c r="HE22" s="148"/>
      <c r="HF22" s="148"/>
      <c r="HG22" s="148"/>
      <c r="HH22" s="148"/>
      <c r="HI22" s="148"/>
      <c r="HJ22" s="148"/>
      <c r="HK22" s="148"/>
      <c r="HL22" s="148"/>
      <c r="HM22" s="148"/>
      <c r="HN22" s="148"/>
      <c r="HO22" s="148"/>
      <c r="HP22" s="148"/>
      <c r="HQ22" s="148"/>
      <c r="HR22" s="148"/>
      <c r="HS22" s="148"/>
      <c r="HT22" s="148"/>
      <c r="HU22" s="148"/>
      <c r="HV22" s="148"/>
      <c r="HW22" s="148"/>
      <c r="HX22" s="148"/>
      <c r="HY22" s="148"/>
      <c r="HZ22" s="148"/>
      <c r="IA22" s="148"/>
      <c r="IB22" s="148"/>
      <c r="IC22" s="148"/>
      <c r="ID22" s="148"/>
      <c r="IE22" s="148"/>
      <c r="IF22" s="148"/>
      <c r="IG22" s="148"/>
      <c r="IH22" s="148"/>
      <c r="II22" s="148"/>
      <c r="IJ22" s="148"/>
      <c r="IK22" s="148"/>
      <c r="IL22" s="148"/>
      <c r="IM22" s="148"/>
      <c r="IN22" s="148"/>
      <c r="IO22" s="148"/>
      <c r="IP22" s="148"/>
      <c r="IQ22" s="148"/>
      <c r="IR22" s="148"/>
      <c r="IS22" s="148"/>
      <c r="IT22" s="148"/>
      <c r="IU22" s="148"/>
      <c r="IV22" s="148"/>
      <c r="IW22" s="148"/>
      <c r="IX22" s="148"/>
      <c r="IY22" s="148"/>
      <c r="IZ22" s="148"/>
      <c r="JA22" s="148"/>
      <c r="JB22" s="148"/>
      <c r="JC22" s="148"/>
      <c r="JD22" s="148"/>
      <c r="JE22" s="148"/>
      <c r="JF22" s="148"/>
      <c r="JG22" s="148"/>
      <c r="JH22" s="148"/>
      <c r="JI22" s="148"/>
      <c r="JJ22" s="148"/>
      <c r="JK22" s="148"/>
      <c r="JL22" s="148"/>
      <c r="JM22" s="148"/>
      <c r="JN22" s="148"/>
      <c r="JO22" s="148"/>
      <c r="JP22" s="148"/>
      <c r="JQ22" s="148"/>
      <c r="JR22" s="148"/>
      <c r="JS22" s="148"/>
      <c r="JT22" s="148"/>
      <c r="JU22" s="148"/>
      <c r="JV22" s="148"/>
      <c r="JW22" s="148"/>
      <c r="JX22" s="148"/>
      <c r="JY22" s="148"/>
      <c r="JZ22" s="148"/>
      <c r="KA22" s="148"/>
      <c r="KB22" s="148"/>
      <c r="KC22" s="148"/>
      <c r="KD22" s="148"/>
      <c r="KE22" s="148"/>
      <c r="KF22" s="148"/>
      <c r="KG22" s="148"/>
      <c r="KH22" s="148"/>
      <c r="KI22" s="148"/>
      <c r="KJ22" s="148"/>
      <c r="KK22" s="148"/>
      <c r="KL22" s="148"/>
      <c r="KM22" s="148"/>
      <c r="KN22" s="148"/>
      <c r="KO22" s="148"/>
      <c r="KP22" s="148"/>
      <c r="KQ22" s="148"/>
      <c r="KR22" s="148"/>
      <c r="KS22" s="148"/>
      <c r="KT22" s="148"/>
      <c r="KU22" s="148"/>
      <c r="KV22" s="148"/>
      <c r="KW22" s="148"/>
      <c r="KX22" s="148"/>
      <c r="KY22" s="148"/>
      <c r="KZ22" s="148"/>
      <c r="LA22" s="148"/>
      <c r="LB22" s="148"/>
      <c r="LC22" s="148"/>
      <c r="LD22" s="148"/>
      <c r="LE22" s="148"/>
      <c r="LF22" s="148"/>
      <c r="LG22" s="148"/>
      <c r="LH22" s="148"/>
      <c r="LI22" s="148"/>
      <c r="LJ22" s="148"/>
      <c r="LK22" s="148"/>
      <c r="LL22" s="148"/>
      <c r="LM22" s="148"/>
      <c r="LN22" s="148"/>
      <c r="LO22" s="148"/>
      <c r="LP22" s="148"/>
      <c r="LQ22" s="148"/>
      <c r="LR22" s="148"/>
      <c r="LS22" s="148"/>
      <c r="LT22" s="148"/>
      <c r="LU22" s="148"/>
      <c r="LV22" s="148"/>
      <c r="LW22" s="148"/>
      <c r="LX22" s="148"/>
      <c r="LY22" s="148"/>
      <c r="LZ22" s="148"/>
      <c r="MA22" s="148"/>
      <c r="MB22" s="148"/>
      <c r="MC22" s="148"/>
      <c r="MD22" s="148"/>
      <c r="ME22" s="148"/>
      <c r="MF22" s="148"/>
      <c r="MG22" s="148"/>
      <c r="MH22" s="148"/>
      <c r="MI22" s="148"/>
      <c r="MJ22" s="148"/>
      <c r="MK22" s="148"/>
      <c r="ML22" s="148"/>
      <c r="MM22" s="148"/>
      <c r="MN22" s="148"/>
      <c r="MO22" s="148"/>
      <c r="MP22" s="148"/>
      <c r="MQ22" s="148"/>
      <c r="MR22" s="148"/>
      <c r="MS22" s="148"/>
      <c r="MT22" s="148"/>
      <c r="MU22" s="148"/>
      <c r="MV22" s="148"/>
      <c r="MW22" s="148"/>
      <c r="MX22" s="148"/>
      <c r="MY22" s="148"/>
      <c r="MZ22" s="148"/>
      <c r="NA22" s="148"/>
      <c r="NB22" s="148"/>
      <c r="NC22" s="148"/>
      <c r="ND22" s="148"/>
      <c r="NE22" s="148"/>
      <c r="NF22" s="148"/>
      <c r="NG22" s="148"/>
      <c r="NH22" s="148"/>
      <c r="NI22" s="148"/>
      <c r="NJ22" s="148"/>
      <c r="NK22" s="148"/>
      <c r="NL22" s="148"/>
      <c r="NM22" s="148"/>
      <c r="NN22" s="148"/>
      <c r="NO22" s="148"/>
      <c r="NP22" s="148"/>
      <c r="NQ22" s="148"/>
      <c r="NR22" s="148"/>
      <c r="NS22" s="148"/>
      <c r="NT22" s="148"/>
      <c r="NU22" s="148"/>
      <c r="NV22" s="148"/>
      <c r="NW22" s="148"/>
      <c r="NX22" s="148"/>
      <c r="NY22" s="148"/>
      <c r="NZ22" s="148"/>
      <c r="ZQ22" s="147"/>
      <c r="ZR22" s="147"/>
      <c r="ZS22" s="147"/>
      <c r="ZT22" s="147"/>
      <c r="ZU22" s="147"/>
      <c r="ZV22" s="147"/>
      <c r="ZW22" s="147"/>
      <c r="ZX22" s="147"/>
      <c r="ZY22" s="147"/>
      <c r="ZZ22" s="147"/>
      <c r="AAA22" s="147"/>
      <c r="AAB22" s="147"/>
      <c r="AAC22" s="147"/>
      <c r="AAD22" s="147"/>
      <c r="AAE22" s="147"/>
      <c r="AAF22" s="147"/>
      <c r="AAG22" s="147"/>
      <c r="AAH22" s="147"/>
      <c r="AAI22" s="147"/>
      <c r="AAJ22" s="147"/>
      <c r="AAK22" s="147"/>
      <c r="AAL22" s="147"/>
      <c r="AAM22" s="147"/>
      <c r="AAN22" s="147"/>
      <c r="AAO22" s="147"/>
      <c r="AAP22" s="147"/>
      <c r="AAQ22" s="147"/>
      <c r="AAR22" s="147"/>
      <c r="AAS22" s="147"/>
      <c r="AAT22" s="147"/>
      <c r="AAU22" s="147"/>
      <c r="AAV22" s="147"/>
      <c r="AAW22" s="147"/>
      <c r="AAX22" s="147"/>
      <c r="AAY22" s="147"/>
      <c r="AAZ22" s="147"/>
      <c r="ABA22" s="147"/>
      <c r="ABB22" s="147"/>
      <c r="ABC22" s="147"/>
      <c r="ABD22" s="147"/>
      <c r="ABE22" s="147"/>
      <c r="ABF22" s="147"/>
      <c r="ABG22" s="147"/>
      <c r="ABH22" s="147"/>
      <c r="ABI22" s="147"/>
      <c r="ABJ22" s="147"/>
      <c r="ABK22" s="147"/>
      <c r="ABL22" s="147"/>
      <c r="ABM22" s="147"/>
      <c r="ABN22" s="147"/>
      <c r="ABO22" s="147"/>
      <c r="ABP22" s="147"/>
    </row>
    <row r="23" spans="1:744" x14ac:dyDescent="0.25">
      <c r="A23">
        <f t="shared" si="2"/>
        <v>0</v>
      </c>
      <c r="B23" s="147"/>
      <c r="C23" s="147"/>
      <c r="D23" s="147"/>
      <c r="E23" s="147"/>
      <c r="F23" s="210" t="str">
        <f t="shared" si="3"/>
        <v/>
      </c>
      <c r="GG23" s="148"/>
      <c r="GH23" s="148"/>
      <c r="GI23" s="148"/>
      <c r="GJ23" s="148"/>
      <c r="GK23" s="148"/>
      <c r="GL23" s="148"/>
      <c r="GM23" s="148"/>
      <c r="GN23" s="148"/>
      <c r="GO23" s="148"/>
      <c r="GP23" s="148"/>
      <c r="GQ23" s="148"/>
      <c r="GR23" s="148"/>
      <c r="GS23" s="148"/>
      <c r="GT23" s="148"/>
      <c r="GU23" s="148"/>
      <c r="GV23" s="148"/>
      <c r="GW23" s="148"/>
      <c r="GX23" s="148"/>
      <c r="GY23" s="148"/>
      <c r="GZ23" s="148"/>
      <c r="HA23" s="148"/>
      <c r="HB23" s="148"/>
      <c r="HC23" s="148"/>
      <c r="HD23" s="148"/>
      <c r="HE23" s="148"/>
      <c r="HF23" s="148"/>
      <c r="HG23" s="148"/>
      <c r="HH23" s="148"/>
      <c r="HI23" s="148"/>
      <c r="HJ23" s="148"/>
      <c r="HK23" s="148"/>
      <c r="HL23" s="148"/>
      <c r="HM23" s="148"/>
      <c r="HN23" s="148"/>
      <c r="HO23" s="148"/>
      <c r="HP23" s="148"/>
      <c r="HQ23" s="148"/>
      <c r="HR23" s="148"/>
      <c r="HS23" s="148"/>
      <c r="HT23" s="148"/>
      <c r="HU23" s="148"/>
      <c r="HV23" s="148"/>
      <c r="HW23" s="148"/>
      <c r="HX23" s="148"/>
      <c r="HY23" s="148"/>
      <c r="HZ23" s="148"/>
      <c r="IA23" s="148"/>
      <c r="IB23" s="148"/>
      <c r="IC23" s="148"/>
      <c r="ID23" s="148"/>
      <c r="IE23" s="148"/>
      <c r="IF23" s="148"/>
      <c r="IG23" s="148"/>
      <c r="IH23" s="148"/>
      <c r="II23" s="148"/>
      <c r="IJ23" s="148"/>
      <c r="IK23" s="148"/>
      <c r="IL23" s="148"/>
      <c r="IM23" s="148"/>
      <c r="IN23" s="148"/>
      <c r="IO23" s="148"/>
      <c r="IP23" s="148"/>
      <c r="IQ23" s="148"/>
      <c r="IR23" s="148"/>
      <c r="IS23" s="148"/>
      <c r="IT23" s="148"/>
      <c r="IU23" s="148"/>
      <c r="IV23" s="148"/>
      <c r="IW23" s="148"/>
      <c r="IX23" s="148"/>
      <c r="IY23" s="148"/>
      <c r="IZ23" s="148"/>
      <c r="JA23" s="148"/>
      <c r="JB23" s="148"/>
      <c r="JC23" s="148"/>
      <c r="JD23" s="148"/>
      <c r="JE23" s="148"/>
      <c r="JF23" s="148"/>
      <c r="JG23" s="148"/>
      <c r="JH23" s="148"/>
      <c r="JI23" s="148"/>
      <c r="JJ23" s="148"/>
      <c r="JK23" s="148"/>
      <c r="JL23" s="148"/>
      <c r="JM23" s="148"/>
      <c r="JN23" s="148"/>
      <c r="JO23" s="148"/>
      <c r="JP23" s="148"/>
      <c r="JQ23" s="148"/>
      <c r="JR23" s="148"/>
      <c r="JS23" s="148"/>
      <c r="JT23" s="148"/>
      <c r="JU23" s="148"/>
      <c r="JV23" s="148"/>
      <c r="JW23" s="148"/>
      <c r="JX23" s="148"/>
      <c r="JY23" s="148"/>
      <c r="JZ23" s="148"/>
      <c r="KA23" s="148"/>
      <c r="KB23" s="148"/>
      <c r="KC23" s="148"/>
      <c r="KD23" s="148"/>
      <c r="KE23" s="148"/>
      <c r="KF23" s="148"/>
      <c r="KG23" s="148"/>
      <c r="KH23" s="148"/>
      <c r="KI23" s="148"/>
      <c r="KJ23" s="148"/>
      <c r="KK23" s="148"/>
      <c r="KL23" s="148"/>
      <c r="KM23" s="148"/>
      <c r="KN23" s="148"/>
      <c r="KO23" s="148"/>
      <c r="KP23" s="148"/>
      <c r="KQ23" s="148"/>
      <c r="KR23" s="148"/>
      <c r="KS23" s="148"/>
      <c r="KT23" s="148"/>
      <c r="KU23" s="148"/>
      <c r="KV23" s="148"/>
      <c r="KW23" s="148"/>
      <c r="KX23" s="148"/>
      <c r="KY23" s="148"/>
      <c r="KZ23" s="148"/>
      <c r="LA23" s="148"/>
      <c r="LB23" s="148"/>
      <c r="LC23" s="148"/>
      <c r="LD23" s="148"/>
      <c r="LE23" s="148"/>
      <c r="LF23" s="148"/>
      <c r="LG23" s="148"/>
      <c r="LH23" s="148"/>
      <c r="LI23" s="148"/>
      <c r="LJ23" s="148"/>
      <c r="LK23" s="148"/>
      <c r="LL23" s="148"/>
      <c r="LM23" s="148"/>
      <c r="LN23" s="148"/>
      <c r="LO23" s="148"/>
      <c r="LP23" s="148"/>
      <c r="LQ23" s="148"/>
      <c r="LR23" s="148"/>
      <c r="LS23" s="148"/>
      <c r="LT23" s="148"/>
      <c r="LU23" s="148"/>
      <c r="LV23" s="148"/>
      <c r="LW23" s="148"/>
      <c r="LX23" s="148"/>
      <c r="LY23" s="148"/>
      <c r="LZ23" s="148"/>
      <c r="MA23" s="148"/>
      <c r="MB23" s="148"/>
      <c r="MC23" s="148"/>
      <c r="MD23" s="148"/>
      <c r="ME23" s="148"/>
      <c r="MF23" s="148"/>
      <c r="MG23" s="148"/>
      <c r="MH23" s="148"/>
      <c r="MI23" s="148"/>
      <c r="MJ23" s="148"/>
      <c r="MK23" s="148"/>
      <c r="ML23" s="148"/>
      <c r="MM23" s="148"/>
      <c r="MN23" s="148"/>
      <c r="MO23" s="148"/>
      <c r="MP23" s="148"/>
      <c r="MQ23" s="148"/>
      <c r="MR23" s="148"/>
      <c r="MS23" s="148"/>
      <c r="MT23" s="148"/>
      <c r="MU23" s="148"/>
      <c r="MV23" s="148"/>
      <c r="MW23" s="148"/>
      <c r="MX23" s="148"/>
      <c r="MY23" s="148"/>
      <c r="MZ23" s="148"/>
      <c r="NA23" s="148"/>
      <c r="NB23" s="148"/>
      <c r="NC23" s="148"/>
      <c r="ND23" s="148"/>
      <c r="NE23" s="148"/>
      <c r="NF23" s="148"/>
      <c r="NG23" s="148"/>
      <c r="NH23" s="148"/>
      <c r="NI23" s="148"/>
      <c r="NJ23" s="148"/>
      <c r="NK23" s="148"/>
      <c r="NL23" s="148"/>
      <c r="NM23" s="148"/>
      <c r="NN23" s="148"/>
      <c r="NO23" s="148"/>
      <c r="NP23" s="148"/>
      <c r="NQ23" s="148"/>
      <c r="NR23" s="148"/>
      <c r="NS23" s="148"/>
      <c r="NT23" s="148"/>
      <c r="NU23" s="148"/>
      <c r="NV23" s="148"/>
      <c r="NW23" s="148"/>
      <c r="NX23" s="148"/>
      <c r="NY23" s="148"/>
      <c r="NZ23" s="148"/>
      <c r="ZQ23" s="147"/>
      <c r="ZR23" s="147"/>
      <c r="ZS23" s="147"/>
      <c r="ZT23" s="147"/>
      <c r="ZU23" s="147"/>
      <c r="ZV23" s="147"/>
      <c r="ZW23" s="147"/>
      <c r="ZX23" s="147"/>
      <c r="ZY23" s="147"/>
      <c r="ZZ23" s="147"/>
      <c r="AAA23" s="147"/>
      <c r="AAB23" s="147"/>
      <c r="AAC23" s="147"/>
      <c r="AAD23" s="147"/>
      <c r="AAE23" s="147"/>
      <c r="AAF23" s="147"/>
      <c r="AAG23" s="147"/>
      <c r="AAH23" s="147"/>
      <c r="AAI23" s="147"/>
      <c r="AAJ23" s="147"/>
      <c r="AAK23" s="147"/>
      <c r="AAL23" s="147"/>
      <c r="AAM23" s="147"/>
      <c r="AAN23" s="147"/>
      <c r="AAO23" s="147"/>
      <c r="AAP23" s="147"/>
      <c r="AAQ23" s="147"/>
      <c r="AAR23" s="147"/>
      <c r="AAS23" s="147"/>
      <c r="AAT23" s="147"/>
      <c r="AAU23" s="147"/>
      <c r="AAV23" s="147"/>
      <c r="AAW23" s="147"/>
      <c r="AAX23" s="147"/>
      <c r="AAY23" s="147"/>
      <c r="AAZ23" s="147"/>
      <c r="ABA23" s="147"/>
      <c r="ABB23" s="147"/>
      <c r="ABC23" s="147"/>
      <c r="ABD23" s="147"/>
      <c r="ABE23" s="147"/>
      <c r="ABF23" s="147"/>
      <c r="ABG23" s="147"/>
      <c r="ABH23" s="147"/>
      <c r="ABI23" s="147"/>
      <c r="ABJ23" s="147"/>
      <c r="ABK23" s="147"/>
      <c r="ABL23" s="147"/>
      <c r="ABM23" s="147"/>
      <c r="ABN23" s="147"/>
      <c r="ABO23" s="147"/>
      <c r="ABP23" s="147"/>
    </row>
    <row r="24" spans="1:744" x14ac:dyDescent="0.25">
      <c r="A24">
        <f t="shared" si="2"/>
        <v>0</v>
      </c>
      <c r="B24" s="147"/>
      <c r="C24" s="147"/>
      <c r="D24" s="147"/>
      <c r="E24" s="147"/>
      <c r="F24" s="210" t="str">
        <f t="shared" si="3"/>
        <v/>
      </c>
      <c r="GG24" s="148"/>
      <c r="GH24" s="148"/>
      <c r="GI24" s="148"/>
      <c r="GJ24" s="148"/>
      <c r="GK24" s="148"/>
      <c r="GL24" s="148"/>
      <c r="GM24" s="148"/>
      <c r="GN24" s="148"/>
      <c r="GO24" s="148"/>
      <c r="GP24" s="148"/>
      <c r="GQ24" s="148"/>
      <c r="GR24" s="148"/>
      <c r="GS24" s="148"/>
      <c r="GT24" s="148"/>
      <c r="GU24" s="148"/>
      <c r="GV24" s="148"/>
      <c r="GW24" s="148"/>
      <c r="GX24" s="148"/>
      <c r="GY24" s="148"/>
      <c r="GZ24" s="148"/>
      <c r="HA24" s="148"/>
      <c r="HB24" s="148"/>
      <c r="HC24" s="148"/>
      <c r="HD24" s="148"/>
      <c r="HE24" s="148"/>
      <c r="HF24" s="148"/>
      <c r="HG24" s="148"/>
      <c r="HH24" s="148"/>
      <c r="HI24" s="148"/>
      <c r="HJ24" s="148"/>
      <c r="HK24" s="148"/>
      <c r="HL24" s="148"/>
      <c r="HM24" s="148"/>
      <c r="HN24" s="148"/>
      <c r="HO24" s="148"/>
      <c r="HP24" s="148"/>
      <c r="HQ24" s="148"/>
      <c r="HR24" s="148"/>
      <c r="HS24" s="148"/>
      <c r="HT24" s="148"/>
      <c r="HU24" s="148"/>
      <c r="HV24" s="148"/>
      <c r="HW24" s="148"/>
      <c r="HX24" s="148"/>
      <c r="HY24" s="148"/>
      <c r="HZ24" s="148"/>
      <c r="IA24" s="148"/>
      <c r="IB24" s="148"/>
      <c r="IC24" s="148"/>
      <c r="ID24" s="148"/>
      <c r="IE24" s="148"/>
      <c r="IF24" s="148"/>
      <c r="IG24" s="148"/>
      <c r="IH24" s="148"/>
      <c r="II24" s="148"/>
      <c r="IJ24" s="148"/>
      <c r="IK24" s="148"/>
      <c r="IL24" s="148"/>
      <c r="IM24" s="148"/>
      <c r="IN24" s="148"/>
      <c r="IO24" s="148"/>
      <c r="IP24" s="148"/>
      <c r="IQ24" s="148"/>
      <c r="IR24" s="148"/>
      <c r="IS24" s="148"/>
      <c r="IT24" s="148"/>
      <c r="IU24" s="148"/>
      <c r="IV24" s="148"/>
      <c r="IW24" s="148"/>
      <c r="IX24" s="148"/>
      <c r="IY24" s="148"/>
      <c r="IZ24" s="148"/>
      <c r="JA24" s="148"/>
      <c r="JB24" s="148"/>
      <c r="JC24" s="148"/>
      <c r="JD24" s="148"/>
      <c r="JE24" s="148"/>
      <c r="JF24" s="148"/>
      <c r="JG24" s="148"/>
      <c r="JH24" s="148"/>
      <c r="JI24" s="148"/>
      <c r="JJ24" s="148"/>
      <c r="JK24" s="148"/>
      <c r="JL24" s="148"/>
      <c r="JM24" s="148"/>
      <c r="JN24" s="148"/>
      <c r="JO24" s="148"/>
      <c r="JP24" s="148"/>
      <c r="JQ24" s="148"/>
      <c r="JR24" s="148"/>
      <c r="JS24" s="148"/>
      <c r="JT24" s="148"/>
      <c r="JU24" s="148"/>
      <c r="JV24" s="148"/>
      <c r="JW24" s="148"/>
      <c r="JX24" s="148"/>
      <c r="JY24" s="148"/>
      <c r="JZ24" s="148"/>
      <c r="KA24" s="148"/>
      <c r="KB24" s="148"/>
      <c r="KC24" s="148"/>
      <c r="KD24" s="148"/>
      <c r="KE24" s="148"/>
      <c r="KF24" s="148"/>
      <c r="KG24" s="148"/>
      <c r="KH24" s="148"/>
      <c r="KI24" s="148"/>
      <c r="KJ24" s="148"/>
      <c r="KK24" s="148"/>
      <c r="KL24" s="148"/>
      <c r="KM24" s="148"/>
      <c r="KN24" s="148"/>
      <c r="KO24" s="148"/>
      <c r="KP24" s="148"/>
      <c r="KQ24" s="148"/>
      <c r="KR24" s="148"/>
      <c r="KS24" s="148"/>
      <c r="KT24" s="148"/>
      <c r="KU24" s="148"/>
      <c r="KV24" s="148"/>
      <c r="KW24" s="148"/>
      <c r="KX24" s="148"/>
      <c r="KY24" s="148"/>
      <c r="KZ24" s="148"/>
      <c r="LA24" s="148"/>
      <c r="LB24" s="148"/>
      <c r="LC24" s="148"/>
      <c r="LD24" s="148"/>
      <c r="LE24" s="148"/>
      <c r="LF24" s="148"/>
      <c r="LG24" s="148"/>
      <c r="LH24" s="148"/>
      <c r="LI24" s="148"/>
      <c r="LJ24" s="148"/>
      <c r="LK24" s="148"/>
      <c r="LL24" s="148"/>
      <c r="LM24" s="148"/>
      <c r="LN24" s="148"/>
      <c r="LO24" s="148"/>
      <c r="LP24" s="148"/>
      <c r="LQ24" s="148"/>
      <c r="LR24" s="148"/>
      <c r="LS24" s="148"/>
      <c r="LT24" s="148"/>
      <c r="LU24" s="148"/>
      <c r="LV24" s="148"/>
      <c r="LW24" s="148"/>
      <c r="LX24" s="148"/>
      <c r="LY24" s="148"/>
      <c r="LZ24" s="148"/>
      <c r="MA24" s="148"/>
      <c r="MB24" s="148"/>
      <c r="MC24" s="148"/>
      <c r="MD24" s="148"/>
      <c r="ME24" s="148"/>
      <c r="MF24" s="148"/>
      <c r="MG24" s="148"/>
      <c r="MH24" s="148"/>
      <c r="MI24" s="148"/>
      <c r="MJ24" s="148"/>
      <c r="MK24" s="148"/>
      <c r="ML24" s="148"/>
      <c r="MM24" s="148"/>
      <c r="MN24" s="148"/>
      <c r="MO24" s="148"/>
      <c r="MP24" s="148"/>
      <c r="MQ24" s="148"/>
      <c r="MR24" s="148"/>
      <c r="MS24" s="148"/>
      <c r="MT24" s="148"/>
      <c r="MU24" s="148"/>
      <c r="MV24" s="148"/>
      <c r="MW24" s="148"/>
      <c r="MX24" s="148"/>
      <c r="MY24" s="148"/>
      <c r="MZ24" s="148"/>
      <c r="NA24" s="148"/>
      <c r="NB24" s="148"/>
      <c r="NC24" s="148"/>
      <c r="ND24" s="148"/>
      <c r="NE24" s="148"/>
      <c r="NF24" s="148"/>
      <c r="NG24" s="148"/>
      <c r="NH24" s="148"/>
      <c r="NI24" s="148"/>
      <c r="NJ24" s="148"/>
      <c r="NK24" s="148"/>
      <c r="NL24" s="148"/>
      <c r="NM24" s="148"/>
      <c r="NN24" s="148"/>
      <c r="NO24" s="148"/>
      <c r="NP24" s="148"/>
      <c r="NQ24" s="148"/>
      <c r="NR24" s="148"/>
      <c r="NS24" s="148"/>
      <c r="NT24" s="148"/>
      <c r="NU24" s="148"/>
      <c r="NV24" s="148"/>
      <c r="NW24" s="148"/>
      <c r="NX24" s="148"/>
      <c r="NY24" s="148"/>
      <c r="NZ24" s="148"/>
      <c r="ZQ24" s="147"/>
      <c r="ZR24" s="147"/>
      <c r="ZS24" s="147"/>
      <c r="ZT24" s="147"/>
      <c r="ZU24" s="147"/>
      <c r="ZV24" s="147"/>
      <c r="ZW24" s="147"/>
      <c r="ZX24" s="147"/>
      <c r="ZY24" s="147"/>
      <c r="ZZ24" s="147"/>
      <c r="AAA24" s="147"/>
      <c r="AAB24" s="147"/>
      <c r="AAC24" s="147"/>
      <c r="AAD24" s="147"/>
      <c r="AAE24" s="147"/>
      <c r="AAF24" s="147"/>
      <c r="AAG24" s="147"/>
      <c r="AAH24" s="147"/>
      <c r="AAI24" s="147"/>
      <c r="AAJ24" s="147"/>
      <c r="AAK24" s="147"/>
      <c r="AAL24" s="147"/>
      <c r="AAM24" s="147"/>
      <c r="AAN24" s="147"/>
      <c r="AAO24" s="147"/>
      <c r="AAP24" s="147"/>
      <c r="AAQ24" s="147"/>
      <c r="AAR24" s="147"/>
      <c r="AAS24" s="147"/>
      <c r="AAT24" s="147"/>
      <c r="AAU24" s="147"/>
      <c r="AAV24" s="147"/>
      <c r="AAW24" s="147"/>
      <c r="AAX24" s="147"/>
      <c r="AAY24" s="147"/>
      <c r="AAZ24" s="147"/>
      <c r="ABA24" s="147"/>
      <c r="ABB24" s="147"/>
      <c r="ABC24" s="147"/>
      <c r="ABD24" s="147"/>
      <c r="ABE24" s="147"/>
      <c r="ABF24" s="147"/>
      <c r="ABG24" s="147"/>
      <c r="ABH24" s="147"/>
      <c r="ABI24" s="147"/>
      <c r="ABJ24" s="147"/>
      <c r="ABK24" s="147"/>
      <c r="ABL24" s="147"/>
      <c r="ABM24" s="147"/>
      <c r="ABN24" s="147"/>
      <c r="ABO24" s="147"/>
      <c r="ABP24" s="147"/>
    </row>
    <row r="25" spans="1:744" x14ac:dyDescent="0.25">
      <c r="A25">
        <f t="shared" si="2"/>
        <v>0</v>
      </c>
      <c r="B25" s="147"/>
      <c r="C25" s="147"/>
      <c r="D25" s="147"/>
      <c r="E25" s="147"/>
      <c r="F25" s="210" t="str">
        <f t="shared" si="3"/>
        <v/>
      </c>
      <c r="GG25" s="148"/>
      <c r="GH25" s="148"/>
      <c r="GI25" s="148"/>
      <c r="GJ25" s="148"/>
      <c r="GK25" s="148"/>
      <c r="GL25" s="148"/>
      <c r="GM25" s="148"/>
      <c r="GN25" s="148"/>
      <c r="GO25" s="148"/>
      <c r="GP25" s="148"/>
      <c r="GQ25" s="148"/>
      <c r="GR25" s="148"/>
      <c r="GS25" s="148"/>
      <c r="GT25" s="148"/>
      <c r="GU25" s="148"/>
      <c r="GV25" s="148"/>
      <c r="GW25" s="148"/>
      <c r="GX25" s="148"/>
      <c r="GY25" s="148"/>
      <c r="GZ25" s="148"/>
      <c r="HA25" s="148"/>
      <c r="HB25" s="148"/>
      <c r="HC25" s="148"/>
      <c r="HD25" s="148"/>
      <c r="HE25" s="148"/>
      <c r="HF25" s="148"/>
      <c r="HG25" s="148"/>
      <c r="HH25" s="148"/>
      <c r="HI25" s="148"/>
      <c r="HJ25" s="148"/>
      <c r="HK25" s="148"/>
      <c r="HL25" s="148"/>
      <c r="HM25" s="148"/>
      <c r="HN25" s="148"/>
      <c r="HO25" s="148"/>
      <c r="HP25" s="148"/>
      <c r="HQ25" s="148"/>
      <c r="HR25" s="148"/>
      <c r="HS25" s="148"/>
      <c r="HT25" s="148"/>
      <c r="HU25" s="148"/>
      <c r="HV25" s="148"/>
      <c r="HW25" s="148"/>
      <c r="HX25" s="148"/>
      <c r="HY25" s="148"/>
      <c r="HZ25" s="148"/>
      <c r="IA25" s="148"/>
      <c r="IB25" s="148"/>
      <c r="IC25" s="148"/>
      <c r="ID25" s="148"/>
      <c r="IE25" s="148"/>
      <c r="IF25" s="148"/>
      <c r="IG25" s="148"/>
      <c r="IH25" s="148"/>
      <c r="II25" s="148"/>
      <c r="IJ25" s="148"/>
      <c r="IK25" s="148"/>
      <c r="IL25" s="148"/>
      <c r="IM25" s="148"/>
      <c r="IN25" s="148"/>
      <c r="IO25" s="148"/>
      <c r="IP25" s="148"/>
      <c r="IQ25" s="148"/>
      <c r="IR25" s="148"/>
      <c r="IS25" s="148"/>
      <c r="IT25" s="148"/>
      <c r="IU25" s="148"/>
      <c r="IV25" s="148"/>
      <c r="IW25" s="148"/>
      <c r="IX25" s="148"/>
      <c r="IY25" s="148"/>
      <c r="IZ25" s="148"/>
      <c r="JA25" s="148"/>
      <c r="JB25" s="148"/>
      <c r="JC25" s="148"/>
      <c r="JD25" s="148"/>
      <c r="JE25" s="148"/>
      <c r="JF25" s="148"/>
      <c r="JG25" s="148"/>
      <c r="JH25" s="148"/>
      <c r="JI25" s="148"/>
      <c r="JJ25" s="148"/>
      <c r="JK25" s="148"/>
      <c r="JL25" s="148"/>
      <c r="JM25" s="148"/>
      <c r="JN25" s="148"/>
      <c r="JO25" s="148"/>
      <c r="JP25" s="148"/>
      <c r="JQ25" s="148"/>
      <c r="JR25" s="148"/>
      <c r="JS25" s="148"/>
      <c r="JT25" s="148"/>
      <c r="JU25" s="148"/>
      <c r="JV25" s="148"/>
      <c r="JW25" s="148"/>
      <c r="JX25" s="148"/>
      <c r="JY25" s="148"/>
      <c r="JZ25" s="148"/>
      <c r="KA25" s="148"/>
      <c r="KB25" s="148"/>
      <c r="KC25" s="148"/>
      <c r="KD25" s="148"/>
      <c r="KE25" s="148"/>
      <c r="KF25" s="148"/>
      <c r="KG25" s="148"/>
      <c r="KH25" s="148"/>
      <c r="KI25" s="148"/>
      <c r="KJ25" s="148"/>
      <c r="KK25" s="148"/>
      <c r="KL25" s="148"/>
      <c r="KM25" s="148"/>
      <c r="KN25" s="148"/>
      <c r="KO25" s="148"/>
      <c r="KP25" s="148"/>
      <c r="KQ25" s="148"/>
      <c r="KR25" s="148"/>
      <c r="KS25" s="148"/>
      <c r="KT25" s="148"/>
      <c r="KU25" s="148"/>
      <c r="KV25" s="148"/>
      <c r="KW25" s="148"/>
      <c r="KX25" s="148"/>
      <c r="KY25" s="148"/>
      <c r="KZ25" s="148"/>
      <c r="LA25" s="148"/>
      <c r="LB25" s="148"/>
      <c r="LC25" s="148"/>
      <c r="LD25" s="148"/>
      <c r="LE25" s="148"/>
      <c r="LF25" s="148"/>
      <c r="LG25" s="148"/>
      <c r="LH25" s="148"/>
      <c r="LI25" s="148"/>
      <c r="LJ25" s="148"/>
      <c r="LK25" s="148"/>
      <c r="LL25" s="148"/>
      <c r="LM25" s="148"/>
      <c r="LN25" s="148"/>
      <c r="LO25" s="148"/>
      <c r="LP25" s="148"/>
      <c r="LQ25" s="148"/>
      <c r="LR25" s="148"/>
      <c r="LS25" s="148"/>
      <c r="LT25" s="148"/>
      <c r="LU25" s="148"/>
      <c r="LV25" s="148"/>
      <c r="LW25" s="148"/>
      <c r="LX25" s="148"/>
      <c r="LY25" s="148"/>
      <c r="LZ25" s="148"/>
      <c r="MA25" s="148"/>
      <c r="MB25" s="148"/>
      <c r="MC25" s="148"/>
      <c r="MD25" s="148"/>
      <c r="ME25" s="148"/>
      <c r="MF25" s="148"/>
      <c r="MG25" s="148"/>
      <c r="MH25" s="148"/>
      <c r="MI25" s="148"/>
      <c r="MJ25" s="148"/>
      <c r="MK25" s="148"/>
      <c r="ML25" s="148"/>
      <c r="MM25" s="148"/>
      <c r="MN25" s="148"/>
      <c r="MO25" s="148"/>
      <c r="MP25" s="148"/>
      <c r="MQ25" s="148"/>
      <c r="MR25" s="148"/>
      <c r="MS25" s="148"/>
      <c r="MT25" s="148"/>
      <c r="MU25" s="148"/>
      <c r="MV25" s="148"/>
      <c r="MW25" s="148"/>
      <c r="MX25" s="148"/>
      <c r="MY25" s="148"/>
      <c r="MZ25" s="148"/>
      <c r="NA25" s="148"/>
      <c r="NB25" s="148"/>
      <c r="NC25" s="148"/>
      <c r="ND25" s="148"/>
      <c r="NE25" s="148"/>
      <c r="NF25" s="148"/>
      <c r="NG25" s="148"/>
      <c r="NH25" s="148"/>
      <c r="NI25" s="148"/>
      <c r="NJ25" s="148"/>
      <c r="NK25" s="148"/>
      <c r="NL25" s="148"/>
      <c r="NM25" s="148"/>
      <c r="NN25" s="148"/>
      <c r="NO25" s="148"/>
      <c r="NP25" s="148"/>
      <c r="NQ25" s="148"/>
      <c r="NR25" s="148"/>
      <c r="NS25" s="148"/>
      <c r="NT25" s="148"/>
      <c r="NU25" s="148"/>
      <c r="NV25" s="148"/>
      <c r="NW25" s="148"/>
      <c r="NX25" s="148"/>
      <c r="NY25" s="148"/>
      <c r="NZ25" s="148"/>
      <c r="ZQ25" s="147"/>
      <c r="ZR25" s="147"/>
      <c r="ZS25" s="147"/>
      <c r="ZT25" s="147"/>
      <c r="ZU25" s="147"/>
      <c r="ZV25" s="147"/>
      <c r="ZW25" s="147"/>
      <c r="ZX25" s="147"/>
      <c r="ZY25" s="147"/>
      <c r="ZZ25" s="147"/>
      <c r="AAA25" s="147"/>
      <c r="AAB25" s="147"/>
      <c r="AAC25" s="147"/>
      <c r="AAD25" s="147"/>
      <c r="AAE25" s="147"/>
      <c r="AAF25" s="147"/>
      <c r="AAG25" s="147"/>
      <c r="AAH25" s="147"/>
      <c r="AAI25" s="147"/>
      <c r="AAJ25" s="147"/>
      <c r="AAK25" s="147"/>
      <c r="AAL25" s="147"/>
      <c r="AAM25" s="147"/>
      <c r="AAN25" s="147"/>
      <c r="AAO25" s="147"/>
      <c r="AAP25" s="147"/>
      <c r="AAQ25" s="147"/>
      <c r="AAR25" s="147"/>
      <c r="AAS25" s="147"/>
      <c r="AAT25" s="147"/>
      <c r="AAU25" s="147"/>
      <c r="AAV25" s="147"/>
      <c r="AAW25" s="147"/>
      <c r="AAX25" s="147"/>
      <c r="AAY25" s="147"/>
      <c r="AAZ25" s="147"/>
      <c r="ABA25" s="147"/>
      <c r="ABB25" s="147"/>
      <c r="ABC25" s="147"/>
      <c r="ABD25" s="147"/>
      <c r="ABE25" s="147"/>
      <c r="ABF25" s="147"/>
      <c r="ABG25" s="147"/>
      <c r="ABH25" s="147"/>
      <c r="ABI25" s="147"/>
      <c r="ABJ25" s="147"/>
      <c r="ABK25" s="147"/>
      <c r="ABL25" s="147"/>
      <c r="ABM25" s="147"/>
      <c r="ABN25" s="147"/>
      <c r="ABO25" s="147"/>
      <c r="ABP25" s="147"/>
    </row>
    <row r="26" spans="1:744" x14ac:dyDescent="0.25">
      <c r="A26">
        <f t="shared" si="2"/>
        <v>0</v>
      </c>
      <c r="B26" s="147"/>
      <c r="C26" s="147"/>
      <c r="D26" s="147"/>
      <c r="E26" s="147"/>
      <c r="F26" s="210" t="str">
        <f t="shared" si="3"/>
        <v/>
      </c>
      <c r="GG26" s="148"/>
      <c r="GH26" s="148"/>
      <c r="GI26" s="148"/>
      <c r="GJ26" s="148"/>
      <c r="GK26" s="148"/>
      <c r="GL26" s="148"/>
      <c r="GM26" s="148"/>
      <c r="GN26" s="148"/>
      <c r="GO26" s="148"/>
      <c r="GP26" s="148"/>
      <c r="GQ26" s="148"/>
      <c r="GR26" s="148"/>
      <c r="GS26" s="148"/>
      <c r="GT26" s="148"/>
      <c r="GU26" s="148"/>
      <c r="GV26" s="148"/>
      <c r="GW26" s="148"/>
      <c r="GX26" s="148"/>
      <c r="GY26" s="148"/>
      <c r="GZ26" s="148"/>
      <c r="HA26" s="148"/>
      <c r="HB26" s="148"/>
      <c r="HC26" s="148"/>
      <c r="HD26" s="148"/>
      <c r="HE26" s="148"/>
      <c r="HF26" s="148"/>
      <c r="HG26" s="148"/>
      <c r="HH26" s="148"/>
      <c r="HI26" s="148"/>
      <c r="HJ26" s="148"/>
      <c r="HK26" s="148"/>
      <c r="HL26" s="148"/>
      <c r="HM26" s="148"/>
      <c r="HN26" s="148"/>
      <c r="HO26" s="148"/>
      <c r="HP26" s="148"/>
      <c r="HQ26" s="148"/>
      <c r="HR26" s="148"/>
      <c r="HS26" s="148"/>
      <c r="HT26" s="148"/>
      <c r="HU26" s="148"/>
      <c r="HV26" s="148"/>
      <c r="HW26" s="148"/>
      <c r="HX26" s="148"/>
      <c r="HY26" s="148"/>
      <c r="HZ26" s="148"/>
      <c r="IA26" s="148"/>
      <c r="IB26" s="148"/>
      <c r="IC26" s="148"/>
      <c r="ID26" s="148"/>
      <c r="IE26" s="148"/>
      <c r="IF26" s="148"/>
      <c r="IG26" s="148"/>
      <c r="IH26" s="148"/>
      <c r="II26" s="148"/>
      <c r="IJ26" s="148"/>
      <c r="IK26" s="148"/>
      <c r="IL26" s="148"/>
      <c r="IM26" s="148"/>
      <c r="IN26" s="148"/>
      <c r="IO26" s="148"/>
      <c r="IP26" s="148"/>
      <c r="IQ26" s="148"/>
      <c r="IR26" s="148"/>
      <c r="IS26" s="148"/>
      <c r="IT26" s="148"/>
      <c r="IU26" s="148"/>
      <c r="IV26" s="148"/>
      <c r="IW26" s="148"/>
      <c r="IX26" s="148"/>
      <c r="IY26" s="148"/>
      <c r="IZ26" s="148"/>
      <c r="JA26" s="148"/>
      <c r="JB26" s="148"/>
      <c r="JC26" s="148"/>
      <c r="JD26" s="148"/>
      <c r="JE26" s="148"/>
      <c r="JF26" s="148"/>
      <c r="JG26" s="148"/>
      <c r="JH26" s="148"/>
      <c r="JI26" s="148"/>
      <c r="JJ26" s="148"/>
      <c r="JK26" s="148"/>
      <c r="JL26" s="148"/>
      <c r="JM26" s="148"/>
      <c r="JN26" s="148"/>
      <c r="JO26" s="148"/>
      <c r="JP26" s="148"/>
      <c r="JQ26" s="148"/>
      <c r="JR26" s="148"/>
      <c r="JS26" s="148"/>
      <c r="JT26" s="148"/>
      <c r="JU26" s="148"/>
      <c r="JV26" s="148"/>
      <c r="JW26" s="148"/>
      <c r="JX26" s="148"/>
      <c r="JY26" s="148"/>
      <c r="JZ26" s="148"/>
      <c r="KA26" s="148"/>
      <c r="KB26" s="148"/>
      <c r="KC26" s="148"/>
      <c r="KD26" s="148"/>
      <c r="KE26" s="148"/>
      <c r="KF26" s="148"/>
      <c r="KG26" s="148"/>
      <c r="KH26" s="148"/>
      <c r="KI26" s="148"/>
      <c r="KJ26" s="148"/>
      <c r="KK26" s="148"/>
      <c r="KL26" s="148"/>
      <c r="KM26" s="148"/>
      <c r="KN26" s="148"/>
      <c r="KO26" s="148"/>
      <c r="KP26" s="148"/>
      <c r="KQ26" s="148"/>
      <c r="KR26" s="148"/>
      <c r="KS26" s="148"/>
      <c r="KT26" s="148"/>
      <c r="KU26" s="148"/>
      <c r="KV26" s="148"/>
      <c r="KW26" s="148"/>
      <c r="KX26" s="148"/>
      <c r="KY26" s="148"/>
      <c r="KZ26" s="148"/>
      <c r="LA26" s="148"/>
      <c r="LB26" s="148"/>
      <c r="LC26" s="148"/>
      <c r="LD26" s="148"/>
      <c r="LE26" s="148"/>
      <c r="LF26" s="148"/>
      <c r="LG26" s="148"/>
      <c r="LH26" s="148"/>
      <c r="LI26" s="148"/>
      <c r="LJ26" s="148"/>
      <c r="LK26" s="148"/>
      <c r="LL26" s="148"/>
      <c r="LM26" s="148"/>
      <c r="LN26" s="148"/>
      <c r="LO26" s="148"/>
      <c r="LP26" s="148"/>
      <c r="LQ26" s="148"/>
      <c r="LR26" s="148"/>
      <c r="LS26" s="148"/>
      <c r="LT26" s="148"/>
      <c r="LU26" s="148"/>
      <c r="LV26" s="148"/>
      <c r="LW26" s="148"/>
      <c r="LX26" s="148"/>
      <c r="LY26" s="148"/>
      <c r="LZ26" s="148"/>
      <c r="MA26" s="148"/>
      <c r="MB26" s="148"/>
      <c r="MC26" s="148"/>
      <c r="MD26" s="148"/>
      <c r="ME26" s="148"/>
      <c r="MF26" s="148"/>
      <c r="MG26" s="148"/>
      <c r="MH26" s="148"/>
      <c r="MI26" s="148"/>
      <c r="MJ26" s="148"/>
      <c r="MK26" s="148"/>
      <c r="ML26" s="148"/>
      <c r="MM26" s="148"/>
      <c r="MN26" s="148"/>
      <c r="MO26" s="148"/>
      <c r="MP26" s="148"/>
      <c r="MQ26" s="148"/>
      <c r="MR26" s="148"/>
      <c r="MS26" s="148"/>
      <c r="MT26" s="148"/>
      <c r="MU26" s="148"/>
      <c r="MV26" s="148"/>
      <c r="MW26" s="148"/>
      <c r="MX26" s="148"/>
      <c r="MY26" s="148"/>
      <c r="MZ26" s="148"/>
      <c r="NA26" s="148"/>
      <c r="NB26" s="148"/>
      <c r="NC26" s="148"/>
      <c r="ND26" s="148"/>
      <c r="NE26" s="148"/>
      <c r="NF26" s="148"/>
      <c r="NG26" s="148"/>
      <c r="NH26" s="148"/>
      <c r="NI26" s="148"/>
      <c r="NJ26" s="148"/>
      <c r="NK26" s="148"/>
      <c r="NL26" s="148"/>
      <c r="NM26" s="148"/>
      <c r="NN26" s="148"/>
      <c r="NO26" s="148"/>
      <c r="NP26" s="148"/>
      <c r="NQ26" s="148"/>
      <c r="NR26" s="148"/>
      <c r="NS26" s="148"/>
      <c r="NT26" s="148"/>
      <c r="NU26" s="148"/>
      <c r="NV26" s="148"/>
      <c r="NW26" s="148"/>
      <c r="NX26" s="148"/>
      <c r="NY26" s="148"/>
      <c r="NZ26" s="148"/>
      <c r="ZQ26" s="147"/>
      <c r="ZR26" s="147"/>
      <c r="ZS26" s="147"/>
      <c r="ZT26" s="147"/>
      <c r="ZU26" s="147"/>
      <c r="ZV26" s="147"/>
      <c r="ZW26" s="147"/>
      <c r="ZX26" s="147"/>
      <c r="ZY26" s="147"/>
      <c r="ZZ26" s="147"/>
      <c r="AAA26" s="147"/>
      <c r="AAB26" s="147"/>
      <c r="AAC26" s="147"/>
      <c r="AAD26" s="147"/>
      <c r="AAE26" s="147"/>
      <c r="AAF26" s="147"/>
      <c r="AAG26" s="147"/>
      <c r="AAH26" s="147"/>
      <c r="AAI26" s="147"/>
      <c r="AAJ26" s="147"/>
      <c r="AAK26" s="147"/>
      <c r="AAL26" s="147"/>
      <c r="AAM26" s="147"/>
      <c r="AAN26" s="147"/>
      <c r="AAO26" s="147"/>
      <c r="AAP26" s="147"/>
      <c r="AAQ26" s="147"/>
      <c r="AAR26" s="147"/>
      <c r="AAS26" s="147"/>
      <c r="AAT26" s="147"/>
      <c r="AAU26" s="147"/>
      <c r="AAV26" s="147"/>
      <c r="AAW26" s="147"/>
      <c r="AAX26" s="147"/>
      <c r="AAY26" s="147"/>
      <c r="AAZ26" s="147"/>
      <c r="ABA26" s="147"/>
      <c r="ABB26" s="147"/>
      <c r="ABC26" s="147"/>
      <c r="ABD26" s="147"/>
      <c r="ABE26" s="147"/>
      <c r="ABF26" s="147"/>
      <c r="ABG26" s="147"/>
      <c r="ABH26" s="147"/>
      <c r="ABI26" s="147"/>
      <c r="ABJ26" s="147"/>
      <c r="ABK26" s="147"/>
      <c r="ABL26" s="147"/>
      <c r="ABM26" s="147"/>
      <c r="ABN26" s="147"/>
      <c r="ABO26" s="147"/>
      <c r="ABP26" s="147"/>
    </row>
    <row r="27" spans="1:744" x14ac:dyDescent="0.25">
      <c r="A27">
        <f t="shared" si="2"/>
        <v>0</v>
      </c>
      <c r="B27" s="147"/>
      <c r="C27" s="147"/>
      <c r="D27" s="147"/>
      <c r="E27" s="147"/>
      <c r="F27" s="210" t="str">
        <f t="shared" si="3"/>
        <v/>
      </c>
      <c r="GG27" s="148"/>
      <c r="GH27" s="148"/>
      <c r="GI27" s="148"/>
      <c r="GJ27" s="148"/>
      <c r="GK27" s="148"/>
      <c r="GL27" s="148"/>
      <c r="GM27" s="148"/>
      <c r="GN27" s="148"/>
      <c r="GO27" s="148"/>
      <c r="GP27" s="148"/>
      <c r="GQ27" s="148"/>
      <c r="GR27" s="148"/>
      <c r="GS27" s="148"/>
      <c r="GT27" s="148"/>
      <c r="GU27" s="148"/>
      <c r="GV27" s="148"/>
      <c r="GW27" s="148"/>
      <c r="GX27" s="148"/>
      <c r="GY27" s="148"/>
      <c r="GZ27" s="148"/>
      <c r="HA27" s="148"/>
      <c r="HB27" s="148"/>
      <c r="HC27" s="148"/>
      <c r="HD27" s="148"/>
      <c r="HE27" s="148"/>
      <c r="HF27" s="148"/>
      <c r="HG27" s="148"/>
      <c r="HH27" s="148"/>
      <c r="HI27" s="148"/>
      <c r="HJ27" s="148"/>
      <c r="HK27" s="148"/>
      <c r="HL27" s="148"/>
      <c r="HM27" s="148"/>
      <c r="HN27" s="148"/>
      <c r="HO27" s="148"/>
      <c r="HP27" s="148"/>
      <c r="HQ27" s="148"/>
      <c r="HR27" s="148"/>
      <c r="HS27" s="148"/>
      <c r="HT27" s="148"/>
      <c r="HU27" s="148"/>
      <c r="HV27" s="148"/>
      <c r="HW27" s="148"/>
      <c r="HX27" s="148"/>
      <c r="HY27" s="148"/>
      <c r="HZ27" s="148"/>
      <c r="IA27" s="148"/>
      <c r="IB27" s="148"/>
      <c r="IC27" s="148"/>
      <c r="ID27" s="148"/>
      <c r="IE27" s="148"/>
      <c r="IF27" s="148"/>
      <c r="IG27" s="148"/>
      <c r="IH27" s="148"/>
      <c r="II27" s="148"/>
      <c r="IJ27" s="148"/>
      <c r="IK27" s="148"/>
      <c r="IL27" s="148"/>
      <c r="IM27" s="148"/>
      <c r="IN27" s="148"/>
      <c r="IO27" s="148"/>
      <c r="IP27" s="148"/>
      <c r="IQ27" s="148"/>
      <c r="IR27" s="148"/>
      <c r="IS27" s="148"/>
      <c r="IT27" s="148"/>
      <c r="IU27" s="148"/>
      <c r="IV27" s="148"/>
      <c r="IW27" s="148"/>
      <c r="IX27" s="148"/>
      <c r="IY27" s="148"/>
      <c r="IZ27" s="148"/>
      <c r="JA27" s="148"/>
      <c r="JB27" s="148"/>
      <c r="JC27" s="148"/>
      <c r="JD27" s="148"/>
      <c r="JE27" s="148"/>
      <c r="JF27" s="148"/>
      <c r="JG27" s="148"/>
      <c r="JH27" s="148"/>
      <c r="JI27" s="148"/>
      <c r="JJ27" s="148"/>
      <c r="JK27" s="148"/>
      <c r="JL27" s="148"/>
      <c r="JM27" s="148"/>
      <c r="JN27" s="148"/>
      <c r="JO27" s="148"/>
      <c r="JP27" s="148"/>
      <c r="JQ27" s="148"/>
      <c r="JR27" s="148"/>
      <c r="JS27" s="148"/>
      <c r="JT27" s="148"/>
      <c r="JU27" s="148"/>
      <c r="JV27" s="148"/>
      <c r="JW27" s="148"/>
      <c r="JX27" s="148"/>
      <c r="JY27" s="148"/>
      <c r="JZ27" s="148"/>
      <c r="KA27" s="148"/>
      <c r="KB27" s="148"/>
      <c r="KC27" s="148"/>
      <c r="KD27" s="148"/>
      <c r="KE27" s="148"/>
      <c r="KF27" s="148"/>
      <c r="KG27" s="148"/>
      <c r="KH27" s="148"/>
      <c r="KI27" s="148"/>
      <c r="KJ27" s="148"/>
      <c r="KK27" s="148"/>
      <c r="KL27" s="148"/>
      <c r="KM27" s="148"/>
      <c r="KN27" s="148"/>
      <c r="KO27" s="148"/>
      <c r="KP27" s="148"/>
      <c r="KQ27" s="148"/>
      <c r="KR27" s="148"/>
      <c r="KS27" s="148"/>
      <c r="KT27" s="148"/>
      <c r="KU27" s="148"/>
      <c r="KV27" s="148"/>
      <c r="KW27" s="148"/>
      <c r="KX27" s="148"/>
      <c r="KY27" s="148"/>
      <c r="KZ27" s="148"/>
      <c r="LA27" s="148"/>
      <c r="LB27" s="148"/>
      <c r="LC27" s="148"/>
      <c r="LD27" s="148"/>
      <c r="LE27" s="148"/>
      <c r="LF27" s="148"/>
      <c r="LG27" s="148"/>
      <c r="LH27" s="148"/>
      <c r="LI27" s="148"/>
      <c r="LJ27" s="148"/>
      <c r="LK27" s="148"/>
      <c r="LL27" s="148"/>
      <c r="LM27" s="148"/>
      <c r="LN27" s="148"/>
      <c r="LO27" s="148"/>
      <c r="LP27" s="148"/>
      <c r="LQ27" s="148"/>
      <c r="LR27" s="148"/>
      <c r="LS27" s="148"/>
      <c r="LT27" s="148"/>
      <c r="LU27" s="148"/>
      <c r="LV27" s="148"/>
      <c r="LW27" s="148"/>
      <c r="LX27" s="148"/>
      <c r="LY27" s="148"/>
      <c r="LZ27" s="148"/>
      <c r="MA27" s="148"/>
      <c r="MB27" s="148"/>
      <c r="MC27" s="148"/>
      <c r="MD27" s="148"/>
      <c r="ME27" s="148"/>
      <c r="MF27" s="148"/>
      <c r="MG27" s="148"/>
      <c r="MH27" s="148"/>
      <c r="MI27" s="148"/>
      <c r="MJ27" s="148"/>
      <c r="MK27" s="148"/>
      <c r="ML27" s="148"/>
      <c r="MM27" s="148"/>
      <c r="MN27" s="148"/>
      <c r="MO27" s="148"/>
      <c r="MP27" s="148"/>
      <c r="MQ27" s="148"/>
      <c r="MR27" s="148"/>
      <c r="MS27" s="148"/>
      <c r="MT27" s="148"/>
      <c r="MU27" s="148"/>
      <c r="MV27" s="148"/>
      <c r="MW27" s="148"/>
      <c r="MX27" s="148"/>
      <c r="MY27" s="148"/>
      <c r="MZ27" s="148"/>
      <c r="NA27" s="148"/>
      <c r="NB27" s="148"/>
      <c r="NC27" s="148"/>
      <c r="ND27" s="148"/>
      <c r="NE27" s="148"/>
      <c r="NF27" s="148"/>
      <c r="NG27" s="148"/>
      <c r="NH27" s="148"/>
      <c r="NI27" s="148"/>
      <c r="NJ27" s="148"/>
      <c r="NK27" s="148"/>
      <c r="NL27" s="148"/>
      <c r="NM27" s="148"/>
      <c r="NN27" s="148"/>
      <c r="NO27" s="148"/>
      <c r="NP27" s="148"/>
      <c r="NQ27" s="148"/>
      <c r="NR27" s="148"/>
      <c r="NS27" s="148"/>
      <c r="NT27" s="148"/>
      <c r="NU27" s="148"/>
      <c r="NV27" s="148"/>
      <c r="NW27" s="148"/>
      <c r="NX27" s="148"/>
      <c r="NY27" s="148"/>
      <c r="NZ27" s="148"/>
      <c r="ZQ27" s="147"/>
      <c r="ZR27" s="147"/>
      <c r="ZS27" s="147"/>
      <c r="ZT27" s="147"/>
      <c r="ZU27" s="147"/>
      <c r="ZV27" s="147"/>
      <c r="ZW27" s="147"/>
      <c r="ZX27" s="147"/>
      <c r="ZY27" s="147"/>
      <c r="ZZ27" s="147"/>
      <c r="AAA27" s="147"/>
      <c r="AAB27" s="147"/>
      <c r="AAC27" s="147"/>
      <c r="AAD27" s="147"/>
      <c r="AAE27" s="147"/>
      <c r="AAF27" s="147"/>
      <c r="AAG27" s="147"/>
      <c r="AAH27" s="147"/>
      <c r="AAI27" s="147"/>
      <c r="AAJ27" s="147"/>
      <c r="AAK27" s="147"/>
      <c r="AAL27" s="147"/>
      <c r="AAM27" s="147"/>
      <c r="AAN27" s="147"/>
      <c r="AAO27" s="147"/>
      <c r="AAP27" s="147"/>
      <c r="AAQ27" s="147"/>
      <c r="AAR27" s="147"/>
      <c r="AAS27" s="147"/>
      <c r="AAT27" s="147"/>
      <c r="AAU27" s="147"/>
      <c r="AAV27" s="147"/>
      <c r="AAW27" s="147"/>
      <c r="AAX27" s="147"/>
      <c r="AAY27" s="147"/>
      <c r="AAZ27" s="147"/>
      <c r="ABA27" s="147"/>
      <c r="ABB27" s="147"/>
      <c r="ABC27" s="147"/>
      <c r="ABD27" s="147"/>
      <c r="ABE27" s="147"/>
      <c r="ABF27" s="147"/>
      <c r="ABG27" s="147"/>
      <c r="ABH27" s="147"/>
      <c r="ABI27" s="147"/>
      <c r="ABJ27" s="147"/>
      <c r="ABK27" s="147"/>
      <c r="ABL27" s="147"/>
      <c r="ABM27" s="147"/>
      <c r="ABN27" s="147"/>
      <c r="ABO27" s="147"/>
      <c r="ABP27" s="147"/>
    </row>
    <row r="28" spans="1:744" x14ac:dyDescent="0.25">
      <c r="A28">
        <f t="shared" si="2"/>
        <v>0</v>
      </c>
      <c r="B28" s="147"/>
      <c r="C28" s="147"/>
      <c r="D28" s="147"/>
      <c r="E28" s="147"/>
      <c r="F28" s="210" t="str">
        <f t="shared" si="3"/>
        <v/>
      </c>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c r="IY28" s="148"/>
      <c r="IZ28" s="148"/>
      <c r="JA28" s="148"/>
      <c r="JB28" s="148"/>
      <c r="JC28" s="148"/>
      <c r="JD28" s="148"/>
      <c r="JE28" s="148"/>
      <c r="JF28" s="148"/>
      <c r="JG28" s="148"/>
      <c r="JH28" s="148"/>
      <c r="JI28" s="148"/>
      <c r="JJ28" s="148"/>
      <c r="JK28" s="148"/>
      <c r="JL28" s="148"/>
      <c r="JM28" s="148"/>
      <c r="JN28" s="148"/>
      <c r="JO28" s="148"/>
      <c r="JP28" s="148"/>
      <c r="JQ28" s="148"/>
      <c r="JR28" s="148"/>
      <c r="JS28" s="148"/>
      <c r="JT28" s="148"/>
      <c r="JU28" s="148"/>
      <c r="JV28" s="148"/>
      <c r="JW28" s="148"/>
      <c r="JX28" s="148"/>
      <c r="JY28" s="148"/>
      <c r="JZ28" s="148"/>
      <c r="KA28" s="148"/>
      <c r="KB28" s="148"/>
      <c r="KC28" s="148"/>
      <c r="KD28" s="148"/>
      <c r="KE28" s="148"/>
      <c r="KF28" s="148"/>
      <c r="KG28" s="148"/>
      <c r="KH28" s="148"/>
      <c r="KI28" s="148"/>
      <c r="KJ28" s="148"/>
      <c r="KK28" s="148"/>
      <c r="KL28" s="148"/>
      <c r="KM28" s="148"/>
      <c r="KN28" s="148"/>
      <c r="KO28" s="148"/>
      <c r="KP28" s="148"/>
      <c r="KQ28" s="148"/>
      <c r="KR28" s="148"/>
      <c r="KS28" s="148"/>
      <c r="KT28" s="148"/>
      <c r="KU28" s="148"/>
      <c r="KV28" s="148"/>
      <c r="KW28" s="148"/>
      <c r="KX28" s="148"/>
      <c r="KY28" s="148"/>
      <c r="KZ28" s="148"/>
      <c r="LA28" s="148"/>
      <c r="LB28" s="148"/>
      <c r="LC28" s="148"/>
      <c r="LD28" s="148"/>
      <c r="LE28" s="148"/>
      <c r="LF28" s="148"/>
      <c r="LG28" s="148"/>
      <c r="LH28" s="148"/>
      <c r="LI28" s="148"/>
      <c r="LJ28" s="148"/>
      <c r="LK28" s="148"/>
      <c r="LL28" s="148"/>
      <c r="LM28" s="148"/>
      <c r="LN28" s="148"/>
      <c r="LO28" s="148"/>
      <c r="LP28" s="148"/>
      <c r="LQ28" s="148"/>
      <c r="LR28" s="148"/>
      <c r="LS28" s="148"/>
      <c r="LT28" s="148"/>
      <c r="LU28" s="148"/>
      <c r="LV28" s="148"/>
      <c r="LW28" s="148"/>
      <c r="LX28" s="148"/>
      <c r="LY28" s="148"/>
      <c r="LZ28" s="148"/>
      <c r="MA28" s="148"/>
      <c r="MB28" s="148"/>
      <c r="MC28" s="148"/>
      <c r="MD28" s="148"/>
      <c r="ME28" s="148"/>
      <c r="MF28" s="148"/>
      <c r="MG28" s="148"/>
      <c r="MH28" s="148"/>
      <c r="MI28" s="148"/>
      <c r="MJ28" s="148"/>
      <c r="MK28" s="148"/>
      <c r="ML28" s="148"/>
      <c r="MM28" s="148"/>
      <c r="MN28" s="148"/>
      <c r="MO28" s="148"/>
      <c r="MP28" s="148"/>
      <c r="MQ28" s="148"/>
      <c r="MR28" s="148"/>
      <c r="MS28" s="148"/>
      <c r="MT28" s="148"/>
      <c r="MU28" s="148"/>
      <c r="MV28" s="148"/>
      <c r="MW28" s="148"/>
      <c r="MX28" s="148"/>
      <c r="MY28" s="148"/>
      <c r="MZ28" s="148"/>
      <c r="NA28" s="148"/>
      <c r="NB28" s="148"/>
      <c r="NC28" s="148"/>
      <c r="ND28" s="148"/>
      <c r="NE28" s="148"/>
      <c r="NF28" s="148"/>
      <c r="NG28" s="148"/>
      <c r="NH28" s="148"/>
      <c r="NI28" s="148"/>
      <c r="NJ28" s="148"/>
      <c r="NK28" s="148"/>
      <c r="NL28" s="148"/>
      <c r="NM28" s="148"/>
      <c r="NN28" s="148"/>
      <c r="NO28" s="148"/>
      <c r="NP28" s="148"/>
      <c r="NQ28" s="148"/>
      <c r="NR28" s="148"/>
      <c r="NS28" s="148"/>
      <c r="NT28" s="148"/>
      <c r="NU28" s="148"/>
      <c r="NV28" s="148"/>
      <c r="NW28" s="148"/>
      <c r="NX28" s="148"/>
      <c r="NY28" s="148"/>
      <c r="NZ28" s="148"/>
      <c r="ZQ28" s="147"/>
      <c r="ZR28" s="147"/>
      <c r="ZS28" s="147"/>
      <c r="ZT28" s="147"/>
      <c r="ZU28" s="147"/>
      <c r="ZV28" s="147"/>
      <c r="ZW28" s="147"/>
      <c r="ZX28" s="147"/>
      <c r="ZY28" s="147"/>
      <c r="ZZ28" s="147"/>
      <c r="AAA28" s="147"/>
      <c r="AAB28" s="147"/>
      <c r="AAC28" s="147"/>
      <c r="AAD28" s="147"/>
      <c r="AAE28" s="147"/>
      <c r="AAF28" s="147"/>
      <c r="AAG28" s="147"/>
      <c r="AAH28" s="147"/>
      <c r="AAI28" s="147"/>
      <c r="AAJ28" s="147"/>
      <c r="AAK28" s="147"/>
      <c r="AAL28" s="147"/>
      <c r="AAM28" s="147"/>
      <c r="AAN28" s="147"/>
      <c r="AAO28" s="147"/>
      <c r="AAP28" s="147"/>
      <c r="AAQ28" s="147"/>
      <c r="AAR28" s="147"/>
      <c r="AAS28" s="147"/>
      <c r="AAT28" s="147"/>
      <c r="AAU28" s="147"/>
      <c r="AAV28" s="147"/>
      <c r="AAW28" s="147"/>
      <c r="AAX28" s="147"/>
      <c r="AAY28" s="147"/>
      <c r="AAZ28" s="147"/>
      <c r="ABA28" s="147"/>
      <c r="ABB28" s="147"/>
      <c r="ABC28" s="147"/>
      <c r="ABD28" s="147"/>
      <c r="ABE28" s="147"/>
      <c r="ABF28" s="147"/>
      <c r="ABG28" s="147"/>
      <c r="ABH28" s="147"/>
      <c r="ABI28" s="147"/>
      <c r="ABJ28" s="147"/>
      <c r="ABK28" s="147"/>
      <c r="ABL28" s="147"/>
      <c r="ABM28" s="147"/>
      <c r="ABN28" s="147"/>
      <c r="ABO28" s="147"/>
      <c r="ABP28" s="147"/>
    </row>
    <row r="29" spans="1:744" x14ac:dyDescent="0.25">
      <c r="A29">
        <f t="shared" si="2"/>
        <v>0</v>
      </c>
      <c r="B29" s="147"/>
      <c r="C29" s="147"/>
      <c r="D29" s="147"/>
      <c r="E29" s="147"/>
      <c r="F29" s="210" t="str">
        <f t="shared" si="3"/>
        <v/>
      </c>
      <c r="GG29" s="148"/>
      <c r="GH29" s="148"/>
      <c r="GI29" s="148"/>
      <c r="GJ29" s="148"/>
      <c r="GK29" s="148"/>
      <c r="GL29" s="148"/>
      <c r="GM29" s="148"/>
      <c r="GN29" s="148"/>
      <c r="GO29" s="148"/>
      <c r="GP29" s="148"/>
      <c r="GQ29" s="148"/>
      <c r="GR29" s="148"/>
      <c r="GS29" s="148"/>
      <c r="GT29" s="148"/>
      <c r="GU29" s="148"/>
      <c r="GV29" s="148"/>
      <c r="GW29" s="148"/>
      <c r="GX29" s="148"/>
      <c r="GY29" s="148"/>
      <c r="GZ29" s="148"/>
      <c r="HA29" s="148"/>
      <c r="HB29" s="148"/>
      <c r="HC29" s="148"/>
      <c r="HD29" s="148"/>
      <c r="HE29" s="148"/>
      <c r="HF29" s="148"/>
      <c r="HG29" s="148"/>
      <c r="HH29" s="148"/>
      <c r="HI29" s="148"/>
      <c r="HJ29" s="148"/>
      <c r="HK29" s="148"/>
      <c r="HL29" s="148"/>
      <c r="HM29" s="148"/>
      <c r="HN29" s="148"/>
      <c r="HO29" s="148"/>
      <c r="HP29" s="148"/>
      <c r="HQ29" s="148"/>
      <c r="HR29" s="148"/>
      <c r="HS29" s="148"/>
      <c r="HT29" s="148"/>
      <c r="HU29" s="148"/>
      <c r="HV29" s="148"/>
      <c r="HW29" s="148"/>
      <c r="HX29" s="148"/>
      <c r="HY29" s="148"/>
      <c r="HZ29" s="148"/>
      <c r="IA29" s="148"/>
      <c r="IB29" s="148"/>
      <c r="IC29" s="148"/>
      <c r="ID29" s="148"/>
      <c r="IE29" s="148"/>
      <c r="IF29" s="148"/>
      <c r="IG29" s="148"/>
      <c r="IH29" s="148"/>
      <c r="II29" s="148"/>
      <c r="IJ29" s="148"/>
      <c r="IK29" s="148"/>
      <c r="IL29" s="148"/>
      <c r="IM29" s="148"/>
      <c r="IN29" s="148"/>
      <c r="IO29" s="148"/>
      <c r="IP29" s="148"/>
      <c r="IQ29" s="148"/>
      <c r="IR29" s="148"/>
      <c r="IS29" s="148"/>
      <c r="IT29" s="148"/>
      <c r="IU29" s="148"/>
      <c r="IV29" s="148"/>
      <c r="IW29" s="148"/>
      <c r="IX29" s="148"/>
      <c r="IY29" s="148"/>
      <c r="IZ29" s="148"/>
      <c r="JA29" s="148"/>
      <c r="JB29" s="148"/>
      <c r="JC29" s="148"/>
      <c r="JD29" s="148"/>
      <c r="JE29" s="148"/>
      <c r="JF29" s="148"/>
      <c r="JG29" s="148"/>
      <c r="JH29" s="148"/>
      <c r="JI29" s="148"/>
      <c r="JJ29" s="148"/>
      <c r="JK29" s="148"/>
      <c r="JL29" s="148"/>
      <c r="JM29" s="148"/>
      <c r="JN29" s="148"/>
      <c r="JO29" s="148"/>
      <c r="JP29" s="148"/>
      <c r="JQ29" s="148"/>
      <c r="JR29" s="148"/>
      <c r="JS29" s="148"/>
      <c r="JT29" s="148"/>
      <c r="JU29" s="148"/>
      <c r="JV29" s="148"/>
      <c r="JW29" s="148"/>
      <c r="JX29" s="148"/>
      <c r="JY29" s="148"/>
      <c r="JZ29" s="148"/>
      <c r="KA29" s="148"/>
      <c r="KB29" s="148"/>
      <c r="KC29" s="148"/>
      <c r="KD29" s="148"/>
      <c r="KE29" s="148"/>
      <c r="KF29" s="148"/>
      <c r="KG29" s="148"/>
      <c r="KH29" s="148"/>
      <c r="KI29" s="148"/>
      <c r="KJ29" s="148"/>
      <c r="KK29" s="148"/>
      <c r="KL29" s="148"/>
      <c r="KM29" s="148"/>
      <c r="KN29" s="148"/>
      <c r="KO29" s="148"/>
      <c r="KP29" s="148"/>
      <c r="KQ29" s="148"/>
      <c r="KR29" s="148"/>
      <c r="KS29" s="148"/>
      <c r="KT29" s="148"/>
      <c r="KU29" s="148"/>
      <c r="KV29" s="148"/>
      <c r="KW29" s="148"/>
      <c r="KX29" s="148"/>
      <c r="KY29" s="148"/>
      <c r="KZ29" s="148"/>
      <c r="LA29" s="148"/>
      <c r="LB29" s="148"/>
      <c r="LC29" s="148"/>
      <c r="LD29" s="148"/>
      <c r="LE29" s="148"/>
      <c r="LF29" s="148"/>
      <c r="LG29" s="148"/>
      <c r="LH29" s="148"/>
      <c r="LI29" s="148"/>
      <c r="LJ29" s="148"/>
      <c r="LK29" s="148"/>
      <c r="LL29" s="148"/>
      <c r="LM29" s="148"/>
      <c r="LN29" s="148"/>
      <c r="LO29" s="148"/>
      <c r="LP29" s="148"/>
      <c r="LQ29" s="148"/>
      <c r="LR29" s="148"/>
      <c r="LS29" s="148"/>
      <c r="LT29" s="148"/>
      <c r="LU29" s="148"/>
      <c r="LV29" s="148"/>
      <c r="LW29" s="148"/>
      <c r="LX29" s="148"/>
      <c r="LY29" s="148"/>
      <c r="LZ29" s="148"/>
      <c r="MA29" s="148"/>
      <c r="MB29" s="148"/>
      <c r="MC29" s="148"/>
      <c r="MD29" s="148"/>
      <c r="ME29" s="148"/>
      <c r="MF29" s="148"/>
      <c r="MG29" s="148"/>
      <c r="MH29" s="148"/>
      <c r="MI29" s="148"/>
      <c r="MJ29" s="148"/>
      <c r="MK29" s="148"/>
      <c r="ML29" s="148"/>
      <c r="MM29" s="148"/>
      <c r="MN29" s="148"/>
      <c r="MO29" s="148"/>
      <c r="MP29" s="148"/>
      <c r="MQ29" s="148"/>
      <c r="MR29" s="148"/>
      <c r="MS29" s="148"/>
      <c r="MT29" s="148"/>
      <c r="MU29" s="148"/>
      <c r="MV29" s="148"/>
      <c r="MW29" s="148"/>
      <c r="MX29" s="148"/>
      <c r="MY29" s="148"/>
      <c r="MZ29" s="148"/>
      <c r="NA29" s="148"/>
      <c r="NB29" s="148"/>
      <c r="NC29" s="148"/>
      <c r="ND29" s="148"/>
      <c r="NE29" s="148"/>
      <c r="NF29" s="148"/>
      <c r="NG29" s="148"/>
      <c r="NH29" s="148"/>
      <c r="NI29" s="148"/>
      <c r="NJ29" s="148"/>
      <c r="NK29" s="148"/>
      <c r="NL29" s="148"/>
      <c r="NM29" s="148"/>
      <c r="NN29" s="148"/>
      <c r="NO29" s="148"/>
      <c r="NP29" s="148"/>
      <c r="NQ29" s="148"/>
      <c r="NR29" s="148"/>
      <c r="NS29" s="148"/>
      <c r="NT29" s="148"/>
      <c r="NU29" s="148"/>
      <c r="NV29" s="148"/>
      <c r="NW29" s="148"/>
      <c r="NX29" s="148"/>
      <c r="NY29" s="148"/>
      <c r="NZ29" s="148"/>
      <c r="ZQ29" s="147"/>
      <c r="ZR29" s="147"/>
      <c r="ZS29" s="147"/>
      <c r="ZT29" s="147"/>
      <c r="ZU29" s="147"/>
      <c r="ZV29" s="147"/>
      <c r="ZW29" s="147"/>
      <c r="ZX29" s="147"/>
      <c r="ZY29" s="147"/>
      <c r="ZZ29" s="147"/>
      <c r="AAA29" s="147"/>
      <c r="AAB29" s="147"/>
      <c r="AAC29" s="147"/>
      <c r="AAD29" s="147"/>
      <c r="AAE29" s="147"/>
      <c r="AAF29" s="147"/>
      <c r="AAG29" s="147"/>
      <c r="AAH29" s="147"/>
      <c r="AAI29" s="147"/>
      <c r="AAJ29" s="147"/>
      <c r="AAK29" s="147"/>
      <c r="AAL29" s="147"/>
      <c r="AAM29" s="147"/>
      <c r="AAN29" s="147"/>
      <c r="AAO29" s="147"/>
      <c r="AAP29" s="147"/>
      <c r="AAQ29" s="147"/>
      <c r="AAR29" s="147"/>
      <c r="AAS29" s="147"/>
      <c r="AAT29" s="147"/>
      <c r="AAU29" s="147"/>
      <c r="AAV29" s="147"/>
      <c r="AAW29" s="147"/>
      <c r="AAX29" s="147"/>
      <c r="AAY29" s="147"/>
      <c r="AAZ29" s="147"/>
      <c r="ABA29" s="147"/>
      <c r="ABB29" s="147"/>
      <c r="ABC29" s="147"/>
      <c r="ABD29" s="147"/>
      <c r="ABE29" s="147"/>
      <c r="ABF29" s="147"/>
      <c r="ABG29" s="147"/>
      <c r="ABH29" s="147"/>
      <c r="ABI29" s="147"/>
      <c r="ABJ29" s="147"/>
      <c r="ABK29" s="147"/>
      <c r="ABL29" s="147"/>
      <c r="ABM29" s="147"/>
      <c r="ABN29" s="147"/>
      <c r="ABO29" s="147"/>
      <c r="ABP29" s="147"/>
    </row>
    <row r="30" spans="1:744" x14ac:dyDescent="0.25">
      <c r="A30">
        <f t="shared" si="2"/>
        <v>0</v>
      </c>
      <c r="B30" s="147"/>
      <c r="C30" s="147"/>
      <c r="D30" s="147"/>
      <c r="E30" s="147"/>
      <c r="F30" s="210" t="str">
        <f t="shared" si="3"/>
        <v/>
      </c>
      <c r="GG30" s="148"/>
      <c r="GH30" s="148"/>
      <c r="GI30" s="148"/>
      <c r="GJ30" s="148"/>
      <c r="GK30" s="148"/>
      <c r="GL30" s="148"/>
      <c r="GM30" s="148"/>
      <c r="GN30" s="148"/>
      <c r="GO30" s="148"/>
      <c r="GP30" s="148"/>
      <c r="GQ30" s="148"/>
      <c r="GR30" s="148"/>
      <c r="GS30" s="148"/>
      <c r="GT30" s="148"/>
      <c r="GU30" s="148"/>
      <c r="GV30" s="148"/>
      <c r="GW30" s="148"/>
      <c r="GX30" s="148"/>
      <c r="GY30" s="148"/>
      <c r="GZ30" s="148"/>
      <c r="HA30" s="148"/>
      <c r="HB30" s="148"/>
      <c r="HC30" s="148"/>
      <c r="HD30" s="148"/>
      <c r="HE30" s="148"/>
      <c r="HF30" s="148"/>
      <c r="HG30" s="148"/>
      <c r="HH30" s="148"/>
      <c r="HI30" s="148"/>
      <c r="HJ30" s="148"/>
      <c r="HK30" s="148"/>
      <c r="HL30" s="148"/>
      <c r="HM30" s="148"/>
      <c r="HN30" s="148"/>
      <c r="HO30" s="148"/>
      <c r="HP30" s="148"/>
      <c r="HQ30" s="148"/>
      <c r="HR30" s="148"/>
      <c r="HS30" s="148"/>
      <c r="HT30" s="148"/>
      <c r="HU30" s="148"/>
      <c r="HV30" s="148"/>
      <c r="HW30" s="148"/>
      <c r="HX30" s="148"/>
      <c r="HY30" s="148"/>
      <c r="HZ30" s="148"/>
      <c r="IA30" s="148"/>
      <c r="IB30" s="148"/>
      <c r="IC30" s="148"/>
      <c r="ID30" s="148"/>
      <c r="IE30" s="148"/>
      <c r="IF30" s="148"/>
      <c r="IG30" s="148"/>
      <c r="IH30" s="148"/>
      <c r="II30" s="148"/>
      <c r="IJ30" s="148"/>
      <c r="IK30" s="148"/>
      <c r="IL30" s="148"/>
      <c r="IM30" s="148"/>
      <c r="IN30" s="148"/>
      <c r="IO30" s="148"/>
      <c r="IP30" s="148"/>
      <c r="IQ30" s="148"/>
      <c r="IR30" s="148"/>
      <c r="IS30" s="148"/>
      <c r="IT30" s="148"/>
      <c r="IU30" s="148"/>
      <c r="IV30" s="148"/>
      <c r="IW30" s="148"/>
      <c r="IX30" s="148"/>
      <c r="IY30" s="148"/>
      <c r="IZ30" s="148"/>
      <c r="JA30" s="148"/>
      <c r="JB30" s="148"/>
      <c r="JC30" s="148"/>
      <c r="JD30" s="148"/>
      <c r="JE30" s="148"/>
      <c r="JF30" s="148"/>
      <c r="JG30" s="148"/>
      <c r="JH30" s="148"/>
      <c r="JI30" s="148"/>
      <c r="JJ30" s="148"/>
      <c r="JK30" s="148"/>
      <c r="JL30" s="148"/>
      <c r="JM30" s="148"/>
      <c r="JN30" s="148"/>
      <c r="JO30" s="148"/>
      <c r="JP30" s="148"/>
      <c r="JQ30" s="148"/>
      <c r="JR30" s="148"/>
      <c r="JS30" s="148"/>
      <c r="JT30" s="148"/>
      <c r="JU30" s="148"/>
      <c r="JV30" s="148"/>
      <c r="JW30" s="148"/>
      <c r="JX30" s="148"/>
      <c r="JY30" s="148"/>
      <c r="JZ30" s="148"/>
      <c r="KA30" s="148"/>
      <c r="KB30" s="148"/>
      <c r="KC30" s="148"/>
      <c r="KD30" s="148"/>
      <c r="KE30" s="148"/>
      <c r="KF30" s="148"/>
      <c r="KG30" s="148"/>
      <c r="KH30" s="148"/>
      <c r="KI30" s="148"/>
      <c r="KJ30" s="148"/>
      <c r="KK30" s="148"/>
      <c r="KL30" s="148"/>
      <c r="KM30" s="148"/>
      <c r="KN30" s="148"/>
      <c r="KO30" s="148"/>
      <c r="KP30" s="148"/>
      <c r="KQ30" s="148"/>
      <c r="KR30" s="148"/>
      <c r="KS30" s="148"/>
      <c r="KT30" s="148"/>
      <c r="KU30" s="148"/>
      <c r="KV30" s="148"/>
      <c r="KW30" s="148"/>
      <c r="KX30" s="148"/>
      <c r="KY30" s="148"/>
      <c r="KZ30" s="148"/>
      <c r="LA30" s="148"/>
      <c r="LB30" s="148"/>
      <c r="LC30" s="148"/>
      <c r="LD30" s="148"/>
      <c r="LE30" s="148"/>
      <c r="LF30" s="148"/>
      <c r="LG30" s="148"/>
      <c r="LH30" s="148"/>
      <c r="LI30" s="148"/>
      <c r="LJ30" s="148"/>
      <c r="LK30" s="148"/>
      <c r="LL30" s="148"/>
      <c r="LM30" s="148"/>
      <c r="LN30" s="148"/>
      <c r="LO30" s="148"/>
      <c r="LP30" s="148"/>
      <c r="LQ30" s="148"/>
      <c r="LR30" s="148"/>
      <c r="LS30" s="148"/>
      <c r="LT30" s="148"/>
      <c r="LU30" s="148"/>
      <c r="LV30" s="148"/>
      <c r="LW30" s="148"/>
      <c r="LX30" s="148"/>
      <c r="LY30" s="148"/>
      <c r="LZ30" s="148"/>
      <c r="MA30" s="148"/>
      <c r="MB30" s="148"/>
      <c r="MC30" s="148"/>
      <c r="MD30" s="148"/>
      <c r="ME30" s="148"/>
      <c r="MF30" s="148"/>
      <c r="MG30" s="148"/>
      <c r="MH30" s="148"/>
      <c r="MI30" s="148"/>
      <c r="MJ30" s="148"/>
      <c r="MK30" s="148"/>
      <c r="ML30" s="148"/>
      <c r="MM30" s="148"/>
      <c r="MN30" s="148"/>
      <c r="MO30" s="148"/>
      <c r="MP30" s="148"/>
      <c r="MQ30" s="148"/>
      <c r="MR30" s="148"/>
      <c r="MS30" s="148"/>
      <c r="MT30" s="148"/>
      <c r="MU30" s="148"/>
      <c r="MV30" s="148"/>
      <c r="MW30" s="148"/>
      <c r="MX30" s="148"/>
      <c r="MY30" s="148"/>
      <c r="MZ30" s="148"/>
      <c r="NA30" s="148"/>
      <c r="NB30" s="148"/>
      <c r="NC30" s="148"/>
      <c r="ND30" s="148"/>
      <c r="NE30" s="148"/>
      <c r="NF30" s="148"/>
      <c r="NG30" s="148"/>
      <c r="NH30" s="148"/>
      <c r="NI30" s="148"/>
      <c r="NJ30" s="148"/>
      <c r="NK30" s="148"/>
      <c r="NL30" s="148"/>
      <c r="NM30" s="148"/>
      <c r="NN30" s="148"/>
      <c r="NO30" s="148"/>
      <c r="NP30" s="148"/>
      <c r="NQ30" s="148"/>
      <c r="NR30" s="148"/>
      <c r="NS30" s="148"/>
      <c r="NT30" s="148"/>
      <c r="NU30" s="148"/>
      <c r="NV30" s="148"/>
      <c r="NW30" s="148"/>
      <c r="NX30" s="148"/>
      <c r="NY30" s="148"/>
      <c r="NZ30" s="148"/>
      <c r="ZQ30" s="147"/>
      <c r="ZR30" s="147"/>
      <c r="ZS30" s="147"/>
      <c r="ZT30" s="147"/>
      <c r="ZU30" s="147"/>
      <c r="ZV30" s="147"/>
      <c r="ZW30" s="147"/>
      <c r="ZX30" s="147"/>
      <c r="ZY30" s="147"/>
      <c r="ZZ30" s="147"/>
      <c r="AAA30" s="147"/>
      <c r="AAB30" s="147"/>
      <c r="AAC30" s="147"/>
      <c r="AAD30" s="147"/>
      <c r="AAE30" s="147"/>
      <c r="AAF30" s="147"/>
      <c r="AAG30" s="147"/>
      <c r="AAH30" s="147"/>
      <c r="AAI30" s="147"/>
      <c r="AAJ30" s="147"/>
      <c r="AAK30" s="147"/>
      <c r="AAL30" s="147"/>
      <c r="AAM30" s="147"/>
      <c r="AAN30" s="147"/>
      <c r="AAO30" s="147"/>
      <c r="AAP30" s="147"/>
      <c r="AAQ30" s="147"/>
      <c r="AAR30" s="147"/>
      <c r="AAS30" s="147"/>
      <c r="AAT30" s="147"/>
      <c r="AAU30" s="147"/>
      <c r="AAV30" s="147"/>
      <c r="AAW30" s="147"/>
      <c r="AAX30" s="147"/>
      <c r="AAY30" s="147"/>
      <c r="AAZ30" s="147"/>
      <c r="ABA30" s="147"/>
      <c r="ABB30" s="147"/>
      <c r="ABC30" s="147"/>
      <c r="ABD30" s="147"/>
      <c r="ABE30" s="147"/>
      <c r="ABF30" s="147"/>
      <c r="ABG30" s="147"/>
      <c r="ABH30" s="147"/>
      <c r="ABI30" s="147"/>
      <c r="ABJ30" s="147"/>
      <c r="ABK30" s="147"/>
      <c r="ABL30" s="147"/>
      <c r="ABM30" s="147"/>
      <c r="ABN30" s="147"/>
      <c r="ABO30" s="147"/>
      <c r="ABP30" s="147"/>
    </row>
    <row r="31" spans="1:744" x14ac:dyDescent="0.25">
      <c r="A31">
        <f t="shared" si="2"/>
        <v>0</v>
      </c>
      <c r="B31" s="147"/>
      <c r="C31" s="147"/>
      <c r="D31" s="147"/>
      <c r="E31" s="147"/>
      <c r="F31" s="210" t="str">
        <f t="shared" si="3"/>
        <v/>
      </c>
      <c r="GG31" s="148"/>
      <c r="GH31" s="148"/>
      <c r="GI31" s="148"/>
      <c r="GJ31" s="148"/>
      <c r="GK31" s="148"/>
      <c r="GL31" s="148"/>
      <c r="GM31" s="148"/>
      <c r="GN31" s="148"/>
      <c r="GO31" s="148"/>
      <c r="GP31" s="148"/>
      <c r="GQ31" s="148"/>
      <c r="GR31" s="148"/>
      <c r="GS31" s="148"/>
      <c r="GT31" s="148"/>
      <c r="GU31" s="148"/>
      <c r="GV31" s="148"/>
      <c r="GW31" s="148"/>
      <c r="GX31" s="148"/>
      <c r="GY31" s="148"/>
      <c r="GZ31" s="148"/>
      <c r="HA31" s="148"/>
      <c r="HB31" s="148"/>
      <c r="HC31" s="148"/>
      <c r="HD31" s="148"/>
      <c r="HE31" s="148"/>
      <c r="HF31" s="148"/>
      <c r="HG31" s="148"/>
      <c r="HH31" s="148"/>
      <c r="HI31" s="148"/>
      <c r="HJ31" s="148"/>
      <c r="HK31" s="148"/>
      <c r="HL31" s="148"/>
      <c r="HM31" s="148"/>
      <c r="HN31" s="148"/>
      <c r="HO31" s="148"/>
      <c r="HP31" s="148"/>
      <c r="HQ31" s="148"/>
      <c r="HR31" s="148"/>
      <c r="HS31" s="148"/>
      <c r="HT31" s="148"/>
      <c r="HU31" s="148"/>
      <c r="HV31" s="148"/>
      <c r="HW31" s="148"/>
      <c r="HX31" s="148"/>
      <c r="HY31" s="148"/>
      <c r="HZ31" s="148"/>
      <c r="IA31" s="148"/>
      <c r="IB31" s="148"/>
      <c r="IC31" s="148"/>
      <c r="ID31" s="148"/>
      <c r="IE31" s="148"/>
      <c r="IF31" s="148"/>
      <c r="IG31" s="148"/>
      <c r="IH31" s="148"/>
      <c r="II31" s="148"/>
      <c r="IJ31" s="148"/>
      <c r="IK31" s="148"/>
      <c r="IL31" s="148"/>
      <c r="IM31" s="148"/>
      <c r="IN31" s="148"/>
      <c r="IO31" s="148"/>
      <c r="IP31" s="148"/>
      <c r="IQ31" s="148"/>
      <c r="IR31" s="148"/>
      <c r="IS31" s="148"/>
      <c r="IT31" s="148"/>
      <c r="IU31" s="148"/>
      <c r="IV31" s="148"/>
      <c r="IW31" s="148"/>
      <c r="IX31" s="148"/>
      <c r="IY31" s="148"/>
      <c r="IZ31" s="148"/>
      <c r="JA31" s="148"/>
      <c r="JB31" s="148"/>
      <c r="JC31" s="148"/>
      <c r="JD31" s="148"/>
      <c r="JE31" s="148"/>
      <c r="JF31" s="148"/>
      <c r="JG31" s="148"/>
      <c r="JH31" s="148"/>
      <c r="JI31" s="148"/>
      <c r="JJ31" s="148"/>
      <c r="JK31" s="148"/>
      <c r="JL31" s="148"/>
      <c r="JM31" s="148"/>
      <c r="JN31" s="148"/>
      <c r="JO31" s="148"/>
      <c r="JP31" s="148"/>
      <c r="JQ31" s="148"/>
      <c r="JR31" s="148"/>
      <c r="JS31" s="148"/>
      <c r="JT31" s="148"/>
      <c r="JU31" s="148"/>
      <c r="JV31" s="148"/>
      <c r="JW31" s="148"/>
      <c r="JX31" s="148"/>
      <c r="JY31" s="148"/>
      <c r="JZ31" s="148"/>
      <c r="KA31" s="148"/>
      <c r="KB31" s="148"/>
      <c r="KC31" s="148"/>
      <c r="KD31" s="148"/>
      <c r="KE31" s="148"/>
      <c r="KF31" s="148"/>
      <c r="KG31" s="148"/>
      <c r="KH31" s="148"/>
      <c r="KI31" s="148"/>
      <c r="KJ31" s="148"/>
      <c r="KK31" s="148"/>
      <c r="KL31" s="148"/>
      <c r="KM31" s="148"/>
      <c r="KN31" s="148"/>
      <c r="KO31" s="148"/>
      <c r="KP31" s="148"/>
      <c r="KQ31" s="148"/>
      <c r="KR31" s="148"/>
      <c r="KS31" s="148"/>
      <c r="KT31" s="148"/>
      <c r="KU31" s="148"/>
      <c r="KV31" s="148"/>
      <c r="KW31" s="148"/>
      <c r="KX31" s="148"/>
      <c r="KY31" s="148"/>
      <c r="KZ31" s="148"/>
      <c r="LA31" s="148"/>
      <c r="LB31" s="148"/>
      <c r="LC31" s="148"/>
      <c r="LD31" s="148"/>
      <c r="LE31" s="148"/>
      <c r="LF31" s="148"/>
      <c r="LG31" s="148"/>
      <c r="LH31" s="148"/>
      <c r="LI31" s="148"/>
      <c r="LJ31" s="148"/>
      <c r="LK31" s="148"/>
      <c r="LL31" s="148"/>
      <c r="LM31" s="148"/>
      <c r="LN31" s="148"/>
      <c r="LO31" s="148"/>
      <c r="LP31" s="148"/>
      <c r="LQ31" s="148"/>
      <c r="LR31" s="148"/>
      <c r="LS31" s="148"/>
      <c r="LT31" s="148"/>
      <c r="LU31" s="148"/>
      <c r="LV31" s="148"/>
      <c r="LW31" s="148"/>
      <c r="LX31" s="148"/>
      <c r="LY31" s="148"/>
      <c r="LZ31" s="148"/>
      <c r="MA31" s="148"/>
      <c r="MB31" s="148"/>
      <c r="MC31" s="148"/>
      <c r="MD31" s="148"/>
      <c r="ME31" s="148"/>
      <c r="MF31" s="148"/>
      <c r="MG31" s="148"/>
      <c r="MH31" s="148"/>
      <c r="MI31" s="148"/>
      <c r="MJ31" s="148"/>
      <c r="MK31" s="148"/>
      <c r="ML31" s="148"/>
      <c r="MM31" s="148"/>
      <c r="MN31" s="148"/>
      <c r="MO31" s="148"/>
      <c r="MP31" s="148"/>
      <c r="MQ31" s="148"/>
      <c r="MR31" s="148"/>
      <c r="MS31" s="148"/>
      <c r="MT31" s="148"/>
      <c r="MU31" s="148"/>
      <c r="MV31" s="148"/>
      <c r="MW31" s="148"/>
      <c r="MX31" s="148"/>
      <c r="MY31" s="148"/>
      <c r="MZ31" s="148"/>
      <c r="NA31" s="148"/>
      <c r="NB31" s="148"/>
      <c r="NC31" s="148"/>
      <c r="ND31" s="148"/>
      <c r="NE31" s="148"/>
      <c r="NF31" s="148"/>
      <c r="NG31" s="148"/>
      <c r="NH31" s="148"/>
      <c r="NI31" s="148"/>
      <c r="NJ31" s="148"/>
      <c r="NK31" s="148"/>
      <c r="NL31" s="148"/>
      <c r="NM31" s="148"/>
      <c r="NN31" s="148"/>
      <c r="NO31" s="148"/>
      <c r="NP31" s="148"/>
      <c r="NQ31" s="148"/>
      <c r="NR31" s="148"/>
      <c r="NS31" s="148"/>
      <c r="NT31" s="148"/>
      <c r="NU31" s="148"/>
      <c r="NV31" s="148"/>
      <c r="NW31" s="148"/>
      <c r="NX31" s="148"/>
      <c r="NY31" s="148"/>
      <c r="NZ31" s="148"/>
      <c r="ZQ31" s="147"/>
      <c r="ZR31" s="147"/>
      <c r="ZS31" s="147"/>
      <c r="ZT31" s="147"/>
      <c r="ZU31" s="147"/>
      <c r="ZV31" s="147"/>
      <c r="ZW31" s="147"/>
      <c r="ZX31" s="147"/>
      <c r="ZY31" s="147"/>
      <c r="ZZ31" s="147"/>
      <c r="AAA31" s="147"/>
      <c r="AAB31" s="147"/>
      <c r="AAC31" s="147"/>
      <c r="AAD31" s="147"/>
      <c r="AAE31" s="147"/>
      <c r="AAF31" s="147"/>
      <c r="AAG31" s="147"/>
      <c r="AAH31" s="147"/>
      <c r="AAI31" s="147"/>
      <c r="AAJ31" s="147"/>
      <c r="AAK31" s="147"/>
      <c r="AAL31" s="147"/>
      <c r="AAM31" s="147"/>
      <c r="AAN31" s="147"/>
      <c r="AAO31" s="147"/>
      <c r="AAP31" s="147"/>
      <c r="AAQ31" s="147"/>
      <c r="AAR31" s="147"/>
      <c r="AAS31" s="147"/>
      <c r="AAT31" s="147"/>
      <c r="AAU31" s="147"/>
      <c r="AAV31" s="147"/>
      <c r="AAW31" s="147"/>
      <c r="AAX31" s="147"/>
      <c r="AAY31" s="147"/>
      <c r="AAZ31" s="147"/>
      <c r="ABA31" s="147"/>
      <c r="ABB31" s="147"/>
      <c r="ABC31" s="147"/>
      <c r="ABD31" s="147"/>
      <c r="ABE31" s="147"/>
      <c r="ABF31" s="147"/>
      <c r="ABG31" s="147"/>
      <c r="ABH31" s="147"/>
      <c r="ABI31" s="147"/>
      <c r="ABJ31" s="147"/>
      <c r="ABK31" s="147"/>
      <c r="ABL31" s="147"/>
      <c r="ABM31" s="147"/>
      <c r="ABN31" s="147"/>
      <c r="ABO31" s="147"/>
      <c r="ABP31" s="147"/>
    </row>
    <row r="32" spans="1:744" x14ac:dyDescent="0.25">
      <c r="A32">
        <f t="shared" si="2"/>
        <v>0</v>
      </c>
      <c r="B32" s="147"/>
      <c r="C32" s="147"/>
      <c r="D32" s="147"/>
      <c r="E32" s="147"/>
      <c r="F32" s="210" t="str">
        <f t="shared" si="3"/>
        <v/>
      </c>
      <c r="GG32" s="148"/>
      <c r="GH32" s="148"/>
      <c r="GI32" s="148"/>
      <c r="GJ32" s="148"/>
      <c r="GK32" s="148"/>
      <c r="GL32" s="148"/>
      <c r="GM32" s="148"/>
      <c r="GN32" s="148"/>
      <c r="GO32" s="148"/>
      <c r="GP32" s="148"/>
      <c r="GQ32" s="148"/>
      <c r="GR32" s="148"/>
      <c r="GS32" s="148"/>
      <c r="GT32" s="148"/>
      <c r="GU32" s="148"/>
      <c r="GV32" s="148"/>
      <c r="GW32" s="148"/>
      <c r="GX32" s="148"/>
      <c r="GY32" s="148"/>
      <c r="GZ32" s="148"/>
      <c r="HA32" s="148"/>
      <c r="HB32" s="148"/>
      <c r="HC32" s="148"/>
      <c r="HD32" s="148"/>
      <c r="HE32" s="148"/>
      <c r="HF32" s="148"/>
      <c r="HG32" s="148"/>
      <c r="HH32" s="148"/>
      <c r="HI32" s="148"/>
      <c r="HJ32" s="148"/>
      <c r="HK32" s="148"/>
      <c r="HL32" s="148"/>
      <c r="HM32" s="148"/>
      <c r="HN32" s="148"/>
      <c r="HO32" s="148"/>
      <c r="HP32" s="148"/>
      <c r="HQ32" s="148"/>
      <c r="HR32" s="148"/>
      <c r="HS32" s="148"/>
      <c r="HT32" s="148"/>
      <c r="HU32" s="148"/>
      <c r="HV32" s="148"/>
      <c r="HW32" s="148"/>
      <c r="HX32" s="148"/>
      <c r="HY32" s="148"/>
      <c r="HZ32" s="148"/>
      <c r="IA32" s="148"/>
      <c r="IB32" s="148"/>
      <c r="IC32" s="148"/>
      <c r="ID32" s="148"/>
      <c r="IE32" s="148"/>
      <c r="IF32" s="148"/>
      <c r="IG32" s="148"/>
      <c r="IH32" s="148"/>
      <c r="II32" s="148"/>
      <c r="IJ32" s="148"/>
      <c r="IK32" s="148"/>
      <c r="IL32" s="148"/>
      <c r="IM32" s="148"/>
      <c r="IN32" s="148"/>
      <c r="IO32" s="148"/>
      <c r="IP32" s="148"/>
      <c r="IQ32" s="148"/>
      <c r="IR32" s="148"/>
      <c r="IS32" s="148"/>
      <c r="IT32" s="148"/>
      <c r="IU32" s="148"/>
      <c r="IV32" s="148"/>
      <c r="IW32" s="148"/>
      <c r="IX32" s="148"/>
      <c r="IY32" s="148"/>
      <c r="IZ32" s="148"/>
      <c r="JA32" s="148"/>
      <c r="JB32" s="148"/>
      <c r="JC32" s="148"/>
      <c r="JD32" s="148"/>
      <c r="JE32" s="148"/>
      <c r="JF32" s="148"/>
      <c r="JG32" s="148"/>
      <c r="JH32" s="148"/>
      <c r="JI32" s="148"/>
      <c r="JJ32" s="148"/>
      <c r="JK32" s="148"/>
      <c r="JL32" s="148"/>
      <c r="JM32" s="148"/>
      <c r="JN32" s="148"/>
      <c r="JO32" s="148"/>
      <c r="JP32" s="148"/>
      <c r="JQ32" s="148"/>
      <c r="JR32" s="148"/>
      <c r="JS32" s="148"/>
      <c r="JT32" s="148"/>
      <c r="JU32" s="148"/>
      <c r="JV32" s="148"/>
      <c r="JW32" s="148"/>
      <c r="JX32" s="148"/>
      <c r="JY32" s="148"/>
      <c r="JZ32" s="148"/>
      <c r="KA32" s="148"/>
      <c r="KB32" s="148"/>
      <c r="KC32" s="148"/>
      <c r="KD32" s="148"/>
      <c r="KE32" s="148"/>
      <c r="KF32" s="148"/>
      <c r="KG32" s="148"/>
      <c r="KH32" s="148"/>
      <c r="KI32" s="148"/>
      <c r="KJ32" s="148"/>
      <c r="KK32" s="148"/>
      <c r="KL32" s="148"/>
      <c r="KM32" s="148"/>
      <c r="KN32" s="148"/>
      <c r="KO32" s="148"/>
      <c r="KP32" s="148"/>
      <c r="KQ32" s="148"/>
      <c r="KR32" s="148"/>
      <c r="KS32" s="148"/>
      <c r="KT32" s="148"/>
      <c r="KU32" s="148"/>
      <c r="KV32" s="148"/>
      <c r="KW32" s="148"/>
      <c r="KX32" s="148"/>
      <c r="KY32" s="148"/>
      <c r="KZ32" s="148"/>
      <c r="LA32" s="148"/>
      <c r="LB32" s="148"/>
      <c r="LC32" s="148"/>
      <c r="LD32" s="148"/>
      <c r="LE32" s="148"/>
      <c r="LF32" s="148"/>
      <c r="LG32" s="148"/>
      <c r="LH32" s="148"/>
      <c r="LI32" s="148"/>
      <c r="LJ32" s="148"/>
      <c r="LK32" s="148"/>
      <c r="LL32" s="148"/>
      <c r="LM32" s="148"/>
      <c r="LN32" s="148"/>
      <c r="LO32" s="148"/>
      <c r="LP32" s="148"/>
      <c r="LQ32" s="148"/>
      <c r="LR32" s="148"/>
      <c r="LS32" s="148"/>
      <c r="LT32" s="148"/>
      <c r="LU32" s="148"/>
      <c r="LV32" s="148"/>
      <c r="LW32" s="148"/>
      <c r="LX32" s="148"/>
      <c r="LY32" s="148"/>
      <c r="LZ32" s="148"/>
      <c r="MA32" s="148"/>
      <c r="MB32" s="148"/>
      <c r="MC32" s="148"/>
      <c r="MD32" s="148"/>
      <c r="ME32" s="148"/>
      <c r="MF32" s="148"/>
      <c r="MG32" s="148"/>
      <c r="MH32" s="148"/>
      <c r="MI32" s="148"/>
      <c r="MJ32" s="148"/>
      <c r="MK32" s="148"/>
      <c r="ML32" s="148"/>
      <c r="MM32" s="148"/>
      <c r="MN32" s="148"/>
      <c r="MO32" s="148"/>
      <c r="MP32" s="148"/>
      <c r="MQ32" s="148"/>
      <c r="MR32" s="148"/>
      <c r="MS32" s="148"/>
      <c r="MT32" s="148"/>
      <c r="MU32" s="148"/>
      <c r="MV32" s="148"/>
      <c r="MW32" s="148"/>
      <c r="MX32" s="148"/>
      <c r="MY32" s="148"/>
      <c r="MZ32" s="148"/>
      <c r="NA32" s="148"/>
      <c r="NB32" s="148"/>
      <c r="NC32" s="148"/>
      <c r="ND32" s="148"/>
      <c r="NE32" s="148"/>
      <c r="NF32" s="148"/>
      <c r="NG32" s="148"/>
      <c r="NH32" s="148"/>
      <c r="NI32" s="148"/>
      <c r="NJ32" s="148"/>
      <c r="NK32" s="148"/>
      <c r="NL32" s="148"/>
      <c r="NM32" s="148"/>
      <c r="NN32" s="148"/>
      <c r="NO32" s="148"/>
      <c r="NP32" s="148"/>
      <c r="NQ32" s="148"/>
      <c r="NR32" s="148"/>
      <c r="NS32" s="148"/>
      <c r="NT32" s="148"/>
      <c r="NU32" s="148"/>
      <c r="NV32" s="148"/>
      <c r="NW32" s="148"/>
      <c r="NX32" s="148"/>
      <c r="NY32" s="148"/>
      <c r="NZ32" s="148"/>
      <c r="ZQ32" s="147"/>
      <c r="ZR32" s="147"/>
      <c r="ZS32" s="147"/>
      <c r="ZT32" s="147"/>
      <c r="ZU32" s="147"/>
      <c r="ZV32" s="147"/>
      <c r="ZW32" s="147"/>
      <c r="ZX32" s="147"/>
      <c r="ZY32" s="147"/>
      <c r="ZZ32" s="147"/>
      <c r="AAA32" s="147"/>
      <c r="AAB32" s="147"/>
      <c r="AAC32" s="147"/>
      <c r="AAD32" s="147"/>
      <c r="AAE32" s="147"/>
      <c r="AAF32" s="147"/>
      <c r="AAG32" s="147"/>
      <c r="AAH32" s="147"/>
      <c r="AAI32" s="147"/>
      <c r="AAJ32" s="147"/>
      <c r="AAK32" s="147"/>
      <c r="AAL32" s="147"/>
      <c r="AAM32" s="147"/>
      <c r="AAN32" s="147"/>
      <c r="AAO32" s="147"/>
      <c r="AAP32" s="147"/>
      <c r="AAQ32" s="147"/>
      <c r="AAR32" s="147"/>
      <c r="AAS32" s="147"/>
      <c r="AAT32" s="147"/>
      <c r="AAU32" s="147"/>
      <c r="AAV32" s="147"/>
      <c r="AAW32" s="147"/>
      <c r="AAX32" s="147"/>
      <c r="AAY32" s="147"/>
      <c r="AAZ32" s="147"/>
      <c r="ABA32" s="147"/>
      <c r="ABB32" s="147"/>
      <c r="ABC32" s="147"/>
      <c r="ABD32" s="147"/>
      <c r="ABE32" s="147"/>
      <c r="ABF32" s="147"/>
      <c r="ABG32" s="147"/>
      <c r="ABH32" s="147"/>
      <c r="ABI32" s="147"/>
      <c r="ABJ32" s="147"/>
      <c r="ABK32" s="147"/>
      <c r="ABL32" s="147"/>
      <c r="ABM32" s="147"/>
      <c r="ABN32" s="147"/>
      <c r="ABO32" s="147"/>
      <c r="ABP32" s="147"/>
    </row>
    <row r="33" spans="1:744" x14ac:dyDescent="0.25">
      <c r="A33">
        <f t="shared" si="2"/>
        <v>0</v>
      </c>
      <c r="B33" s="147"/>
      <c r="C33" s="147"/>
      <c r="D33" s="147"/>
      <c r="E33" s="147"/>
      <c r="F33" s="210" t="str">
        <f t="shared" si="3"/>
        <v/>
      </c>
      <c r="GG33" s="148"/>
      <c r="GH33" s="148"/>
      <c r="GI33" s="148"/>
      <c r="GJ33" s="148"/>
      <c r="GK33" s="148"/>
      <c r="GL33" s="148"/>
      <c r="GM33" s="148"/>
      <c r="GN33" s="148"/>
      <c r="GO33" s="148"/>
      <c r="GP33" s="148"/>
      <c r="GQ33" s="148"/>
      <c r="GR33" s="148"/>
      <c r="GS33" s="148"/>
      <c r="GT33" s="148"/>
      <c r="GU33" s="148"/>
      <c r="GV33" s="148"/>
      <c r="GW33" s="148"/>
      <c r="GX33" s="148"/>
      <c r="GY33" s="148"/>
      <c r="GZ33" s="148"/>
      <c r="HA33" s="148"/>
      <c r="HB33" s="148"/>
      <c r="HC33" s="148"/>
      <c r="HD33" s="148"/>
      <c r="HE33" s="148"/>
      <c r="HF33" s="148"/>
      <c r="HG33" s="148"/>
      <c r="HH33" s="148"/>
      <c r="HI33" s="148"/>
      <c r="HJ33" s="148"/>
      <c r="HK33" s="148"/>
      <c r="HL33" s="148"/>
      <c r="HM33" s="148"/>
      <c r="HN33" s="148"/>
      <c r="HO33" s="148"/>
      <c r="HP33" s="148"/>
      <c r="HQ33" s="148"/>
      <c r="HR33" s="148"/>
      <c r="HS33" s="148"/>
      <c r="HT33" s="148"/>
      <c r="HU33" s="148"/>
      <c r="HV33" s="148"/>
      <c r="HW33" s="148"/>
      <c r="HX33" s="148"/>
      <c r="HY33" s="148"/>
      <c r="HZ33" s="148"/>
      <c r="IA33" s="148"/>
      <c r="IB33" s="148"/>
      <c r="IC33" s="148"/>
      <c r="ID33" s="148"/>
      <c r="IE33" s="148"/>
      <c r="IF33" s="148"/>
      <c r="IG33" s="148"/>
      <c r="IH33" s="148"/>
      <c r="II33" s="148"/>
      <c r="IJ33" s="148"/>
      <c r="IK33" s="148"/>
      <c r="IL33" s="148"/>
      <c r="IM33" s="148"/>
      <c r="IN33" s="148"/>
      <c r="IO33" s="148"/>
      <c r="IP33" s="148"/>
      <c r="IQ33" s="148"/>
      <c r="IR33" s="148"/>
      <c r="IS33" s="148"/>
      <c r="IT33" s="148"/>
      <c r="IU33" s="148"/>
      <c r="IV33" s="148"/>
      <c r="IW33" s="148"/>
      <c r="IX33" s="148"/>
      <c r="IY33" s="148"/>
      <c r="IZ33" s="148"/>
      <c r="JA33" s="148"/>
      <c r="JB33" s="148"/>
      <c r="JC33" s="148"/>
      <c r="JD33" s="148"/>
      <c r="JE33" s="148"/>
      <c r="JF33" s="148"/>
      <c r="JG33" s="148"/>
      <c r="JH33" s="148"/>
      <c r="JI33" s="148"/>
      <c r="JJ33" s="148"/>
      <c r="JK33" s="148"/>
      <c r="JL33" s="148"/>
      <c r="JM33" s="148"/>
      <c r="JN33" s="148"/>
      <c r="JO33" s="148"/>
      <c r="JP33" s="148"/>
      <c r="JQ33" s="148"/>
      <c r="JR33" s="148"/>
      <c r="JS33" s="148"/>
      <c r="JT33" s="148"/>
      <c r="JU33" s="148"/>
      <c r="JV33" s="148"/>
      <c r="JW33" s="148"/>
      <c r="JX33" s="148"/>
      <c r="JY33" s="148"/>
      <c r="JZ33" s="148"/>
      <c r="KA33" s="148"/>
      <c r="KB33" s="148"/>
      <c r="KC33" s="148"/>
      <c r="KD33" s="148"/>
      <c r="KE33" s="148"/>
      <c r="KF33" s="148"/>
      <c r="KG33" s="148"/>
      <c r="KH33" s="148"/>
      <c r="KI33" s="148"/>
      <c r="KJ33" s="148"/>
      <c r="KK33" s="148"/>
      <c r="KL33" s="148"/>
      <c r="KM33" s="148"/>
      <c r="KN33" s="148"/>
      <c r="KO33" s="148"/>
      <c r="KP33" s="148"/>
      <c r="KQ33" s="148"/>
      <c r="KR33" s="148"/>
      <c r="KS33" s="148"/>
      <c r="KT33" s="148"/>
      <c r="KU33" s="148"/>
      <c r="KV33" s="148"/>
      <c r="KW33" s="148"/>
      <c r="KX33" s="148"/>
      <c r="KY33" s="148"/>
      <c r="KZ33" s="148"/>
      <c r="LA33" s="148"/>
      <c r="LB33" s="148"/>
      <c r="LC33" s="148"/>
      <c r="LD33" s="148"/>
      <c r="LE33" s="148"/>
      <c r="LF33" s="148"/>
      <c r="LG33" s="148"/>
      <c r="LH33" s="148"/>
      <c r="LI33" s="148"/>
      <c r="LJ33" s="148"/>
      <c r="LK33" s="148"/>
      <c r="LL33" s="148"/>
      <c r="LM33" s="148"/>
      <c r="LN33" s="148"/>
      <c r="LO33" s="148"/>
      <c r="LP33" s="148"/>
      <c r="LQ33" s="148"/>
      <c r="LR33" s="148"/>
      <c r="LS33" s="148"/>
      <c r="LT33" s="148"/>
      <c r="LU33" s="148"/>
      <c r="LV33" s="148"/>
      <c r="LW33" s="148"/>
      <c r="LX33" s="148"/>
      <c r="LY33" s="148"/>
      <c r="LZ33" s="148"/>
      <c r="MA33" s="148"/>
      <c r="MB33" s="148"/>
      <c r="MC33" s="148"/>
      <c r="MD33" s="148"/>
      <c r="ME33" s="148"/>
      <c r="MF33" s="148"/>
      <c r="MG33" s="148"/>
      <c r="MH33" s="148"/>
      <c r="MI33" s="148"/>
      <c r="MJ33" s="148"/>
      <c r="MK33" s="148"/>
      <c r="ML33" s="148"/>
      <c r="MM33" s="148"/>
      <c r="MN33" s="148"/>
      <c r="MO33" s="148"/>
      <c r="MP33" s="148"/>
      <c r="MQ33" s="148"/>
      <c r="MR33" s="148"/>
      <c r="MS33" s="148"/>
      <c r="MT33" s="148"/>
      <c r="MU33" s="148"/>
      <c r="MV33" s="148"/>
      <c r="MW33" s="148"/>
      <c r="MX33" s="148"/>
      <c r="MY33" s="148"/>
      <c r="MZ33" s="148"/>
      <c r="NA33" s="148"/>
      <c r="NB33" s="148"/>
      <c r="NC33" s="148"/>
      <c r="ND33" s="148"/>
      <c r="NE33" s="148"/>
      <c r="NF33" s="148"/>
      <c r="NG33" s="148"/>
      <c r="NH33" s="148"/>
      <c r="NI33" s="148"/>
      <c r="NJ33" s="148"/>
      <c r="NK33" s="148"/>
      <c r="NL33" s="148"/>
      <c r="NM33" s="148"/>
      <c r="NN33" s="148"/>
      <c r="NO33" s="148"/>
      <c r="NP33" s="148"/>
      <c r="NQ33" s="148"/>
      <c r="NR33" s="148"/>
      <c r="NS33" s="148"/>
      <c r="NT33" s="148"/>
      <c r="NU33" s="148"/>
      <c r="NV33" s="148"/>
      <c r="NW33" s="148"/>
      <c r="NX33" s="148"/>
      <c r="NY33" s="148"/>
      <c r="NZ33" s="148"/>
      <c r="ZQ33" s="147"/>
      <c r="ZR33" s="147"/>
      <c r="ZS33" s="147"/>
      <c r="ZT33" s="147"/>
      <c r="ZU33" s="147"/>
      <c r="ZV33" s="147"/>
      <c r="ZW33" s="147"/>
      <c r="ZX33" s="147"/>
      <c r="ZY33" s="147"/>
      <c r="ZZ33" s="147"/>
      <c r="AAA33" s="147"/>
      <c r="AAB33" s="147"/>
      <c r="AAC33" s="147"/>
      <c r="AAD33" s="147"/>
      <c r="AAE33" s="147"/>
      <c r="AAF33" s="147"/>
      <c r="AAG33" s="147"/>
      <c r="AAH33" s="147"/>
      <c r="AAI33" s="147"/>
      <c r="AAJ33" s="147"/>
      <c r="AAK33" s="147"/>
      <c r="AAL33" s="147"/>
      <c r="AAM33" s="147"/>
      <c r="AAN33" s="147"/>
      <c r="AAO33" s="147"/>
      <c r="AAP33" s="147"/>
      <c r="AAQ33" s="147"/>
      <c r="AAR33" s="147"/>
      <c r="AAS33" s="147"/>
      <c r="AAT33" s="147"/>
      <c r="AAU33" s="147"/>
      <c r="AAV33" s="147"/>
      <c r="AAW33" s="147"/>
      <c r="AAX33" s="147"/>
      <c r="AAY33" s="147"/>
      <c r="AAZ33" s="147"/>
      <c r="ABA33" s="147"/>
      <c r="ABB33" s="147"/>
      <c r="ABC33" s="147"/>
      <c r="ABD33" s="147"/>
      <c r="ABE33" s="147"/>
      <c r="ABF33" s="147"/>
      <c r="ABG33" s="147"/>
      <c r="ABH33" s="147"/>
      <c r="ABI33" s="147"/>
      <c r="ABJ33" s="147"/>
      <c r="ABK33" s="147"/>
      <c r="ABL33" s="147"/>
      <c r="ABM33" s="147"/>
      <c r="ABN33" s="147"/>
      <c r="ABO33" s="147"/>
      <c r="ABP33" s="147"/>
    </row>
    <row r="34" spans="1:744" x14ac:dyDescent="0.25">
      <c r="A34">
        <f t="shared" si="2"/>
        <v>0</v>
      </c>
      <c r="B34" s="147"/>
      <c r="C34" s="147"/>
      <c r="D34" s="147"/>
      <c r="E34" s="147"/>
      <c r="F34" s="210" t="str">
        <f t="shared" si="3"/>
        <v/>
      </c>
      <c r="GG34" s="148"/>
      <c r="GH34" s="148"/>
      <c r="GI34" s="148"/>
      <c r="GJ34" s="148"/>
      <c r="GK34" s="148"/>
      <c r="GL34" s="148"/>
      <c r="GM34" s="148"/>
      <c r="GN34" s="148"/>
      <c r="GO34" s="148"/>
      <c r="GP34" s="148"/>
      <c r="GQ34" s="148"/>
      <c r="GR34" s="148"/>
      <c r="GS34" s="148"/>
      <c r="GT34" s="148"/>
      <c r="GU34" s="148"/>
      <c r="GV34" s="148"/>
      <c r="GW34" s="148"/>
      <c r="GX34" s="148"/>
      <c r="GY34" s="148"/>
      <c r="GZ34" s="148"/>
      <c r="HA34" s="148"/>
      <c r="HB34" s="148"/>
      <c r="HC34" s="148"/>
      <c r="HD34" s="148"/>
      <c r="HE34" s="148"/>
      <c r="HF34" s="148"/>
      <c r="HG34" s="148"/>
      <c r="HH34" s="148"/>
      <c r="HI34" s="148"/>
      <c r="HJ34" s="148"/>
      <c r="HK34" s="148"/>
      <c r="HL34" s="148"/>
      <c r="HM34" s="148"/>
      <c r="HN34" s="148"/>
      <c r="HO34" s="148"/>
      <c r="HP34" s="148"/>
      <c r="HQ34" s="148"/>
      <c r="HR34" s="148"/>
      <c r="HS34" s="148"/>
      <c r="HT34" s="148"/>
      <c r="HU34" s="148"/>
      <c r="HV34" s="148"/>
      <c r="HW34" s="148"/>
      <c r="HX34" s="148"/>
      <c r="HY34" s="148"/>
      <c r="HZ34" s="148"/>
      <c r="IA34" s="148"/>
      <c r="IB34" s="148"/>
      <c r="IC34" s="148"/>
      <c r="ID34" s="148"/>
      <c r="IE34" s="148"/>
      <c r="IF34" s="148"/>
      <c r="IG34" s="148"/>
      <c r="IH34" s="148"/>
      <c r="II34" s="148"/>
      <c r="IJ34" s="148"/>
      <c r="IK34" s="148"/>
      <c r="IL34" s="148"/>
      <c r="IM34" s="148"/>
      <c r="IN34" s="148"/>
      <c r="IO34" s="148"/>
      <c r="IP34" s="148"/>
      <c r="IQ34" s="148"/>
      <c r="IR34" s="148"/>
      <c r="IS34" s="148"/>
      <c r="IT34" s="148"/>
      <c r="IU34" s="148"/>
      <c r="IV34" s="148"/>
      <c r="IW34" s="148"/>
      <c r="IX34" s="148"/>
      <c r="IY34" s="148"/>
      <c r="IZ34" s="148"/>
      <c r="JA34" s="148"/>
      <c r="JB34" s="148"/>
      <c r="JC34" s="148"/>
      <c r="JD34" s="148"/>
      <c r="JE34" s="148"/>
      <c r="JF34" s="148"/>
      <c r="JG34" s="148"/>
      <c r="JH34" s="148"/>
      <c r="JI34" s="148"/>
      <c r="JJ34" s="148"/>
      <c r="JK34" s="148"/>
      <c r="JL34" s="148"/>
      <c r="JM34" s="148"/>
      <c r="JN34" s="148"/>
      <c r="JO34" s="148"/>
      <c r="JP34" s="148"/>
      <c r="JQ34" s="148"/>
      <c r="JR34" s="148"/>
      <c r="JS34" s="148"/>
      <c r="JT34" s="148"/>
      <c r="JU34" s="148"/>
      <c r="JV34" s="148"/>
      <c r="JW34" s="148"/>
      <c r="JX34" s="148"/>
      <c r="JY34" s="148"/>
      <c r="JZ34" s="148"/>
      <c r="KA34" s="148"/>
      <c r="KB34" s="148"/>
      <c r="KC34" s="148"/>
      <c r="KD34" s="148"/>
      <c r="KE34" s="148"/>
      <c r="KF34" s="148"/>
      <c r="KG34" s="148"/>
      <c r="KH34" s="148"/>
      <c r="KI34" s="148"/>
      <c r="KJ34" s="148"/>
      <c r="KK34" s="148"/>
      <c r="KL34" s="148"/>
      <c r="KM34" s="148"/>
      <c r="KN34" s="148"/>
      <c r="KO34" s="148"/>
      <c r="KP34" s="148"/>
      <c r="KQ34" s="148"/>
      <c r="KR34" s="148"/>
      <c r="KS34" s="148"/>
      <c r="KT34" s="148"/>
      <c r="KU34" s="148"/>
      <c r="KV34" s="148"/>
      <c r="KW34" s="148"/>
      <c r="KX34" s="148"/>
      <c r="KY34" s="148"/>
      <c r="KZ34" s="148"/>
      <c r="LA34" s="148"/>
      <c r="LB34" s="148"/>
      <c r="LC34" s="148"/>
      <c r="LD34" s="148"/>
      <c r="LE34" s="148"/>
      <c r="LF34" s="148"/>
      <c r="LG34" s="148"/>
      <c r="LH34" s="148"/>
      <c r="LI34" s="148"/>
      <c r="LJ34" s="148"/>
      <c r="LK34" s="148"/>
      <c r="LL34" s="148"/>
      <c r="LM34" s="148"/>
      <c r="LN34" s="148"/>
      <c r="LO34" s="148"/>
      <c r="LP34" s="148"/>
      <c r="LQ34" s="148"/>
      <c r="LR34" s="148"/>
      <c r="LS34" s="148"/>
      <c r="LT34" s="148"/>
      <c r="LU34" s="148"/>
      <c r="LV34" s="148"/>
      <c r="LW34" s="148"/>
      <c r="LX34" s="148"/>
      <c r="LY34" s="148"/>
      <c r="LZ34" s="148"/>
      <c r="MA34" s="148"/>
      <c r="MB34" s="148"/>
      <c r="MC34" s="148"/>
      <c r="MD34" s="148"/>
      <c r="ME34" s="148"/>
      <c r="MF34" s="148"/>
      <c r="MG34" s="148"/>
      <c r="MH34" s="148"/>
      <c r="MI34" s="148"/>
      <c r="MJ34" s="148"/>
      <c r="MK34" s="148"/>
      <c r="ML34" s="148"/>
      <c r="MM34" s="148"/>
      <c r="MN34" s="148"/>
      <c r="MO34" s="148"/>
      <c r="MP34" s="148"/>
      <c r="MQ34" s="148"/>
      <c r="MR34" s="148"/>
      <c r="MS34" s="148"/>
      <c r="MT34" s="148"/>
      <c r="MU34" s="148"/>
      <c r="MV34" s="148"/>
      <c r="MW34" s="148"/>
      <c r="MX34" s="148"/>
      <c r="MY34" s="148"/>
      <c r="MZ34" s="148"/>
      <c r="NA34" s="148"/>
      <c r="NB34" s="148"/>
      <c r="NC34" s="148"/>
      <c r="ND34" s="148"/>
      <c r="NE34" s="148"/>
      <c r="NF34" s="148"/>
      <c r="NG34" s="148"/>
      <c r="NH34" s="148"/>
      <c r="NI34" s="148"/>
      <c r="NJ34" s="148"/>
      <c r="NK34" s="148"/>
      <c r="NL34" s="148"/>
      <c r="NM34" s="148"/>
      <c r="NN34" s="148"/>
      <c r="NO34" s="148"/>
      <c r="NP34" s="148"/>
      <c r="NQ34" s="148"/>
      <c r="NR34" s="148"/>
      <c r="NS34" s="148"/>
      <c r="NT34" s="148"/>
      <c r="NU34" s="148"/>
      <c r="NV34" s="148"/>
      <c r="NW34" s="148"/>
      <c r="NX34" s="148"/>
      <c r="NY34" s="148"/>
      <c r="NZ34" s="148"/>
      <c r="ZQ34" s="147"/>
      <c r="ZR34" s="147"/>
      <c r="ZS34" s="147"/>
      <c r="ZT34" s="147"/>
      <c r="ZU34" s="147"/>
      <c r="ZV34" s="147"/>
      <c r="ZW34" s="147"/>
      <c r="ZX34" s="147"/>
      <c r="ZY34" s="147"/>
      <c r="ZZ34" s="147"/>
      <c r="AAA34" s="147"/>
      <c r="AAB34" s="147"/>
      <c r="AAC34" s="147"/>
      <c r="AAD34" s="147"/>
      <c r="AAE34" s="147"/>
      <c r="AAF34" s="147"/>
      <c r="AAG34" s="147"/>
      <c r="AAH34" s="147"/>
      <c r="AAI34" s="147"/>
      <c r="AAJ34" s="147"/>
      <c r="AAK34" s="147"/>
      <c r="AAL34" s="147"/>
      <c r="AAM34" s="147"/>
      <c r="AAN34" s="147"/>
      <c r="AAO34" s="147"/>
      <c r="AAP34" s="147"/>
      <c r="AAQ34" s="147"/>
      <c r="AAR34" s="147"/>
      <c r="AAS34" s="147"/>
      <c r="AAT34" s="147"/>
      <c r="AAU34" s="147"/>
      <c r="AAV34" s="147"/>
      <c r="AAW34" s="147"/>
      <c r="AAX34" s="147"/>
      <c r="AAY34" s="147"/>
      <c r="AAZ34" s="147"/>
      <c r="ABA34" s="147"/>
      <c r="ABB34" s="147"/>
      <c r="ABC34" s="147"/>
      <c r="ABD34" s="147"/>
      <c r="ABE34" s="147"/>
      <c r="ABF34" s="147"/>
      <c r="ABG34" s="147"/>
      <c r="ABH34" s="147"/>
      <c r="ABI34" s="147"/>
      <c r="ABJ34" s="147"/>
      <c r="ABK34" s="147"/>
      <c r="ABL34" s="147"/>
      <c r="ABM34" s="147"/>
      <c r="ABN34" s="147"/>
      <c r="ABO34" s="147"/>
      <c r="ABP34" s="147"/>
    </row>
    <row r="35" spans="1:744" x14ac:dyDescent="0.25">
      <c r="A35">
        <f t="shared" si="2"/>
        <v>0</v>
      </c>
      <c r="B35" s="147"/>
      <c r="C35" s="147"/>
      <c r="D35" s="147"/>
      <c r="E35" s="147"/>
      <c r="F35" s="210" t="str">
        <f t="shared" si="3"/>
        <v/>
      </c>
      <c r="GG35" s="148"/>
      <c r="GH35" s="148"/>
      <c r="GI35" s="148"/>
      <c r="GJ35" s="148"/>
      <c r="GK35" s="148"/>
      <c r="GL35" s="148"/>
      <c r="GM35" s="148"/>
      <c r="GN35" s="148"/>
      <c r="GO35" s="148"/>
      <c r="GP35" s="148"/>
      <c r="GQ35" s="148"/>
      <c r="GR35" s="148"/>
      <c r="GS35" s="148"/>
      <c r="GT35" s="148"/>
      <c r="GU35" s="148"/>
      <c r="GV35" s="148"/>
      <c r="GW35" s="148"/>
      <c r="GX35" s="148"/>
      <c r="GY35" s="148"/>
      <c r="GZ35" s="148"/>
      <c r="HA35" s="148"/>
      <c r="HB35" s="148"/>
      <c r="HC35" s="148"/>
      <c r="HD35" s="148"/>
      <c r="HE35" s="148"/>
      <c r="HF35" s="148"/>
      <c r="HG35" s="148"/>
      <c r="HH35" s="148"/>
      <c r="HI35" s="148"/>
      <c r="HJ35" s="148"/>
      <c r="HK35" s="148"/>
      <c r="HL35" s="148"/>
      <c r="HM35" s="148"/>
      <c r="HN35" s="148"/>
      <c r="HO35" s="148"/>
      <c r="HP35" s="148"/>
      <c r="HQ35" s="148"/>
      <c r="HR35" s="148"/>
      <c r="HS35" s="148"/>
      <c r="HT35" s="148"/>
      <c r="HU35" s="148"/>
      <c r="HV35" s="148"/>
      <c r="HW35" s="148"/>
      <c r="HX35" s="148"/>
      <c r="HY35" s="148"/>
      <c r="HZ35" s="148"/>
      <c r="IA35" s="148"/>
      <c r="IB35" s="148"/>
      <c r="IC35" s="148"/>
      <c r="ID35" s="148"/>
      <c r="IE35" s="148"/>
      <c r="IF35" s="148"/>
      <c r="IG35" s="148"/>
      <c r="IH35" s="148"/>
      <c r="II35" s="148"/>
      <c r="IJ35" s="148"/>
      <c r="IK35" s="148"/>
      <c r="IL35" s="148"/>
      <c r="IM35" s="148"/>
      <c r="IN35" s="148"/>
      <c r="IO35" s="148"/>
      <c r="IP35" s="148"/>
      <c r="IQ35" s="148"/>
      <c r="IR35" s="148"/>
      <c r="IS35" s="148"/>
      <c r="IT35" s="148"/>
      <c r="IU35" s="148"/>
      <c r="IV35" s="148"/>
      <c r="IW35" s="148"/>
      <c r="IX35" s="148"/>
      <c r="IY35" s="148"/>
      <c r="IZ35" s="148"/>
      <c r="JA35" s="148"/>
      <c r="JB35" s="148"/>
      <c r="JC35" s="148"/>
      <c r="JD35" s="148"/>
      <c r="JE35" s="148"/>
      <c r="JF35" s="148"/>
      <c r="JG35" s="148"/>
      <c r="JH35" s="148"/>
      <c r="JI35" s="148"/>
      <c r="JJ35" s="148"/>
      <c r="JK35" s="148"/>
      <c r="JL35" s="148"/>
      <c r="JM35" s="148"/>
      <c r="JN35" s="148"/>
      <c r="JO35" s="148"/>
      <c r="JP35" s="148"/>
      <c r="JQ35" s="148"/>
      <c r="JR35" s="148"/>
      <c r="JS35" s="148"/>
      <c r="JT35" s="148"/>
      <c r="JU35" s="148"/>
      <c r="JV35" s="148"/>
      <c r="JW35" s="148"/>
      <c r="JX35" s="148"/>
      <c r="JY35" s="148"/>
      <c r="JZ35" s="148"/>
      <c r="KA35" s="148"/>
      <c r="KB35" s="148"/>
      <c r="KC35" s="148"/>
      <c r="KD35" s="148"/>
      <c r="KE35" s="148"/>
      <c r="KF35" s="148"/>
      <c r="KG35" s="148"/>
      <c r="KH35" s="148"/>
      <c r="KI35" s="148"/>
      <c r="KJ35" s="148"/>
      <c r="KK35" s="148"/>
      <c r="KL35" s="148"/>
      <c r="KM35" s="148"/>
      <c r="KN35" s="148"/>
      <c r="KO35" s="148"/>
      <c r="KP35" s="148"/>
      <c r="KQ35" s="148"/>
      <c r="KR35" s="148"/>
      <c r="KS35" s="148"/>
      <c r="KT35" s="148"/>
      <c r="KU35" s="148"/>
      <c r="KV35" s="148"/>
      <c r="KW35" s="148"/>
      <c r="KX35" s="148"/>
      <c r="KY35" s="148"/>
      <c r="KZ35" s="148"/>
      <c r="LA35" s="148"/>
      <c r="LB35" s="148"/>
      <c r="LC35" s="148"/>
      <c r="LD35" s="148"/>
      <c r="LE35" s="148"/>
      <c r="LF35" s="148"/>
      <c r="LG35" s="148"/>
      <c r="LH35" s="148"/>
      <c r="LI35" s="148"/>
      <c r="LJ35" s="148"/>
      <c r="LK35" s="148"/>
      <c r="LL35" s="148"/>
      <c r="LM35" s="148"/>
      <c r="LN35" s="148"/>
      <c r="LO35" s="148"/>
      <c r="LP35" s="148"/>
      <c r="LQ35" s="148"/>
      <c r="LR35" s="148"/>
      <c r="LS35" s="148"/>
      <c r="LT35" s="148"/>
      <c r="LU35" s="148"/>
      <c r="LV35" s="148"/>
      <c r="LW35" s="148"/>
      <c r="LX35" s="148"/>
      <c r="LY35" s="148"/>
      <c r="LZ35" s="148"/>
      <c r="MA35" s="148"/>
      <c r="MB35" s="148"/>
      <c r="MC35" s="148"/>
      <c r="MD35" s="148"/>
      <c r="ME35" s="148"/>
      <c r="MF35" s="148"/>
      <c r="MG35" s="148"/>
      <c r="MH35" s="148"/>
      <c r="MI35" s="148"/>
      <c r="MJ35" s="148"/>
      <c r="MK35" s="148"/>
      <c r="ML35" s="148"/>
      <c r="MM35" s="148"/>
      <c r="MN35" s="148"/>
      <c r="MO35" s="148"/>
      <c r="MP35" s="148"/>
      <c r="MQ35" s="148"/>
      <c r="MR35" s="148"/>
      <c r="MS35" s="148"/>
      <c r="MT35" s="148"/>
      <c r="MU35" s="148"/>
      <c r="MV35" s="148"/>
      <c r="MW35" s="148"/>
      <c r="MX35" s="148"/>
      <c r="MY35" s="148"/>
      <c r="MZ35" s="148"/>
      <c r="NA35" s="148"/>
      <c r="NB35" s="148"/>
      <c r="NC35" s="148"/>
      <c r="ND35" s="148"/>
      <c r="NE35" s="148"/>
      <c r="NF35" s="148"/>
      <c r="NG35" s="148"/>
      <c r="NH35" s="148"/>
      <c r="NI35" s="148"/>
      <c r="NJ35" s="148"/>
      <c r="NK35" s="148"/>
      <c r="NL35" s="148"/>
      <c r="NM35" s="148"/>
      <c r="NN35" s="148"/>
      <c r="NO35" s="148"/>
      <c r="NP35" s="148"/>
      <c r="NQ35" s="148"/>
      <c r="NR35" s="148"/>
      <c r="NS35" s="148"/>
      <c r="NT35" s="148"/>
      <c r="NU35" s="148"/>
      <c r="NV35" s="148"/>
      <c r="NW35" s="148"/>
      <c r="NX35" s="148"/>
      <c r="NY35" s="148"/>
      <c r="NZ35" s="148"/>
      <c r="ZQ35" s="147"/>
      <c r="ZR35" s="147"/>
      <c r="ZS35" s="147"/>
      <c r="ZT35" s="147"/>
      <c r="ZU35" s="147"/>
      <c r="ZV35" s="147"/>
      <c r="ZW35" s="147"/>
      <c r="ZX35" s="147"/>
      <c r="ZY35" s="147"/>
      <c r="ZZ35" s="147"/>
      <c r="AAA35" s="147"/>
      <c r="AAB35" s="147"/>
      <c r="AAC35" s="147"/>
      <c r="AAD35" s="147"/>
      <c r="AAE35" s="147"/>
      <c r="AAF35" s="147"/>
      <c r="AAG35" s="147"/>
      <c r="AAH35" s="147"/>
      <c r="AAI35" s="147"/>
      <c r="AAJ35" s="147"/>
      <c r="AAK35" s="147"/>
      <c r="AAL35" s="147"/>
      <c r="AAM35" s="147"/>
      <c r="AAN35" s="147"/>
      <c r="AAO35" s="147"/>
      <c r="AAP35" s="147"/>
      <c r="AAQ35" s="147"/>
      <c r="AAR35" s="147"/>
      <c r="AAS35" s="147"/>
      <c r="AAT35" s="147"/>
      <c r="AAU35" s="147"/>
      <c r="AAV35" s="147"/>
      <c r="AAW35" s="147"/>
      <c r="AAX35" s="147"/>
      <c r="AAY35" s="147"/>
      <c r="AAZ35" s="147"/>
      <c r="ABA35" s="147"/>
      <c r="ABB35" s="147"/>
      <c r="ABC35" s="147"/>
      <c r="ABD35" s="147"/>
      <c r="ABE35" s="147"/>
      <c r="ABF35" s="147"/>
      <c r="ABG35" s="147"/>
      <c r="ABH35" s="147"/>
      <c r="ABI35" s="147"/>
      <c r="ABJ35" s="147"/>
      <c r="ABK35" s="147"/>
      <c r="ABL35" s="147"/>
      <c r="ABM35" s="147"/>
      <c r="ABN35" s="147"/>
      <c r="ABO35" s="147"/>
      <c r="ABP35" s="147"/>
    </row>
    <row r="36" spans="1:744" x14ac:dyDescent="0.25">
      <c r="A36">
        <f t="shared" si="2"/>
        <v>0</v>
      </c>
      <c r="B36" s="147"/>
      <c r="C36" s="147"/>
      <c r="D36" s="147"/>
      <c r="E36" s="147"/>
      <c r="F36" s="210" t="str">
        <f t="shared" si="3"/>
        <v/>
      </c>
      <c r="GG36" s="148"/>
      <c r="GH36" s="148"/>
      <c r="GI36" s="148"/>
      <c r="GJ36" s="148"/>
      <c r="GK36" s="148"/>
      <c r="GL36" s="148"/>
      <c r="GM36" s="148"/>
      <c r="GN36" s="148"/>
      <c r="GO36" s="148"/>
      <c r="GP36" s="148"/>
      <c r="GQ36" s="148"/>
      <c r="GR36" s="148"/>
      <c r="GS36" s="148"/>
      <c r="GT36" s="148"/>
      <c r="GU36" s="148"/>
      <c r="GV36" s="148"/>
      <c r="GW36" s="148"/>
      <c r="GX36" s="148"/>
      <c r="GY36" s="148"/>
      <c r="GZ36" s="148"/>
      <c r="HA36" s="148"/>
      <c r="HB36" s="148"/>
      <c r="HC36" s="148"/>
      <c r="HD36" s="148"/>
      <c r="HE36" s="148"/>
      <c r="HF36" s="148"/>
      <c r="HG36" s="148"/>
      <c r="HH36" s="148"/>
      <c r="HI36" s="148"/>
      <c r="HJ36" s="148"/>
      <c r="HK36" s="148"/>
      <c r="HL36" s="148"/>
      <c r="HM36" s="148"/>
      <c r="HN36" s="148"/>
      <c r="HO36" s="148"/>
      <c r="HP36" s="148"/>
      <c r="HQ36" s="148"/>
      <c r="HR36" s="148"/>
      <c r="HS36" s="148"/>
      <c r="HT36" s="148"/>
      <c r="HU36" s="148"/>
      <c r="HV36" s="148"/>
      <c r="HW36" s="148"/>
      <c r="HX36" s="148"/>
      <c r="HY36" s="148"/>
      <c r="HZ36" s="148"/>
      <c r="IA36" s="148"/>
      <c r="IB36" s="148"/>
      <c r="IC36" s="148"/>
      <c r="ID36" s="148"/>
      <c r="IE36" s="148"/>
      <c r="IF36" s="148"/>
      <c r="IG36" s="148"/>
      <c r="IH36" s="148"/>
      <c r="II36" s="148"/>
      <c r="IJ36" s="148"/>
      <c r="IK36" s="148"/>
      <c r="IL36" s="148"/>
      <c r="IM36" s="148"/>
      <c r="IN36" s="148"/>
      <c r="IO36" s="148"/>
      <c r="IP36" s="148"/>
      <c r="IQ36" s="148"/>
      <c r="IR36" s="148"/>
      <c r="IS36" s="148"/>
      <c r="IT36" s="148"/>
      <c r="IU36" s="148"/>
      <c r="IV36" s="148"/>
      <c r="IW36" s="148"/>
      <c r="IX36" s="148"/>
      <c r="IY36" s="148"/>
      <c r="IZ36" s="148"/>
      <c r="JA36" s="148"/>
      <c r="JB36" s="148"/>
      <c r="JC36" s="148"/>
      <c r="JD36" s="148"/>
      <c r="JE36" s="148"/>
      <c r="JF36" s="148"/>
      <c r="JG36" s="148"/>
      <c r="JH36" s="148"/>
      <c r="JI36" s="148"/>
      <c r="JJ36" s="148"/>
      <c r="JK36" s="148"/>
      <c r="JL36" s="148"/>
      <c r="JM36" s="148"/>
      <c r="JN36" s="148"/>
      <c r="JO36" s="148"/>
      <c r="JP36" s="148"/>
      <c r="JQ36" s="148"/>
      <c r="JR36" s="148"/>
      <c r="JS36" s="148"/>
      <c r="JT36" s="148"/>
      <c r="JU36" s="148"/>
      <c r="JV36" s="148"/>
      <c r="JW36" s="148"/>
      <c r="JX36" s="148"/>
      <c r="JY36" s="148"/>
      <c r="JZ36" s="148"/>
      <c r="KA36" s="148"/>
      <c r="KB36" s="148"/>
      <c r="KC36" s="148"/>
      <c r="KD36" s="148"/>
      <c r="KE36" s="148"/>
      <c r="KF36" s="148"/>
      <c r="KG36" s="148"/>
      <c r="KH36" s="148"/>
      <c r="KI36" s="148"/>
      <c r="KJ36" s="148"/>
      <c r="KK36" s="148"/>
      <c r="KL36" s="148"/>
      <c r="KM36" s="148"/>
      <c r="KN36" s="148"/>
      <c r="KO36" s="148"/>
      <c r="KP36" s="148"/>
      <c r="KQ36" s="148"/>
      <c r="KR36" s="148"/>
      <c r="KS36" s="148"/>
      <c r="KT36" s="148"/>
      <c r="KU36" s="148"/>
      <c r="KV36" s="148"/>
      <c r="KW36" s="148"/>
      <c r="KX36" s="148"/>
      <c r="KY36" s="148"/>
      <c r="KZ36" s="148"/>
      <c r="LA36" s="148"/>
      <c r="LB36" s="148"/>
      <c r="LC36" s="148"/>
      <c r="LD36" s="148"/>
      <c r="LE36" s="148"/>
      <c r="LF36" s="148"/>
      <c r="LG36" s="148"/>
      <c r="LH36" s="148"/>
      <c r="LI36" s="148"/>
      <c r="LJ36" s="148"/>
      <c r="LK36" s="148"/>
      <c r="LL36" s="148"/>
      <c r="LM36" s="148"/>
      <c r="LN36" s="148"/>
      <c r="LO36" s="148"/>
      <c r="LP36" s="148"/>
      <c r="LQ36" s="148"/>
      <c r="LR36" s="148"/>
      <c r="LS36" s="148"/>
      <c r="LT36" s="148"/>
      <c r="LU36" s="148"/>
      <c r="LV36" s="148"/>
      <c r="LW36" s="148"/>
      <c r="LX36" s="148"/>
      <c r="LY36" s="148"/>
      <c r="LZ36" s="148"/>
      <c r="MA36" s="148"/>
      <c r="MB36" s="148"/>
      <c r="MC36" s="148"/>
      <c r="MD36" s="148"/>
      <c r="ME36" s="148"/>
      <c r="MF36" s="148"/>
      <c r="MG36" s="148"/>
      <c r="MH36" s="148"/>
      <c r="MI36" s="148"/>
      <c r="MJ36" s="148"/>
      <c r="MK36" s="148"/>
      <c r="ML36" s="148"/>
      <c r="MM36" s="148"/>
      <c r="MN36" s="148"/>
      <c r="MO36" s="148"/>
      <c r="MP36" s="148"/>
      <c r="MQ36" s="148"/>
      <c r="MR36" s="148"/>
      <c r="MS36" s="148"/>
      <c r="MT36" s="148"/>
      <c r="MU36" s="148"/>
      <c r="MV36" s="148"/>
      <c r="MW36" s="148"/>
      <c r="MX36" s="148"/>
      <c r="MY36" s="148"/>
      <c r="MZ36" s="148"/>
      <c r="NA36" s="148"/>
      <c r="NB36" s="148"/>
      <c r="NC36" s="148"/>
      <c r="ND36" s="148"/>
      <c r="NE36" s="148"/>
      <c r="NF36" s="148"/>
      <c r="NG36" s="148"/>
      <c r="NH36" s="148"/>
      <c r="NI36" s="148"/>
      <c r="NJ36" s="148"/>
      <c r="NK36" s="148"/>
      <c r="NL36" s="148"/>
      <c r="NM36" s="148"/>
      <c r="NN36" s="148"/>
      <c r="NO36" s="148"/>
      <c r="NP36" s="148"/>
      <c r="NQ36" s="148"/>
      <c r="NR36" s="148"/>
      <c r="NS36" s="148"/>
      <c r="NT36" s="148"/>
      <c r="NU36" s="148"/>
      <c r="NV36" s="148"/>
      <c r="NW36" s="148"/>
      <c r="NX36" s="148"/>
      <c r="NY36" s="148"/>
      <c r="NZ36" s="148"/>
      <c r="ZQ36" s="147"/>
      <c r="ZR36" s="147"/>
      <c r="ZS36" s="147"/>
      <c r="ZT36" s="147"/>
      <c r="ZU36" s="147"/>
      <c r="ZV36" s="147"/>
      <c r="ZW36" s="147"/>
      <c r="ZX36" s="147"/>
      <c r="ZY36" s="147"/>
      <c r="ZZ36" s="147"/>
      <c r="AAA36" s="147"/>
      <c r="AAB36" s="147"/>
      <c r="AAC36" s="147"/>
      <c r="AAD36" s="147"/>
      <c r="AAE36" s="147"/>
      <c r="AAF36" s="147"/>
      <c r="AAG36" s="147"/>
      <c r="AAH36" s="147"/>
      <c r="AAI36" s="147"/>
      <c r="AAJ36" s="147"/>
      <c r="AAK36" s="147"/>
      <c r="AAL36" s="147"/>
      <c r="AAM36" s="147"/>
      <c r="AAN36" s="147"/>
      <c r="AAO36" s="147"/>
      <c r="AAP36" s="147"/>
      <c r="AAQ36" s="147"/>
      <c r="AAR36" s="147"/>
      <c r="AAS36" s="147"/>
      <c r="AAT36" s="147"/>
      <c r="AAU36" s="147"/>
      <c r="AAV36" s="147"/>
      <c r="AAW36" s="147"/>
      <c r="AAX36" s="147"/>
      <c r="AAY36" s="147"/>
      <c r="AAZ36" s="147"/>
      <c r="ABA36" s="147"/>
      <c r="ABB36" s="147"/>
      <c r="ABC36" s="147"/>
      <c r="ABD36" s="147"/>
      <c r="ABE36" s="147"/>
      <c r="ABF36" s="147"/>
      <c r="ABG36" s="147"/>
      <c r="ABH36" s="147"/>
      <c r="ABI36" s="147"/>
      <c r="ABJ36" s="147"/>
      <c r="ABK36" s="147"/>
      <c r="ABL36" s="147"/>
      <c r="ABM36" s="147"/>
      <c r="ABN36" s="147"/>
      <c r="ABO36" s="147"/>
      <c r="ABP36" s="147"/>
    </row>
    <row r="37" spans="1:744" x14ac:dyDescent="0.25">
      <c r="A37">
        <f t="shared" si="2"/>
        <v>0</v>
      </c>
      <c r="B37" s="147"/>
      <c r="C37" s="147"/>
      <c r="D37" s="147"/>
      <c r="E37" s="147"/>
      <c r="F37" s="210" t="str">
        <f t="shared" si="3"/>
        <v/>
      </c>
      <c r="GG37" s="148"/>
      <c r="GH37" s="148"/>
      <c r="GI37" s="148"/>
      <c r="GJ37" s="148"/>
      <c r="GK37" s="148"/>
      <c r="GL37" s="148"/>
      <c r="GM37" s="148"/>
      <c r="GN37" s="148"/>
      <c r="GO37" s="148"/>
      <c r="GP37" s="148"/>
      <c r="GQ37" s="148"/>
      <c r="GR37" s="148"/>
      <c r="GS37" s="148"/>
      <c r="GT37" s="148"/>
      <c r="GU37" s="148"/>
      <c r="GV37" s="148"/>
      <c r="GW37" s="148"/>
      <c r="GX37" s="148"/>
      <c r="GY37" s="148"/>
      <c r="GZ37" s="148"/>
      <c r="HA37" s="148"/>
      <c r="HB37" s="148"/>
      <c r="HC37" s="148"/>
      <c r="HD37" s="148"/>
      <c r="HE37" s="148"/>
      <c r="HF37" s="148"/>
      <c r="HG37" s="148"/>
      <c r="HH37" s="148"/>
      <c r="HI37" s="148"/>
      <c r="HJ37" s="148"/>
      <c r="HK37" s="148"/>
      <c r="HL37" s="148"/>
      <c r="HM37" s="148"/>
      <c r="HN37" s="148"/>
      <c r="HO37" s="148"/>
      <c r="HP37" s="148"/>
      <c r="HQ37" s="148"/>
      <c r="HR37" s="148"/>
      <c r="HS37" s="148"/>
      <c r="HT37" s="148"/>
      <c r="HU37" s="148"/>
      <c r="HV37" s="148"/>
      <c r="HW37" s="148"/>
      <c r="HX37" s="148"/>
      <c r="HY37" s="148"/>
      <c r="HZ37" s="148"/>
      <c r="IA37" s="148"/>
      <c r="IB37" s="148"/>
      <c r="IC37" s="148"/>
      <c r="ID37" s="148"/>
      <c r="IE37" s="148"/>
      <c r="IF37" s="148"/>
      <c r="IG37" s="148"/>
      <c r="IH37" s="148"/>
      <c r="II37" s="148"/>
      <c r="IJ37" s="148"/>
      <c r="IK37" s="148"/>
      <c r="IL37" s="148"/>
      <c r="IM37" s="148"/>
      <c r="IN37" s="148"/>
      <c r="IO37" s="148"/>
      <c r="IP37" s="148"/>
      <c r="IQ37" s="148"/>
      <c r="IR37" s="148"/>
      <c r="IS37" s="148"/>
      <c r="IT37" s="148"/>
      <c r="IU37" s="148"/>
      <c r="IV37" s="148"/>
      <c r="IW37" s="148"/>
      <c r="IX37" s="148"/>
      <c r="IY37" s="148"/>
      <c r="IZ37" s="148"/>
      <c r="JA37" s="148"/>
      <c r="JB37" s="148"/>
      <c r="JC37" s="148"/>
      <c r="JD37" s="148"/>
      <c r="JE37" s="148"/>
      <c r="JF37" s="148"/>
      <c r="JG37" s="148"/>
      <c r="JH37" s="148"/>
      <c r="JI37" s="148"/>
      <c r="JJ37" s="148"/>
      <c r="JK37" s="148"/>
      <c r="JL37" s="148"/>
      <c r="JM37" s="148"/>
      <c r="JN37" s="148"/>
      <c r="JO37" s="148"/>
      <c r="JP37" s="148"/>
      <c r="JQ37" s="148"/>
      <c r="JR37" s="148"/>
      <c r="JS37" s="148"/>
      <c r="JT37" s="148"/>
      <c r="JU37" s="148"/>
      <c r="JV37" s="148"/>
      <c r="JW37" s="148"/>
      <c r="JX37" s="148"/>
      <c r="JY37" s="148"/>
      <c r="JZ37" s="148"/>
      <c r="KA37" s="148"/>
      <c r="KB37" s="148"/>
      <c r="KC37" s="148"/>
      <c r="KD37" s="148"/>
      <c r="KE37" s="148"/>
      <c r="KF37" s="148"/>
      <c r="KG37" s="148"/>
      <c r="KH37" s="148"/>
      <c r="KI37" s="148"/>
      <c r="KJ37" s="148"/>
      <c r="KK37" s="148"/>
      <c r="KL37" s="148"/>
      <c r="KM37" s="148"/>
      <c r="KN37" s="148"/>
      <c r="KO37" s="148"/>
      <c r="KP37" s="148"/>
      <c r="KQ37" s="148"/>
      <c r="KR37" s="148"/>
      <c r="KS37" s="148"/>
      <c r="KT37" s="148"/>
      <c r="KU37" s="148"/>
      <c r="KV37" s="148"/>
      <c r="KW37" s="148"/>
      <c r="KX37" s="148"/>
      <c r="KY37" s="148"/>
      <c r="KZ37" s="148"/>
      <c r="LA37" s="148"/>
      <c r="LB37" s="148"/>
      <c r="LC37" s="148"/>
      <c r="LD37" s="148"/>
      <c r="LE37" s="148"/>
      <c r="LF37" s="148"/>
      <c r="LG37" s="148"/>
      <c r="LH37" s="148"/>
      <c r="LI37" s="148"/>
      <c r="LJ37" s="148"/>
      <c r="LK37" s="148"/>
      <c r="LL37" s="148"/>
      <c r="LM37" s="148"/>
      <c r="LN37" s="148"/>
      <c r="LO37" s="148"/>
      <c r="LP37" s="148"/>
      <c r="LQ37" s="148"/>
      <c r="LR37" s="148"/>
      <c r="LS37" s="148"/>
      <c r="LT37" s="148"/>
      <c r="LU37" s="148"/>
      <c r="LV37" s="148"/>
      <c r="LW37" s="148"/>
      <c r="LX37" s="148"/>
      <c r="LY37" s="148"/>
      <c r="LZ37" s="148"/>
      <c r="MA37" s="148"/>
      <c r="MB37" s="148"/>
      <c r="MC37" s="148"/>
      <c r="MD37" s="148"/>
      <c r="ME37" s="148"/>
      <c r="MF37" s="148"/>
      <c r="MG37" s="148"/>
      <c r="MH37" s="148"/>
      <c r="MI37" s="148"/>
      <c r="MJ37" s="148"/>
      <c r="MK37" s="148"/>
      <c r="ML37" s="148"/>
      <c r="MM37" s="148"/>
      <c r="MN37" s="148"/>
      <c r="MO37" s="148"/>
      <c r="MP37" s="148"/>
      <c r="MQ37" s="148"/>
      <c r="MR37" s="148"/>
      <c r="MS37" s="148"/>
      <c r="MT37" s="148"/>
      <c r="MU37" s="148"/>
      <c r="MV37" s="148"/>
      <c r="MW37" s="148"/>
      <c r="MX37" s="148"/>
      <c r="MY37" s="148"/>
      <c r="MZ37" s="148"/>
      <c r="NA37" s="148"/>
      <c r="NB37" s="148"/>
      <c r="NC37" s="148"/>
      <c r="ND37" s="148"/>
      <c r="NE37" s="148"/>
      <c r="NF37" s="148"/>
      <c r="NG37" s="148"/>
      <c r="NH37" s="148"/>
      <c r="NI37" s="148"/>
      <c r="NJ37" s="148"/>
      <c r="NK37" s="148"/>
      <c r="NL37" s="148"/>
      <c r="NM37" s="148"/>
      <c r="NN37" s="148"/>
      <c r="NO37" s="148"/>
      <c r="NP37" s="148"/>
      <c r="NQ37" s="148"/>
      <c r="NR37" s="148"/>
      <c r="NS37" s="148"/>
      <c r="NT37" s="148"/>
      <c r="NU37" s="148"/>
      <c r="NV37" s="148"/>
      <c r="NW37" s="148"/>
      <c r="NX37" s="148"/>
      <c r="NY37" s="148"/>
      <c r="NZ37" s="148"/>
      <c r="ZQ37" s="147"/>
      <c r="ZR37" s="147"/>
      <c r="ZS37" s="147"/>
      <c r="ZT37" s="147"/>
      <c r="ZU37" s="147"/>
      <c r="ZV37" s="147"/>
      <c r="ZW37" s="147"/>
      <c r="ZX37" s="147"/>
      <c r="ZY37" s="147"/>
      <c r="ZZ37" s="147"/>
      <c r="AAA37" s="147"/>
      <c r="AAB37" s="147"/>
      <c r="AAC37" s="147"/>
      <c r="AAD37" s="147"/>
      <c r="AAE37" s="147"/>
      <c r="AAF37" s="147"/>
      <c r="AAG37" s="147"/>
      <c r="AAH37" s="147"/>
      <c r="AAI37" s="147"/>
      <c r="AAJ37" s="147"/>
      <c r="AAK37" s="147"/>
      <c r="AAL37" s="147"/>
      <c r="AAM37" s="147"/>
      <c r="AAN37" s="147"/>
      <c r="AAO37" s="147"/>
      <c r="AAP37" s="147"/>
      <c r="AAQ37" s="147"/>
      <c r="AAR37" s="147"/>
      <c r="AAS37" s="147"/>
      <c r="AAT37" s="147"/>
      <c r="AAU37" s="147"/>
      <c r="AAV37" s="147"/>
      <c r="AAW37" s="147"/>
      <c r="AAX37" s="147"/>
      <c r="AAY37" s="147"/>
      <c r="AAZ37" s="147"/>
      <c r="ABA37" s="147"/>
      <c r="ABB37" s="147"/>
      <c r="ABC37" s="147"/>
      <c r="ABD37" s="147"/>
      <c r="ABE37" s="147"/>
      <c r="ABF37" s="147"/>
      <c r="ABG37" s="147"/>
      <c r="ABH37" s="147"/>
      <c r="ABI37" s="147"/>
      <c r="ABJ37" s="147"/>
      <c r="ABK37" s="147"/>
      <c r="ABL37" s="147"/>
      <c r="ABM37" s="147"/>
      <c r="ABN37" s="147"/>
      <c r="ABO37" s="147"/>
      <c r="ABP37" s="147"/>
    </row>
    <row r="38" spans="1:744" x14ac:dyDescent="0.25">
      <c r="A38">
        <f t="shared" si="2"/>
        <v>0</v>
      </c>
      <c r="B38" s="147"/>
      <c r="C38" s="147"/>
      <c r="D38" s="147"/>
      <c r="E38" s="147"/>
      <c r="F38" s="210" t="str">
        <f t="shared" si="3"/>
        <v/>
      </c>
      <c r="GG38" s="148"/>
      <c r="GH38" s="148"/>
      <c r="GI38" s="148"/>
      <c r="GJ38" s="148"/>
      <c r="GK38" s="148"/>
      <c r="GL38" s="148"/>
      <c r="GM38" s="148"/>
      <c r="GN38" s="148"/>
      <c r="GO38" s="148"/>
      <c r="GP38" s="148"/>
      <c r="GQ38" s="148"/>
      <c r="GR38" s="148"/>
      <c r="GS38" s="148"/>
      <c r="GT38" s="148"/>
      <c r="GU38" s="148"/>
      <c r="GV38" s="148"/>
      <c r="GW38" s="148"/>
      <c r="GX38" s="148"/>
      <c r="GY38" s="148"/>
      <c r="GZ38" s="148"/>
      <c r="HA38" s="148"/>
      <c r="HB38" s="148"/>
      <c r="HC38" s="148"/>
      <c r="HD38" s="148"/>
      <c r="HE38" s="148"/>
      <c r="HF38" s="148"/>
      <c r="HG38" s="148"/>
      <c r="HH38" s="148"/>
      <c r="HI38" s="148"/>
      <c r="HJ38" s="148"/>
      <c r="HK38" s="148"/>
      <c r="HL38" s="148"/>
      <c r="HM38" s="148"/>
      <c r="HN38" s="148"/>
      <c r="HO38" s="148"/>
      <c r="HP38" s="148"/>
      <c r="HQ38" s="148"/>
      <c r="HR38" s="148"/>
      <c r="HS38" s="148"/>
      <c r="HT38" s="148"/>
      <c r="HU38" s="148"/>
      <c r="HV38" s="148"/>
      <c r="HW38" s="148"/>
      <c r="HX38" s="148"/>
      <c r="HY38" s="148"/>
      <c r="HZ38" s="148"/>
      <c r="IA38" s="148"/>
      <c r="IB38" s="148"/>
      <c r="IC38" s="148"/>
      <c r="ID38" s="148"/>
      <c r="IE38" s="148"/>
      <c r="IF38" s="148"/>
      <c r="IG38" s="148"/>
      <c r="IH38" s="148"/>
      <c r="II38" s="148"/>
      <c r="IJ38" s="148"/>
      <c r="IK38" s="148"/>
      <c r="IL38" s="148"/>
      <c r="IM38" s="148"/>
      <c r="IN38" s="148"/>
      <c r="IO38" s="148"/>
      <c r="IP38" s="148"/>
      <c r="IQ38" s="148"/>
      <c r="IR38" s="148"/>
      <c r="IS38" s="148"/>
      <c r="IT38" s="148"/>
      <c r="IU38" s="148"/>
      <c r="IV38" s="148"/>
      <c r="IW38" s="148"/>
      <c r="IX38" s="148"/>
      <c r="IY38" s="148"/>
      <c r="IZ38" s="148"/>
      <c r="JA38" s="148"/>
      <c r="JB38" s="148"/>
      <c r="JC38" s="148"/>
      <c r="JD38" s="148"/>
      <c r="JE38" s="148"/>
      <c r="JF38" s="148"/>
      <c r="JG38" s="148"/>
      <c r="JH38" s="148"/>
      <c r="JI38" s="148"/>
      <c r="JJ38" s="148"/>
      <c r="JK38" s="148"/>
      <c r="JL38" s="148"/>
      <c r="JM38" s="148"/>
      <c r="JN38" s="148"/>
      <c r="JO38" s="148"/>
      <c r="JP38" s="148"/>
      <c r="JQ38" s="148"/>
      <c r="JR38" s="148"/>
      <c r="JS38" s="148"/>
      <c r="JT38" s="148"/>
      <c r="JU38" s="148"/>
      <c r="JV38" s="148"/>
      <c r="JW38" s="148"/>
      <c r="JX38" s="148"/>
      <c r="JY38" s="148"/>
      <c r="JZ38" s="148"/>
      <c r="KA38" s="148"/>
      <c r="KB38" s="148"/>
      <c r="KC38" s="148"/>
      <c r="KD38" s="148"/>
      <c r="KE38" s="148"/>
      <c r="KF38" s="148"/>
      <c r="KG38" s="148"/>
      <c r="KH38" s="148"/>
      <c r="KI38" s="148"/>
      <c r="KJ38" s="148"/>
      <c r="KK38" s="148"/>
      <c r="KL38" s="148"/>
      <c r="KM38" s="148"/>
      <c r="KN38" s="148"/>
      <c r="KO38" s="148"/>
      <c r="KP38" s="148"/>
      <c r="KQ38" s="148"/>
      <c r="KR38" s="148"/>
      <c r="KS38" s="148"/>
      <c r="KT38" s="148"/>
      <c r="KU38" s="148"/>
      <c r="KV38" s="148"/>
      <c r="KW38" s="148"/>
      <c r="KX38" s="148"/>
      <c r="KY38" s="148"/>
      <c r="KZ38" s="148"/>
      <c r="LA38" s="148"/>
      <c r="LB38" s="148"/>
      <c r="LC38" s="148"/>
      <c r="LD38" s="148"/>
      <c r="LE38" s="148"/>
      <c r="LF38" s="148"/>
      <c r="LG38" s="148"/>
      <c r="LH38" s="148"/>
      <c r="LI38" s="148"/>
      <c r="LJ38" s="148"/>
      <c r="LK38" s="148"/>
      <c r="LL38" s="148"/>
      <c r="LM38" s="148"/>
      <c r="LN38" s="148"/>
      <c r="LO38" s="148"/>
      <c r="LP38" s="148"/>
      <c r="LQ38" s="148"/>
      <c r="LR38" s="148"/>
      <c r="LS38" s="148"/>
      <c r="LT38" s="148"/>
      <c r="LU38" s="148"/>
      <c r="LV38" s="148"/>
      <c r="LW38" s="148"/>
      <c r="LX38" s="148"/>
      <c r="LY38" s="148"/>
      <c r="LZ38" s="148"/>
      <c r="MA38" s="148"/>
      <c r="MB38" s="148"/>
      <c r="MC38" s="148"/>
      <c r="MD38" s="148"/>
      <c r="ME38" s="148"/>
      <c r="MF38" s="148"/>
      <c r="MG38" s="148"/>
      <c r="MH38" s="148"/>
      <c r="MI38" s="148"/>
      <c r="MJ38" s="148"/>
      <c r="MK38" s="148"/>
      <c r="ML38" s="148"/>
      <c r="MM38" s="148"/>
      <c r="MN38" s="148"/>
      <c r="MO38" s="148"/>
      <c r="MP38" s="148"/>
      <c r="MQ38" s="148"/>
      <c r="MR38" s="148"/>
      <c r="MS38" s="148"/>
      <c r="MT38" s="148"/>
      <c r="MU38" s="148"/>
      <c r="MV38" s="148"/>
      <c r="MW38" s="148"/>
      <c r="MX38" s="148"/>
      <c r="MY38" s="148"/>
      <c r="MZ38" s="148"/>
      <c r="NA38" s="148"/>
      <c r="NB38" s="148"/>
      <c r="NC38" s="148"/>
      <c r="ND38" s="148"/>
      <c r="NE38" s="148"/>
      <c r="NF38" s="148"/>
      <c r="NG38" s="148"/>
      <c r="NH38" s="148"/>
      <c r="NI38" s="148"/>
      <c r="NJ38" s="148"/>
      <c r="NK38" s="148"/>
      <c r="NL38" s="148"/>
      <c r="NM38" s="148"/>
      <c r="NN38" s="148"/>
      <c r="NO38" s="148"/>
      <c r="NP38" s="148"/>
      <c r="NQ38" s="148"/>
      <c r="NR38" s="148"/>
      <c r="NS38" s="148"/>
      <c r="NT38" s="148"/>
      <c r="NU38" s="148"/>
      <c r="NV38" s="148"/>
      <c r="NW38" s="148"/>
      <c r="NX38" s="148"/>
      <c r="NY38" s="148"/>
      <c r="NZ38" s="148"/>
      <c r="ZQ38" s="147"/>
      <c r="ZR38" s="147"/>
      <c r="ZS38" s="147"/>
      <c r="ZT38" s="147"/>
      <c r="ZU38" s="147"/>
      <c r="ZV38" s="147"/>
      <c r="ZW38" s="147"/>
      <c r="ZX38" s="147"/>
      <c r="ZY38" s="147"/>
      <c r="ZZ38" s="147"/>
      <c r="AAA38" s="147"/>
      <c r="AAB38" s="147"/>
      <c r="AAC38" s="147"/>
      <c r="AAD38" s="147"/>
      <c r="AAE38" s="147"/>
      <c r="AAF38" s="147"/>
      <c r="AAG38" s="147"/>
      <c r="AAH38" s="147"/>
      <c r="AAI38" s="147"/>
      <c r="AAJ38" s="147"/>
      <c r="AAK38" s="147"/>
      <c r="AAL38" s="147"/>
      <c r="AAM38" s="147"/>
      <c r="AAN38" s="147"/>
      <c r="AAO38" s="147"/>
      <c r="AAP38" s="147"/>
      <c r="AAQ38" s="147"/>
      <c r="AAR38" s="147"/>
      <c r="AAS38" s="147"/>
      <c r="AAT38" s="147"/>
      <c r="AAU38" s="147"/>
      <c r="AAV38" s="147"/>
      <c r="AAW38" s="147"/>
      <c r="AAX38" s="147"/>
      <c r="AAY38" s="147"/>
      <c r="AAZ38" s="147"/>
      <c r="ABA38" s="147"/>
      <c r="ABB38" s="147"/>
      <c r="ABC38" s="147"/>
      <c r="ABD38" s="147"/>
      <c r="ABE38" s="147"/>
      <c r="ABF38" s="147"/>
      <c r="ABG38" s="147"/>
      <c r="ABH38" s="147"/>
      <c r="ABI38" s="147"/>
      <c r="ABJ38" s="147"/>
      <c r="ABK38" s="147"/>
      <c r="ABL38" s="147"/>
      <c r="ABM38" s="147"/>
      <c r="ABN38" s="147"/>
      <c r="ABO38" s="147"/>
      <c r="ABP38" s="147"/>
    </row>
    <row r="39" spans="1:744" x14ac:dyDescent="0.25">
      <c r="A39">
        <f t="shared" si="2"/>
        <v>0</v>
      </c>
      <c r="B39" s="147"/>
      <c r="C39" s="147"/>
      <c r="D39" s="147"/>
      <c r="E39" s="147"/>
      <c r="F39" s="210" t="str">
        <f t="shared" si="3"/>
        <v/>
      </c>
      <c r="GG39" s="148"/>
      <c r="GH39" s="148"/>
      <c r="GI39" s="148"/>
      <c r="GJ39" s="148"/>
      <c r="GK39" s="148"/>
      <c r="GL39" s="148"/>
      <c r="GM39" s="148"/>
      <c r="GN39" s="148"/>
      <c r="GO39" s="148"/>
      <c r="GP39" s="148"/>
      <c r="GQ39" s="148"/>
      <c r="GR39" s="148"/>
      <c r="GS39" s="148"/>
      <c r="GT39" s="148"/>
      <c r="GU39" s="148"/>
      <c r="GV39" s="148"/>
      <c r="GW39" s="148"/>
      <c r="GX39" s="148"/>
      <c r="GY39" s="148"/>
      <c r="GZ39" s="148"/>
      <c r="HA39" s="148"/>
      <c r="HB39" s="148"/>
      <c r="HC39" s="148"/>
      <c r="HD39" s="148"/>
      <c r="HE39" s="148"/>
      <c r="HF39" s="148"/>
      <c r="HG39" s="148"/>
      <c r="HH39" s="148"/>
      <c r="HI39" s="148"/>
      <c r="HJ39" s="148"/>
      <c r="HK39" s="148"/>
      <c r="HL39" s="148"/>
      <c r="HM39" s="148"/>
      <c r="HN39" s="148"/>
      <c r="HO39" s="148"/>
      <c r="HP39" s="148"/>
      <c r="HQ39" s="148"/>
      <c r="HR39" s="148"/>
      <c r="HS39" s="148"/>
      <c r="HT39" s="148"/>
      <c r="HU39" s="148"/>
      <c r="HV39" s="148"/>
      <c r="HW39" s="148"/>
      <c r="HX39" s="148"/>
      <c r="HY39" s="148"/>
      <c r="HZ39" s="148"/>
      <c r="IA39" s="148"/>
      <c r="IB39" s="148"/>
      <c r="IC39" s="148"/>
      <c r="ID39" s="148"/>
      <c r="IE39" s="148"/>
      <c r="IF39" s="148"/>
      <c r="IG39" s="148"/>
      <c r="IH39" s="148"/>
      <c r="II39" s="148"/>
      <c r="IJ39" s="148"/>
      <c r="IK39" s="148"/>
      <c r="IL39" s="148"/>
      <c r="IM39" s="148"/>
      <c r="IN39" s="148"/>
      <c r="IO39" s="148"/>
      <c r="IP39" s="148"/>
      <c r="IQ39" s="148"/>
      <c r="IR39" s="148"/>
      <c r="IS39" s="148"/>
      <c r="IT39" s="148"/>
      <c r="IU39" s="148"/>
      <c r="IV39" s="148"/>
      <c r="IW39" s="148"/>
      <c r="IX39" s="148"/>
      <c r="IY39" s="148"/>
      <c r="IZ39" s="148"/>
      <c r="JA39" s="148"/>
      <c r="JB39" s="148"/>
      <c r="JC39" s="148"/>
      <c r="JD39" s="148"/>
      <c r="JE39" s="148"/>
      <c r="JF39" s="148"/>
      <c r="JG39" s="148"/>
      <c r="JH39" s="148"/>
      <c r="JI39" s="148"/>
      <c r="JJ39" s="148"/>
      <c r="JK39" s="148"/>
      <c r="JL39" s="148"/>
      <c r="JM39" s="148"/>
      <c r="JN39" s="148"/>
      <c r="JO39" s="148"/>
      <c r="JP39" s="148"/>
      <c r="JQ39" s="148"/>
      <c r="JR39" s="148"/>
      <c r="JS39" s="148"/>
      <c r="JT39" s="148"/>
      <c r="JU39" s="148"/>
      <c r="JV39" s="148"/>
      <c r="JW39" s="148"/>
      <c r="JX39" s="148"/>
      <c r="JY39" s="148"/>
      <c r="JZ39" s="148"/>
      <c r="KA39" s="148"/>
      <c r="KB39" s="148"/>
      <c r="KC39" s="148"/>
      <c r="KD39" s="148"/>
      <c r="KE39" s="148"/>
      <c r="KF39" s="148"/>
      <c r="KG39" s="148"/>
      <c r="KH39" s="148"/>
      <c r="KI39" s="148"/>
      <c r="KJ39" s="148"/>
      <c r="KK39" s="148"/>
      <c r="KL39" s="148"/>
      <c r="KM39" s="148"/>
      <c r="KN39" s="148"/>
      <c r="KO39" s="148"/>
      <c r="KP39" s="148"/>
      <c r="KQ39" s="148"/>
      <c r="KR39" s="148"/>
      <c r="KS39" s="148"/>
      <c r="KT39" s="148"/>
      <c r="KU39" s="148"/>
      <c r="KV39" s="148"/>
      <c r="KW39" s="148"/>
      <c r="KX39" s="148"/>
      <c r="KY39" s="148"/>
      <c r="KZ39" s="148"/>
      <c r="LA39" s="148"/>
      <c r="LB39" s="148"/>
      <c r="LC39" s="148"/>
      <c r="LD39" s="148"/>
      <c r="LE39" s="148"/>
      <c r="LF39" s="148"/>
      <c r="LG39" s="148"/>
      <c r="LH39" s="148"/>
      <c r="LI39" s="148"/>
      <c r="LJ39" s="148"/>
      <c r="LK39" s="148"/>
      <c r="LL39" s="148"/>
      <c r="LM39" s="148"/>
      <c r="LN39" s="148"/>
      <c r="LO39" s="148"/>
      <c r="LP39" s="148"/>
      <c r="LQ39" s="148"/>
      <c r="LR39" s="148"/>
      <c r="LS39" s="148"/>
      <c r="LT39" s="148"/>
      <c r="LU39" s="148"/>
      <c r="LV39" s="148"/>
      <c r="LW39" s="148"/>
      <c r="LX39" s="148"/>
      <c r="LY39" s="148"/>
      <c r="LZ39" s="148"/>
      <c r="MA39" s="148"/>
      <c r="MB39" s="148"/>
      <c r="MC39" s="148"/>
      <c r="MD39" s="148"/>
      <c r="ME39" s="148"/>
      <c r="MF39" s="148"/>
      <c r="MG39" s="148"/>
      <c r="MH39" s="148"/>
      <c r="MI39" s="148"/>
      <c r="MJ39" s="148"/>
      <c r="MK39" s="148"/>
      <c r="ML39" s="148"/>
      <c r="MM39" s="148"/>
      <c r="MN39" s="148"/>
      <c r="MO39" s="148"/>
      <c r="MP39" s="148"/>
      <c r="MQ39" s="148"/>
      <c r="MR39" s="148"/>
      <c r="MS39" s="148"/>
      <c r="MT39" s="148"/>
      <c r="MU39" s="148"/>
      <c r="MV39" s="148"/>
      <c r="MW39" s="148"/>
      <c r="MX39" s="148"/>
      <c r="MY39" s="148"/>
      <c r="MZ39" s="148"/>
      <c r="NA39" s="148"/>
      <c r="NB39" s="148"/>
      <c r="NC39" s="148"/>
      <c r="ND39" s="148"/>
      <c r="NE39" s="148"/>
      <c r="NF39" s="148"/>
      <c r="NG39" s="148"/>
      <c r="NH39" s="148"/>
      <c r="NI39" s="148"/>
      <c r="NJ39" s="148"/>
      <c r="NK39" s="148"/>
      <c r="NL39" s="148"/>
      <c r="NM39" s="148"/>
      <c r="NN39" s="148"/>
      <c r="NO39" s="148"/>
      <c r="NP39" s="148"/>
      <c r="NQ39" s="148"/>
      <c r="NR39" s="148"/>
      <c r="NS39" s="148"/>
      <c r="NT39" s="148"/>
      <c r="NU39" s="148"/>
      <c r="NV39" s="148"/>
      <c r="NW39" s="148"/>
      <c r="NX39" s="148"/>
      <c r="NY39" s="148"/>
      <c r="NZ39" s="148"/>
      <c r="ZQ39" s="147"/>
      <c r="ZR39" s="147"/>
      <c r="ZS39" s="147"/>
      <c r="ZT39" s="147"/>
      <c r="ZU39" s="147"/>
      <c r="ZV39" s="147"/>
      <c r="ZW39" s="147"/>
      <c r="ZX39" s="147"/>
      <c r="ZY39" s="147"/>
      <c r="ZZ39" s="147"/>
      <c r="AAA39" s="147"/>
      <c r="AAB39" s="147"/>
      <c r="AAC39" s="147"/>
      <c r="AAD39" s="147"/>
      <c r="AAE39" s="147"/>
      <c r="AAF39" s="147"/>
      <c r="AAG39" s="147"/>
      <c r="AAH39" s="147"/>
      <c r="AAI39" s="147"/>
      <c r="AAJ39" s="147"/>
      <c r="AAK39" s="147"/>
      <c r="AAL39" s="147"/>
      <c r="AAM39" s="147"/>
      <c r="AAN39" s="147"/>
      <c r="AAO39" s="147"/>
      <c r="AAP39" s="147"/>
      <c r="AAQ39" s="147"/>
      <c r="AAR39" s="147"/>
      <c r="AAS39" s="147"/>
      <c r="AAT39" s="147"/>
      <c r="AAU39" s="147"/>
      <c r="AAV39" s="147"/>
      <c r="AAW39" s="147"/>
      <c r="AAX39" s="147"/>
      <c r="AAY39" s="147"/>
      <c r="AAZ39" s="147"/>
      <c r="ABA39" s="147"/>
      <c r="ABB39" s="147"/>
      <c r="ABC39" s="147"/>
      <c r="ABD39" s="147"/>
      <c r="ABE39" s="147"/>
      <c r="ABF39" s="147"/>
      <c r="ABG39" s="147"/>
      <c r="ABH39" s="147"/>
      <c r="ABI39" s="147"/>
      <c r="ABJ39" s="147"/>
      <c r="ABK39" s="147"/>
      <c r="ABL39" s="147"/>
      <c r="ABM39" s="147"/>
      <c r="ABN39" s="147"/>
      <c r="ABO39" s="147"/>
      <c r="ABP39" s="147"/>
    </row>
    <row r="40" spans="1:744" x14ac:dyDescent="0.25">
      <c r="A40">
        <f t="shared" si="2"/>
        <v>0</v>
      </c>
      <c r="B40" s="147"/>
      <c r="C40" s="147"/>
      <c r="D40" s="147"/>
      <c r="E40" s="147"/>
      <c r="F40" s="210" t="str">
        <f t="shared" si="3"/>
        <v/>
      </c>
      <c r="GG40" s="148"/>
      <c r="GH40" s="148"/>
      <c r="GI40" s="148"/>
      <c r="GJ40" s="148"/>
      <c r="GK40" s="148"/>
      <c r="GL40" s="148"/>
      <c r="GM40" s="148"/>
      <c r="GN40" s="148"/>
      <c r="GO40" s="148"/>
      <c r="GP40" s="148"/>
      <c r="GQ40" s="148"/>
      <c r="GR40" s="148"/>
      <c r="GS40" s="148"/>
      <c r="GT40" s="148"/>
      <c r="GU40" s="148"/>
      <c r="GV40" s="148"/>
      <c r="GW40" s="148"/>
      <c r="GX40" s="148"/>
      <c r="GY40" s="148"/>
      <c r="GZ40" s="148"/>
      <c r="HA40" s="148"/>
      <c r="HB40" s="148"/>
      <c r="HC40" s="148"/>
      <c r="HD40" s="148"/>
      <c r="HE40" s="148"/>
      <c r="HF40" s="148"/>
      <c r="HG40" s="148"/>
      <c r="HH40" s="148"/>
      <c r="HI40" s="148"/>
      <c r="HJ40" s="148"/>
      <c r="HK40" s="148"/>
      <c r="HL40" s="148"/>
      <c r="HM40" s="148"/>
      <c r="HN40" s="148"/>
      <c r="HO40" s="148"/>
      <c r="HP40" s="148"/>
      <c r="HQ40" s="148"/>
      <c r="HR40" s="148"/>
      <c r="HS40" s="148"/>
      <c r="HT40" s="148"/>
      <c r="HU40" s="148"/>
      <c r="HV40" s="148"/>
      <c r="HW40" s="148"/>
      <c r="HX40" s="148"/>
      <c r="HY40" s="148"/>
      <c r="HZ40" s="148"/>
      <c r="IA40" s="148"/>
      <c r="IB40" s="148"/>
      <c r="IC40" s="148"/>
      <c r="ID40" s="148"/>
      <c r="IE40" s="148"/>
      <c r="IF40" s="148"/>
      <c r="IG40" s="148"/>
      <c r="IH40" s="148"/>
      <c r="II40" s="148"/>
      <c r="IJ40" s="148"/>
      <c r="IK40" s="148"/>
      <c r="IL40" s="148"/>
      <c r="IM40" s="148"/>
      <c r="IN40" s="148"/>
      <c r="IO40" s="148"/>
      <c r="IP40" s="148"/>
      <c r="IQ40" s="148"/>
      <c r="IR40" s="148"/>
      <c r="IS40" s="148"/>
      <c r="IT40" s="148"/>
      <c r="IU40" s="148"/>
      <c r="IV40" s="148"/>
      <c r="IW40" s="148"/>
      <c r="IX40" s="148"/>
      <c r="IY40" s="148"/>
      <c r="IZ40" s="148"/>
      <c r="JA40" s="148"/>
      <c r="JB40" s="148"/>
      <c r="JC40" s="148"/>
      <c r="JD40" s="148"/>
      <c r="JE40" s="148"/>
      <c r="JF40" s="148"/>
      <c r="JG40" s="148"/>
      <c r="JH40" s="148"/>
      <c r="JI40" s="148"/>
      <c r="JJ40" s="148"/>
      <c r="JK40" s="148"/>
      <c r="JL40" s="148"/>
      <c r="JM40" s="148"/>
      <c r="JN40" s="148"/>
      <c r="JO40" s="148"/>
      <c r="JP40" s="148"/>
      <c r="JQ40" s="148"/>
      <c r="JR40" s="148"/>
      <c r="JS40" s="148"/>
      <c r="JT40" s="148"/>
      <c r="JU40" s="148"/>
      <c r="JV40" s="148"/>
      <c r="JW40" s="148"/>
      <c r="JX40" s="148"/>
      <c r="JY40" s="148"/>
      <c r="JZ40" s="148"/>
      <c r="KA40" s="148"/>
      <c r="KB40" s="148"/>
      <c r="KC40" s="148"/>
      <c r="KD40" s="148"/>
      <c r="KE40" s="148"/>
      <c r="KF40" s="148"/>
      <c r="KG40" s="148"/>
      <c r="KH40" s="148"/>
      <c r="KI40" s="148"/>
      <c r="KJ40" s="148"/>
      <c r="KK40" s="148"/>
      <c r="KL40" s="148"/>
      <c r="KM40" s="148"/>
      <c r="KN40" s="148"/>
      <c r="KO40" s="148"/>
      <c r="KP40" s="148"/>
      <c r="KQ40" s="148"/>
      <c r="KR40" s="148"/>
      <c r="KS40" s="148"/>
      <c r="KT40" s="148"/>
      <c r="KU40" s="148"/>
      <c r="KV40" s="148"/>
      <c r="KW40" s="148"/>
      <c r="KX40" s="148"/>
      <c r="KY40" s="148"/>
      <c r="KZ40" s="148"/>
      <c r="LA40" s="148"/>
      <c r="LB40" s="148"/>
      <c r="LC40" s="148"/>
      <c r="LD40" s="148"/>
      <c r="LE40" s="148"/>
      <c r="LF40" s="148"/>
      <c r="LG40" s="148"/>
      <c r="LH40" s="148"/>
      <c r="LI40" s="148"/>
      <c r="LJ40" s="148"/>
      <c r="LK40" s="148"/>
      <c r="LL40" s="148"/>
      <c r="LM40" s="148"/>
      <c r="LN40" s="148"/>
      <c r="LO40" s="148"/>
      <c r="LP40" s="148"/>
      <c r="LQ40" s="148"/>
      <c r="LR40" s="148"/>
      <c r="LS40" s="148"/>
      <c r="LT40" s="148"/>
      <c r="LU40" s="148"/>
      <c r="LV40" s="148"/>
      <c r="LW40" s="148"/>
      <c r="LX40" s="148"/>
      <c r="LY40" s="148"/>
      <c r="LZ40" s="148"/>
      <c r="MA40" s="148"/>
      <c r="MB40" s="148"/>
      <c r="MC40" s="148"/>
      <c r="MD40" s="148"/>
      <c r="ME40" s="148"/>
      <c r="MF40" s="148"/>
      <c r="MG40" s="148"/>
      <c r="MH40" s="148"/>
      <c r="MI40" s="148"/>
      <c r="MJ40" s="148"/>
      <c r="MK40" s="148"/>
      <c r="ML40" s="148"/>
      <c r="MM40" s="148"/>
      <c r="MN40" s="148"/>
      <c r="MO40" s="148"/>
      <c r="MP40" s="148"/>
      <c r="MQ40" s="148"/>
      <c r="MR40" s="148"/>
      <c r="MS40" s="148"/>
      <c r="MT40" s="148"/>
      <c r="MU40" s="148"/>
      <c r="MV40" s="148"/>
      <c r="MW40" s="148"/>
      <c r="MX40" s="148"/>
      <c r="MY40" s="148"/>
      <c r="MZ40" s="148"/>
      <c r="NA40" s="148"/>
      <c r="NB40" s="148"/>
      <c r="NC40" s="148"/>
      <c r="ND40" s="148"/>
      <c r="NE40" s="148"/>
      <c r="NF40" s="148"/>
      <c r="NG40" s="148"/>
      <c r="NH40" s="148"/>
      <c r="NI40" s="148"/>
      <c r="NJ40" s="148"/>
      <c r="NK40" s="148"/>
      <c r="NL40" s="148"/>
      <c r="NM40" s="148"/>
      <c r="NN40" s="148"/>
      <c r="NO40" s="148"/>
      <c r="NP40" s="148"/>
      <c r="NQ40" s="148"/>
      <c r="NR40" s="148"/>
      <c r="NS40" s="148"/>
      <c r="NT40" s="148"/>
      <c r="NU40" s="148"/>
      <c r="NV40" s="148"/>
      <c r="NW40" s="148"/>
      <c r="NX40" s="148"/>
      <c r="NY40" s="148"/>
      <c r="NZ40" s="148"/>
      <c r="ZQ40" s="147"/>
      <c r="ZR40" s="147"/>
      <c r="ZS40" s="147"/>
      <c r="ZT40" s="147"/>
      <c r="ZU40" s="147"/>
      <c r="ZV40" s="147"/>
      <c r="ZW40" s="147"/>
      <c r="ZX40" s="147"/>
      <c r="ZY40" s="147"/>
      <c r="ZZ40" s="147"/>
      <c r="AAA40" s="147"/>
      <c r="AAB40" s="147"/>
      <c r="AAC40" s="147"/>
      <c r="AAD40" s="147"/>
      <c r="AAE40" s="147"/>
      <c r="AAF40" s="147"/>
      <c r="AAG40" s="147"/>
      <c r="AAH40" s="147"/>
      <c r="AAI40" s="147"/>
      <c r="AAJ40" s="147"/>
      <c r="AAK40" s="147"/>
      <c r="AAL40" s="147"/>
      <c r="AAM40" s="147"/>
      <c r="AAN40" s="147"/>
      <c r="AAO40" s="147"/>
      <c r="AAP40" s="147"/>
      <c r="AAQ40" s="147"/>
      <c r="AAR40" s="147"/>
      <c r="AAS40" s="147"/>
      <c r="AAT40" s="147"/>
      <c r="AAU40" s="147"/>
      <c r="AAV40" s="147"/>
      <c r="AAW40" s="147"/>
      <c r="AAX40" s="147"/>
      <c r="AAY40" s="147"/>
      <c r="AAZ40" s="147"/>
      <c r="ABA40" s="147"/>
      <c r="ABB40" s="147"/>
      <c r="ABC40" s="147"/>
      <c r="ABD40" s="147"/>
      <c r="ABE40" s="147"/>
      <c r="ABF40" s="147"/>
      <c r="ABG40" s="147"/>
      <c r="ABH40" s="147"/>
      <c r="ABI40" s="147"/>
      <c r="ABJ40" s="147"/>
      <c r="ABK40" s="147"/>
      <c r="ABL40" s="147"/>
      <c r="ABM40" s="147"/>
      <c r="ABN40" s="147"/>
      <c r="ABO40" s="147"/>
      <c r="ABP40" s="147"/>
    </row>
    <row r="41" spans="1:744" x14ac:dyDescent="0.25">
      <c r="A41">
        <f t="shared" si="2"/>
        <v>0</v>
      </c>
      <c r="B41" s="147"/>
      <c r="C41" s="147"/>
      <c r="D41" s="147"/>
      <c r="E41" s="147"/>
      <c r="F41" s="210" t="str">
        <f t="shared" si="3"/>
        <v/>
      </c>
      <c r="GG41" s="148"/>
      <c r="GH41" s="148"/>
      <c r="GI41" s="148"/>
      <c r="GJ41" s="148"/>
      <c r="GK41" s="148"/>
      <c r="GL41" s="148"/>
      <c r="GM41" s="148"/>
      <c r="GN41" s="148"/>
      <c r="GO41" s="148"/>
      <c r="GP41" s="148"/>
      <c r="GQ41" s="148"/>
      <c r="GR41" s="148"/>
      <c r="GS41" s="148"/>
      <c r="GT41" s="148"/>
      <c r="GU41" s="148"/>
      <c r="GV41" s="148"/>
      <c r="GW41" s="148"/>
      <c r="GX41" s="148"/>
      <c r="GY41" s="148"/>
      <c r="GZ41" s="148"/>
      <c r="HA41" s="148"/>
      <c r="HB41" s="148"/>
      <c r="HC41" s="148"/>
      <c r="HD41" s="148"/>
      <c r="HE41" s="148"/>
      <c r="HF41" s="148"/>
      <c r="HG41" s="148"/>
      <c r="HH41" s="148"/>
      <c r="HI41" s="148"/>
      <c r="HJ41" s="148"/>
      <c r="HK41" s="148"/>
      <c r="HL41" s="148"/>
      <c r="HM41" s="148"/>
      <c r="HN41" s="148"/>
      <c r="HO41" s="148"/>
      <c r="HP41" s="148"/>
      <c r="HQ41" s="148"/>
      <c r="HR41" s="148"/>
      <c r="HS41" s="148"/>
      <c r="HT41" s="148"/>
      <c r="HU41" s="148"/>
      <c r="HV41" s="148"/>
      <c r="HW41" s="148"/>
      <c r="HX41" s="148"/>
      <c r="HY41" s="148"/>
      <c r="HZ41" s="148"/>
      <c r="IA41" s="148"/>
      <c r="IB41" s="148"/>
      <c r="IC41" s="148"/>
      <c r="ID41" s="148"/>
      <c r="IE41" s="148"/>
      <c r="IF41" s="148"/>
      <c r="IG41" s="148"/>
      <c r="IH41" s="148"/>
      <c r="II41" s="148"/>
      <c r="IJ41" s="148"/>
      <c r="IK41" s="148"/>
      <c r="IL41" s="148"/>
      <c r="IM41" s="148"/>
      <c r="IN41" s="148"/>
      <c r="IO41" s="148"/>
      <c r="IP41" s="148"/>
      <c r="IQ41" s="148"/>
      <c r="IR41" s="148"/>
      <c r="IS41" s="148"/>
      <c r="IT41" s="148"/>
      <c r="IU41" s="148"/>
      <c r="IV41" s="148"/>
      <c r="IW41" s="148"/>
      <c r="IX41" s="148"/>
      <c r="IY41" s="148"/>
      <c r="IZ41" s="148"/>
      <c r="JA41" s="148"/>
      <c r="JB41" s="148"/>
      <c r="JC41" s="148"/>
      <c r="JD41" s="148"/>
      <c r="JE41" s="148"/>
      <c r="JF41" s="148"/>
      <c r="JG41" s="148"/>
      <c r="JH41" s="148"/>
      <c r="JI41" s="148"/>
      <c r="JJ41" s="148"/>
      <c r="JK41" s="148"/>
      <c r="JL41" s="148"/>
      <c r="JM41" s="148"/>
      <c r="JN41" s="148"/>
      <c r="JO41" s="148"/>
      <c r="JP41" s="148"/>
      <c r="JQ41" s="148"/>
      <c r="JR41" s="148"/>
      <c r="JS41" s="148"/>
      <c r="JT41" s="148"/>
      <c r="JU41" s="148"/>
      <c r="JV41" s="148"/>
      <c r="JW41" s="148"/>
      <c r="JX41" s="148"/>
      <c r="JY41" s="148"/>
      <c r="JZ41" s="148"/>
      <c r="KA41" s="148"/>
      <c r="KB41" s="148"/>
      <c r="KC41" s="148"/>
      <c r="KD41" s="148"/>
      <c r="KE41" s="148"/>
      <c r="KF41" s="148"/>
      <c r="KG41" s="148"/>
      <c r="KH41" s="148"/>
      <c r="KI41" s="148"/>
      <c r="KJ41" s="148"/>
      <c r="KK41" s="148"/>
      <c r="KL41" s="148"/>
      <c r="KM41" s="148"/>
      <c r="KN41" s="148"/>
      <c r="KO41" s="148"/>
      <c r="KP41" s="148"/>
      <c r="KQ41" s="148"/>
      <c r="KR41" s="148"/>
      <c r="KS41" s="148"/>
      <c r="KT41" s="148"/>
      <c r="KU41" s="148"/>
      <c r="KV41" s="148"/>
      <c r="KW41" s="148"/>
      <c r="KX41" s="148"/>
      <c r="KY41" s="148"/>
      <c r="KZ41" s="148"/>
      <c r="LA41" s="148"/>
      <c r="LB41" s="148"/>
      <c r="LC41" s="148"/>
      <c r="LD41" s="148"/>
      <c r="LE41" s="148"/>
      <c r="LF41" s="148"/>
      <c r="LG41" s="148"/>
      <c r="LH41" s="148"/>
      <c r="LI41" s="148"/>
      <c r="LJ41" s="148"/>
      <c r="LK41" s="148"/>
      <c r="LL41" s="148"/>
      <c r="LM41" s="148"/>
      <c r="LN41" s="148"/>
      <c r="LO41" s="148"/>
      <c r="LP41" s="148"/>
      <c r="LQ41" s="148"/>
      <c r="LR41" s="148"/>
      <c r="LS41" s="148"/>
      <c r="LT41" s="148"/>
      <c r="LU41" s="148"/>
      <c r="LV41" s="148"/>
      <c r="LW41" s="148"/>
      <c r="LX41" s="148"/>
      <c r="LY41" s="148"/>
      <c r="LZ41" s="148"/>
      <c r="MA41" s="148"/>
      <c r="MB41" s="148"/>
      <c r="MC41" s="148"/>
      <c r="MD41" s="148"/>
      <c r="ME41" s="148"/>
      <c r="MF41" s="148"/>
      <c r="MG41" s="148"/>
      <c r="MH41" s="148"/>
      <c r="MI41" s="148"/>
      <c r="MJ41" s="148"/>
      <c r="MK41" s="148"/>
      <c r="ML41" s="148"/>
      <c r="MM41" s="148"/>
      <c r="MN41" s="148"/>
      <c r="MO41" s="148"/>
      <c r="MP41" s="148"/>
      <c r="MQ41" s="148"/>
      <c r="MR41" s="148"/>
      <c r="MS41" s="148"/>
      <c r="MT41" s="148"/>
      <c r="MU41" s="148"/>
      <c r="MV41" s="148"/>
      <c r="MW41" s="148"/>
      <c r="MX41" s="148"/>
      <c r="MY41" s="148"/>
      <c r="MZ41" s="148"/>
      <c r="NA41" s="148"/>
      <c r="NB41" s="148"/>
      <c r="NC41" s="148"/>
      <c r="ND41" s="148"/>
      <c r="NE41" s="148"/>
      <c r="NF41" s="148"/>
      <c r="NG41" s="148"/>
      <c r="NH41" s="148"/>
      <c r="NI41" s="148"/>
      <c r="NJ41" s="148"/>
      <c r="NK41" s="148"/>
      <c r="NL41" s="148"/>
      <c r="NM41" s="148"/>
      <c r="NN41" s="148"/>
      <c r="NO41" s="148"/>
      <c r="NP41" s="148"/>
      <c r="NQ41" s="148"/>
      <c r="NR41" s="148"/>
      <c r="NS41" s="148"/>
      <c r="NT41" s="148"/>
      <c r="NU41" s="148"/>
      <c r="NV41" s="148"/>
      <c r="NW41" s="148"/>
      <c r="NX41" s="148"/>
      <c r="NY41" s="148"/>
      <c r="NZ41" s="148"/>
      <c r="ZQ41" s="147"/>
      <c r="ZR41" s="147"/>
      <c r="ZS41" s="147"/>
      <c r="ZT41" s="147"/>
      <c r="ZU41" s="147"/>
      <c r="ZV41" s="147"/>
      <c r="ZW41" s="147"/>
      <c r="ZX41" s="147"/>
      <c r="ZY41" s="147"/>
      <c r="ZZ41" s="147"/>
      <c r="AAA41" s="147"/>
      <c r="AAB41" s="147"/>
      <c r="AAC41" s="147"/>
      <c r="AAD41" s="147"/>
      <c r="AAE41" s="147"/>
      <c r="AAF41" s="147"/>
      <c r="AAG41" s="147"/>
      <c r="AAH41" s="147"/>
      <c r="AAI41" s="147"/>
      <c r="AAJ41" s="147"/>
      <c r="AAK41" s="147"/>
      <c r="AAL41" s="147"/>
      <c r="AAM41" s="147"/>
      <c r="AAN41" s="147"/>
      <c r="AAO41" s="147"/>
      <c r="AAP41" s="147"/>
      <c r="AAQ41" s="147"/>
      <c r="AAR41" s="147"/>
      <c r="AAS41" s="147"/>
      <c r="AAT41" s="147"/>
      <c r="AAU41" s="147"/>
      <c r="AAV41" s="147"/>
      <c r="AAW41" s="147"/>
      <c r="AAX41" s="147"/>
      <c r="AAY41" s="147"/>
      <c r="AAZ41" s="147"/>
      <c r="ABA41" s="147"/>
      <c r="ABB41" s="147"/>
      <c r="ABC41" s="147"/>
      <c r="ABD41" s="147"/>
      <c r="ABE41" s="147"/>
      <c r="ABF41" s="147"/>
      <c r="ABG41" s="147"/>
      <c r="ABH41" s="147"/>
      <c r="ABI41" s="147"/>
      <c r="ABJ41" s="147"/>
      <c r="ABK41" s="147"/>
      <c r="ABL41" s="147"/>
      <c r="ABM41" s="147"/>
      <c r="ABN41" s="147"/>
      <c r="ABO41" s="147"/>
      <c r="ABP41" s="147"/>
    </row>
    <row r="42" spans="1:744" x14ac:dyDescent="0.25">
      <c r="A42">
        <f t="shared" si="2"/>
        <v>0</v>
      </c>
      <c r="B42" s="147"/>
      <c r="C42" s="147"/>
      <c r="D42" s="147"/>
      <c r="E42" s="147"/>
      <c r="F42" s="210" t="str">
        <f t="shared" si="3"/>
        <v/>
      </c>
      <c r="GG42" s="148"/>
      <c r="GH42" s="148"/>
      <c r="GI42" s="148"/>
      <c r="GJ42" s="148"/>
      <c r="GK42" s="148"/>
      <c r="GL42" s="148"/>
      <c r="GM42" s="148"/>
      <c r="GN42" s="148"/>
      <c r="GO42" s="148"/>
      <c r="GP42" s="148"/>
      <c r="GQ42" s="148"/>
      <c r="GR42" s="148"/>
      <c r="GS42" s="148"/>
      <c r="GT42" s="148"/>
      <c r="GU42" s="148"/>
      <c r="GV42" s="148"/>
      <c r="GW42" s="148"/>
      <c r="GX42" s="148"/>
      <c r="GY42" s="148"/>
      <c r="GZ42" s="148"/>
      <c r="HA42" s="148"/>
      <c r="HB42" s="148"/>
      <c r="HC42" s="148"/>
      <c r="HD42" s="148"/>
      <c r="HE42" s="148"/>
      <c r="HF42" s="148"/>
      <c r="HG42" s="148"/>
      <c r="HH42" s="148"/>
      <c r="HI42" s="148"/>
      <c r="HJ42" s="148"/>
      <c r="HK42" s="148"/>
      <c r="HL42" s="148"/>
      <c r="HM42" s="148"/>
      <c r="HN42" s="148"/>
      <c r="HO42" s="148"/>
      <c r="HP42" s="148"/>
      <c r="HQ42" s="148"/>
      <c r="HR42" s="148"/>
      <c r="HS42" s="148"/>
      <c r="HT42" s="148"/>
      <c r="HU42" s="148"/>
      <c r="HV42" s="148"/>
      <c r="HW42" s="148"/>
      <c r="HX42" s="148"/>
      <c r="HY42" s="148"/>
      <c r="HZ42" s="148"/>
      <c r="IA42" s="148"/>
      <c r="IB42" s="148"/>
      <c r="IC42" s="148"/>
      <c r="ID42" s="148"/>
      <c r="IE42" s="148"/>
      <c r="IF42" s="148"/>
      <c r="IG42" s="148"/>
      <c r="IH42" s="148"/>
      <c r="II42" s="148"/>
      <c r="IJ42" s="148"/>
      <c r="IK42" s="148"/>
      <c r="IL42" s="148"/>
      <c r="IM42" s="148"/>
      <c r="IN42" s="148"/>
      <c r="IO42" s="148"/>
      <c r="IP42" s="148"/>
      <c r="IQ42" s="148"/>
      <c r="IR42" s="148"/>
      <c r="IS42" s="148"/>
      <c r="IT42" s="148"/>
      <c r="IU42" s="148"/>
      <c r="IV42" s="148"/>
      <c r="IW42" s="148"/>
      <c r="IX42" s="148"/>
      <c r="IY42" s="148"/>
      <c r="IZ42" s="148"/>
      <c r="JA42" s="148"/>
      <c r="JB42" s="148"/>
      <c r="JC42" s="148"/>
      <c r="JD42" s="148"/>
      <c r="JE42" s="148"/>
      <c r="JF42" s="148"/>
      <c r="JG42" s="148"/>
      <c r="JH42" s="148"/>
      <c r="JI42" s="148"/>
      <c r="JJ42" s="148"/>
      <c r="JK42" s="148"/>
      <c r="JL42" s="148"/>
      <c r="JM42" s="148"/>
      <c r="JN42" s="148"/>
      <c r="JO42" s="148"/>
      <c r="JP42" s="148"/>
      <c r="JQ42" s="148"/>
      <c r="JR42" s="148"/>
      <c r="JS42" s="148"/>
      <c r="JT42" s="148"/>
      <c r="JU42" s="148"/>
      <c r="JV42" s="148"/>
      <c r="JW42" s="148"/>
      <c r="JX42" s="148"/>
      <c r="JY42" s="148"/>
      <c r="JZ42" s="148"/>
      <c r="KA42" s="148"/>
      <c r="KB42" s="148"/>
      <c r="KC42" s="148"/>
      <c r="KD42" s="148"/>
      <c r="KE42" s="148"/>
      <c r="KF42" s="148"/>
      <c r="KG42" s="148"/>
      <c r="KH42" s="148"/>
      <c r="KI42" s="148"/>
      <c r="KJ42" s="148"/>
      <c r="KK42" s="148"/>
      <c r="KL42" s="148"/>
      <c r="KM42" s="148"/>
      <c r="KN42" s="148"/>
      <c r="KO42" s="148"/>
      <c r="KP42" s="148"/>
      <c r="KQ42" s="148"/>
      <c r="KR42" s="148"/>
      <c r="KS42" s="148"/>
      <c r="KT42" s="148"/>
      <c r="KU42" s="148"/>
      <c r="KV42" s="148"/>
      <c r="KW42" s="148"/>
      <c r="KX42" s="148"/>
      <c r="KY42" s="148"/>
      <c r="KZ42" s="148"/>
      <c r="LA42" s="148"/>
      <c r="LB42" s="148"/>
      <c r="LC42" s="148"/>
      <c r="LD42" s="148"/>
      <c r="LE42" s="148"/>
      <c r="LF42" s="148"/>
      <c r="LG42" s="148"/>
      <c r="LH42" s="148"/>
      <c r="LI42" s="148"/>
      <c r="LJ42" s="148"/>
      <c r="LK42" s="148"/>
      <c r="LL42" s="148"/>
      <c r="LM42" s="148"/>
      <c r="LN42" s="148"/>
      <c r="LO42" s="148"/>
      <c r="LP42" s="148"/>
      <c r="LQ42" s="148"/>
      <c r="LR42" s="148"/>
      <c r="LS42" s="148"/>
      <c r="LT42" s="148"/>
      <c r="LU42" s="148"/>
      <c r="LV42" s="148"/>
      <c r="LW42" s="148"/>
      <c r="LX42" s="148"/>
      <c r="LY42" s="148"/>
      <c r="LZ42" s="148"/>
      <c r="MA42" s="148"/>
      <c r="MB42" s="148"/>
      <c r="MC42" s="148"/>
      <c r="MD42" s="148"/>
      <c r="ME42" s="148"/>
      <c r="MF42" s="148"/>
      <c r="MG42" s="148"/>
      <c r="MH42" s="148"/>
      <c r="MI42" s="148"/>
      <c r="MJ42" s="148"/>
      <c r="MK42" s="148"/>
      <c r="ML42" s="148"/>
      <c r="MM42" s="148"/>
      <c r="MN42" s="148"/>
      <c r="MO42" s="148"/>
      <c r="MP42" s="148"/>
      <c r="MQ42" s="148"/>
      <c r="MR42" s="148"/>
      <c r="MS42" s="148"/>
      <c r="MT42" s="148"/>
      <c r="MU42" s="148"/>
      <c r="MV42" s="148"/>
      <c r="MW42" s="148"/>
      <c r="MX42" s="148"/>
      <c r="MY42" s="148"/>
      <c r="MZ42" s="148"/>
      <c r="NA42" s="148"/>
      <c r="NB42" s="148"/>
      <c r="NC42" s="148"/>
      <c r="ND42" s="148"/>
      <c r="NE42" s="148"/>
      <c r="NF42" s="148"/>
      <c r="NG42" s="148"/>
      <c r="NH42" s="148"/>
      <c r="NI42" s="148"/>
      <c r="NJ42" s="148"/>
      <c r="NK42" s="148"/>
      <c r="NL42" s="148"/>
      <c r="NM42" s="148"/>
      <c r="NN42" s="148"/>
      <c r="NO42" s="148"/>
      <c r="NP42" s="148"/>
      <c r="NQ42" s="148"/>
      <c r="NR42" s="148"/>
      <c r="NS42" s="148"/>
      <c r="NT42" s="148"/>
      <c r="NU42" s="148"/>
      <c r="NV42" s="148"/>
      <c r="NW42" s="148"/>
      <c r="NX42" s="148"/>
      <c r="NY42" s="148"/>
      <c r="NZ42" s="148"/>
      <c r="ZQ42" s="147"/>
      <c r="ZR42" s="147"/>
      <c r="ZS42" s="147"/>
      <c r="ZT42" s="147"/>
      <c r="ZU42" s="147"/>
      <c r="ZV42" s="147"/>
      <c r="ZW42" s="147"/>
      <c r="ZX42" s="147"/>
      <c r="ZY42" s="147"/>
      <c r="ZZ42" s="147"/>
      <c r="AAA42" s="147"/>
      <c r="AAB42" s="147"/>
      <c r="AAC42" s="147"/>
      <c r="AAD42" s="147"/>
      <c r="AAE42" s="147"/>
      <c r="AAF42" s="147"/>
      <c r="AAG42" s="147"/>
      <c r="AAH42" s="147"/>
      <c r="AAI42" s="147"/>
      <c r="AAJ42" s="147"/>
      <c r="AAK42" s="147"/>
      <c r="AAL42" s="147"/>
      <c r="AAM42" s="147"/>
      <c r="AAN42" s="147"/>
      <c r="AAO42" s="147"/>
      <c r="AAP42" s="147"/>
      <c r="AAQ42" s="147"/>
      <c r="AAR42" s="147"/>
      <c r="AAS42" s="147"/>
      <c r="AAT42" s="147"/>
      <c r="AAU42" s="147"/>
      <c r="AAV42" s="147"/>
      <c r="AAW42" s="147"/>
      <c r="AAX42" s="147"/>
      <c r="AAY42" s="147"/>
      <c r="AAZ42" s="147"/>
      <c r="ABA42" s="147"/>
      <c r="ABB42" s="147"/>
      <c r="ABC42" s="147"/>
      <c r="ABD42" s="147"/>
      <c r="ABE42" s="147"/>
      <c r="ABF42" s="147"/>
      <c r="ABG42" s="147"/>
      <c r="ABH42" s="147"/>
      <c r="ABI42" s="147"/>
      <c r="ABJ42" s="147"/>
      <c r="ABK42" s="147"/>
      <c r="ABL42" s="147"/>
      <c r="ABM42" s="147"/>
      <c r="ABN42" s="147"/>
      <c r="ABO42" s="147"/>
      <c r="ABP42" s="147"/>
    </row>
    <row r="43" spans="1:744" x14ac:dyDescent="0.25">
      <c r="A43">
        <f t="shared" si="2"/>
        <v>0</v>
      </c>
      <c r="B43" s="147"/>
      <c r="C43" s="147"/>
      <c r="D43" s="147"/>
      <c r="E43" s="147"/>
      <c r="F43" s="210" t="str">
        <f t="shared" si="3"/>
        <v/>
      </c>
      <c r="GG43" s="148"/>
      <c r="GH43" s="148"/>
      <c r="GI43" s="148"/>
      <c r="GJ43" s="148"/>
      <c r="GK43" s="148"/>
      <c r="GL43" s="148"/>
      <c r="GM43" s="148"/>
      <c r="GN43" s="148"/>
      <c r="GO43" s="148"/>
      <c r="GP43" s="148"/>
      <c r="GQ43" s="148"/>
      <c r="GR43" s="148"/>
      <c r="GS43" s="148"/>
      <c r="GT43" s="148"/>
      <c r="GU43" s="148"/>
      <c r="GV43" s="148"/>
      <c r="GW43" s="148"/>
      <c r="GX43" s="148"/>
      <c r="GY43" s="148"/>
      <c r="GZ43" s="148"/>
      <c r="HA43" s="148"/>
      <c r="HB43" s="148"/>
      <c r="HC43" s="148"/>
      <c r="HD43" s="148"/>
      <c r="HE43" s="148"/>
      <c r="HF43" s="148"/>
      <c r="HG43" s="148"/>
      <c r="HH43" s="148"/>
      <c r="HI43" s="148"/>
      <c r="HJ43" s="148"/>
      <c r="HK43" s="148"/>
      <c r="HL43" s="148"/>
      <c r="HM43" s="148"/>
      <c r="HN43" s="148"/>
      <c r="HO43" s="148"/>
      <c r="HP43" s="148"/>
      <c r="HQ43" s="148"/>
      <c r="HR43" s="148"/>
      <c r="HS43" s="148"/>
      <c r="HT43" s="148"/>
      <c r="HU43" s="148"/>
      <c r="HV43" s="148"/>
      <c r="HW43" s="148"/>
      <c r="HX43" s="148"/>
      <c r="HY43" s="148"/>
      <c r="HZ43" s="148"/>
      <c r="IA43" s="148"/>
      <c r="IB43" s="148"/>
      <c r="IC43" s="148"/>
      <c r="ID43" s="148"/>
      <c r="IE43" s="148"/>
      <c r="IF43" s="148"/>
      <c r="IG43" s="148"/>
      <c r="IH43" s="148"/>
      <c r="II43" s="148"/>
      <c r="IJ43" s="148"/>
      <c r="IK43" s="148"/>
      <c r="IL43" s="148"/>
      <c r="IM43" s="148"/>
      <c r="IN43" s="148"/>
      <c r="IO43" s="148"/>
      <c r="IP43" s="148"/>
      <c r="IQ43" s="148"/>
      <c r="IR43" s="148"/>
      <c r="IS43" s="148"/>
      <c r="IT43" s="148"/>
      <c r="IU43" s="148"/>
      <c r="IV43" s="148"/>
      <c r="IW43" s="148"/>
      <c r="IX43" s="148"/>
      <c r="IY43" s="148"/>
      <c r="IZ43" s="148"/>
      <c r="JA43" s="148"/>
      <c r="JB43" s="148"/>
      <c r="JC43" s="148"/>
      <c r="JD43" s="148"/>
      <c r="JE43" s="148"/>
      <c r="JF43" s="148"/>
      <c r="JG43" s="148"/>
      <c r="JH43" s="148"/>
      <c r="JI43" s="148"/>
      <c r="JJ43" s="148"/>
      <c r="JK43" s="148"/>
      <c r="JL43" s="148"/>
      <c r="JM43" s="148"/>
      <c r="JN43" s="148"/>
      <c r="JO43" s="148"/>
      <c r="JP43" s="148"/>
      <c r="JQ43" s="148"/>
      <c r="JR43" s="148"/>
      <c r="JS43" s="148"/>
      <c r="JT43" s="148"/>
      <c r="JU43" s="148"/>
      <c r="JV43" s="148"/>
      <c r="JW43" s="148"/>
      <c r="JX43" s="148"/>
      <c r="JY43" s="148"/>
      <c r="JZ43" s="148"/>
      <c r="KA43" s="148"/>
      <c r="KB43" s="148"/>
      <c r="KC43" s="148"/>
      <c r="KD43" s="148"/>
      <c r="KE43" s="148"/>
      <c r="KF43" s="148"/>
      <c r="KG43" s="148"/>
      <c r="KH43" s="148"/>
      <c r="KI43" s="148"/>
      <c r="KJ43" s="148"/>
      <c r="KK43" s="148"/>
      <c r="KL43" s="148"/>
      <c r="KM43" s="148"/>
      <c r="KN43" s="148"/>
      <c r="KO43" s="148"/>
      <c r="KP43" s="148"/>
      <c r="KQ43" s="148"/>
      <c r="KR43" s="148"/>
      <c r="KS43" s="148"/>
      <c r="KT43" s="148"/>
      <c r="KU43" s="148"/>
      <c r="KV43" s="148"/>
      <c r="KW43" s="148"/>
      <c r="KX43" s="148"/>
      <c r="KY43" s="148"/>
      <c r="KZ43" s="148"/>
      <c r="LA43" s="148"/>
      <c r="LB43" s="148"/>
      <c r="LC43" s="148"/>
      <c r="LD43" s="148"/>
      <c r="LE43" s="148"/>
      <c r="LF43" s="148"/>
      <c r="LG43" s="148"/>
      <c r="LH43" s="148"/>
      <c r="LI43" s="148"/>
      <c r="LJ43" s="148"/>
      <c r="LK43" s="148"/>
      <c r="LL43" s="148"/>
      <c r="LM43" s="148"/>
      <c r="LN43" s="148"/>
      <c r="LO43" s="148"/>
      <c r="LP43" s="148"/>
      <c r="LQ43" s="148"/>
      <c r="LR43" s="148"/>
      <c r="LS43" s="148"/>
      <c r="LT43" s="148"/>
      <c r="LU43" s="148"/>
      <c r="LV43" s="148"/>
      <c r="LW43" s="148"/>
      <c r="LX43" s="148"/>
      <c r="LY43" s="148"/>
      <c r="LZ43" s="148"/>
      <c r="MA43" s="148"/>
      <c r="MB43" s="148"/>
      <c r="MC43" s="148"/>
      <c r="MD43" s="148"/>
      <c r="ME43" s="148"/>
      <c r="MF43" s="148"/>
      <c r="MG43" s="148"/>
      <c r="MH43" s="148"/>
      <c r="MI43" s="148"/>
      <c r="MJ43" s="148"/>
      <c r="MK43" s="148"/>
      <c r="ML43" s="148"/>
      <c r="MM43" s="148"/>
      <c r="MN43" s="148"/>
      <c r="MO43" s="148"/>
      <c r="MP43" s="148"/>
      <c r="MQ43" s="148"/>
      <c r="MR43" s="148"/>
      <c r="MS43" s="148"/>
      <c r="MT43" s="148"/>
      <c r="MU43" s="148"/>
      <c r="MV43" s="148"/>
      <c r="MW43" s="148"/>
      <c r="MX43" s="148"/>
      <c r="MY43" s="148"/>
      <c r="MZ43" s="148"/>
      <c r="NA43" s="148"/>
      <c r="NB43" s="148"/>
      <c r="NC43" s="148"/>
      <c r="ND43" s="148"/>
      <c r="NE43" s="148"/>
      <c r="NF43" s="148"/>
      <c r="NG43" s="148"/>
      <c r="NH43" s="148"/>
      <c r="NI43" s="148"/>
      <c r="NJ43" s="148"/>
      <c r="NK43" s="148"/>
      <c r="NL43" s="148"/>
      <c r="NM43" s="148"/>
      <c r="NN43" s="148"/>
      <c r="NO43" s="148"/>
      <c r="NP43" s="148"/>
      <c r="NQ43" s="148"/>
      <c r="NR43" s="148"/>
      <c r="NS43" s="148"/>
      <c r="NT43" s="148"/>
      <c r="NU43" s="148"/>
      <c r="NV43" s="148"/>
      <c r="NW43" s="148"/>
      <c r="NX43" s="148"/>
      <c r="NY43" s="148"/>
      <c r="NZ43" s="148"/>
      <c r="ZQ43" s="147"/>
      <c r="ZR43" s="147"/>
      <c r="ZS43" s="147"/>
      <c r="ZT43" s="147"/>
      <c r="ZU43" s="147"/>
      <c r="ZV43" s="147"/>
      <c r="ZW43" s="147"/>
      <c r="ZX43" s="147"/>
      <c r="ZY43" s="147"/>
      <c r="ZZ43" s="147"/>
      <c r="AAA43" s="147"/>
      <c r="AAB43" s="147"/>
      <c r="AAC43" s="147"/>
      <c r="AAD43" s="147"/>
      <c r="AAE43" s="147"/>
      <c r="AAF43" s="147"/>
      <c r="AAG43" s="147"/>
      <c r="AAH43" s="147"/>
      <c r="AAI43" s="147"/>
      <c r="AAJ43" s="147"/>
      <c r="AAK43" s="147"/>
      <c r="AAL43" s="147"/>
      <c r="AAM43" s="147"/>
      <c r="AAN43" s="147"/>
      <c r="AAO43" s="147"/>
      <c r="AAP43" s="147"/>
      <c r="AAQ43" s="147"/>
      <c r="AAR43" s="147"/>
      <c r="AAS43" s="147"/>
      <c r="AAT43" s="147"/>
      <c r="AAU43" s="147"/>
      <c r="AAV43" s="147"/>
      <c r="AAW43" s="147"/>
      <c r="AAX43" s="147"/>
      <c r="AAY43" s="147"/>
      <c r="AAZ43" s="147"/>
      <c r="ABA43" s="147"/>
      <c r="ABB43" s="147"/>
      <c r="ABC43" s="147"/>
      <c r="ABD43" s="147"/>
      <c r="ABE43" s="147"/>
      <c r="ABF43" s="147"/>
      <c r="ABG43" s="147"/>
      <c r="ABH43" s="147"/>
      <c r="ABI43" s="147"/>
      <c r="ABJ43" s="147"/>
      <c r="ABK43" s="147"/>
      <c r="ABL43" s="147"/>
      <c r="ABM43" s="147"/>
      <c r="ABN43" s="147"/>
      <c r="ABO43" s="147"/>
      <c r="ABP43" s="147"/>
    </row>
    <row r="44" spans="1:744" x14ac:dyDescent="0.25">
      <c r="A44">
        <f t="shared" si="2"/>
        <v>0</v>
      </c>
      <c r="B44" s="147"/>
      <c r="C44" s="147"/>
      <c r="D44" s="147"/>
      <c r="E44" s="147"/>
      <c r="F44" s="210" t="str">
        <f t="shared" si="3"/>
        <v/>
      </c>
      <c r="GG44" s="148"/>
      <c r="GH44" s="148"/>
      <c r="GI44" s="148"/>
      <c r="GJ44" s="148"/>
      <c r="GK44" s="148"/>
      <c r="GL44" s="148"/>
      <c r="GM44" s="148"/>
      <c r="GN44" s="148"/>
      <c r="GO44" s="148"/>
      <c r="GP44" s="148"/>
      <c r="GQ44" s="148"/>
      <c r="GR44" s="148"/>
      <c r="GS44" s="148"/>
      <c r="GT44" s="148"/>
      <c r="GU44" s="148"/>
      <c r="GV44" s="148"/>
      <c r="GW44" s="148"/>
      <c r="GX44" s="148"/>
      <c r="GY44" s="148"/>
      <c r="GZ44" s="148"/>
      <c r="HA44" s="148"/>
      <c r="HB44" s="148"/>
      <c r="HC44" s="148"/>
      <c r="HD44" s="148"/>
      <c r="HE44" s="148"/>
      <c r="HF44" s="148"/>
      <c r="HG44" s="148"/>
      <c r="HH44" s="148"/>
      <c r="HI44" s="148"/>
      <c r="HJ44" s="148"/>
      <c r="HK44" s="148"/>
      <c r="HL44" s="148"/>
      <c r="HM44" s="148"/>
      <c r="HN44" s="148"/>
      <c r="HO44" s="148"/>
      <c r="HP44" s="148"/>
      <c r="HQ44" s="148"/>
      <c r="HR44" s="148"/>
      <c r="HS44" s="148"/>
      <c r="HT44" s="148"/>
      <c r="HU44" s="148"/>
      <c r="HV44" s="148"/>
      <c r="HW44" s="148"/>
      <c r="HX44" s="148"/>
      <c r="HY44" s="148"/>
      <c r="HZ44" s="148"/>
      <c r="IA44" s="148"/>
      <c r="IB44" s="148"/>
      <c r="IC44" s="148"/>
      <c r="ID44" s="148"/>
      <c r="IE44" s="148"/>
      <c r="IF44" s="148"/>
      <c r="IG44" s="148"/>
      <c r="IH44" s="148"/>
      <c r="II44" s="148"/>
      <c r="IJ44" s="148"/>
      <c r="IK44" s="148"/>
      <c r="IL44" s="148"/>
      <c r="IM44" s="148"/>
      <c r="IN44" s="148"/>
      <c r="IO44" s="148"/>
      <c r="IP44" s="148"/>
      <c r="IQ44" s="148"/>
      <c r="IR44" s="148"/>
      <c r="IS44" s="148"/>
      <c r="IT44" s="148"/>
      <c r="IU44" s="148"/>
      <c r="IV44" s="148"/>
      <c r="IW44" s="148"/>
      <c r="IX44" s="148"/>
      <c r="IY44" s="148"/>
      <c r="IZ44" s="148"/>
      <c r="JA44" s="148"/>
      <c r="JB44" s="148"/>
      <c r="JC44" s="148"/>
      <c r="JD44" s="148"/>
      <c r="JE44" s="148"/>
      <c r="JF44" s="148"/>
      <c r="JG44" s="148"/>
      <c r="JH44" s="148"/>
      <c r="JI44" s="148"/>
      <c r="JJ44" s="148"/>
      <c r="JK44" s="148"/>
      <c r="JL44" s="148"/>
      <c r="JM44" s="148"/>
      <c r="JN44" s="148"/>
      <c r="JO44" s="148"/>
      <c r="JP44" s="148"/>
      <c r="JQ44" s="148"/>
      <c r="JR44" s="148"/>
      <c r="JS44" s="148"/>
      <c r="JT44" s="148"/>
      <c r="JU44" s="148"/>
      <c r="JV44" s="148"/>
      <c r="JW44" s="148"/>
      <c r="JX44" s="148"/>
      <c r="JY44" s="148"/>
      <c r="JZ44" s="148"/>
      <c r="KA44" s="148"/>
      <c r="KB44" s="148"/>
      <c r="KC44" s="148"/>
      <c r="KD44" s="148"/>
      <c r="KE44" s="148"/>
      <c r="KF44" s="148"/>
      <c r="KG44" s="148"/>
      <c r="KH44" s="148"/>
      <c r="KI44" s="148"/>
      <c r="KJ44" s="148"/>
      <c r="KK44" s="148"/>
      <c r="KL44" s="148"/>
      <c r="KM44" s="148"/>
      <c r="KN44" s="148"/>
      <c r="KO44" s="148"/>
      <c r="KP44" s="148"/>
      <c r="KQ44" s="148"/>
      <c r="KR44" s="148"/>
      <c r="KS44" s="148"/>
      <c r="KT44" s="148"/>
      <c r="KU44" s="148"/>
      <c r="KV44" s="148"/>
      <c r="KW44" s="148"/>
      <c r="KX44" s="148"/>
      <c r="KY44" s="148"/>
      <c r="KZ44" s="148"/>
      <c r="LA44" s="148"/>
      <c r="LB44" s="148"/>
      <c r="LC44" s="148"/>
      <c r="LD44" s="148"/>
      <c r="LE44" s="148"/>
      <c r="LF44" s="148"/>
      <c r="LG44" s="148"/>
      <c r="LH44" s="148"/>
      <c r="LI44" s="148"/>
      <c r="LJ44" s="148"/>
      <c r="LK44" s="148"/>
      <c r="LL44" s="148"/>
      <c r="LM44" s="148"/>
      <c r="LN44" s="148"/>
      <c r="LO44" s="148"/>
      <c r="LP44" s="148"/>
      <c r="LQ44" s="148"/>
      <c r="LR44" s="148"/>
      <c r="LS44" s="148"/>
      <c r="LT44" s="148"/>
      <c r="LU44" s="148"/>
      <c r="LV44" s="148"/>
      <c r="LW44" s="148"/>
      <c r="LX44" s="148"/>
      <c r="LY44" s="148"/>
      <c r="LZ44" s="148"/>
      <c r="MA44" s="148"/>
      <c r="MB44" s="148"/>
      <c r="MC44" s="148"/>
      <c r="MD44" s="148"/>
      <c r="ME44" s="148"/>
      <c r="MF44" s="148"/>
      <c r="MG44" s="148"/>
      <c r="MH44" s="148"/>
      <c r="MI44" s="148"/>
      <c r="MJ44" s="148"/>
      <c r="MK44" s="148"/>
      <c r="ML44" s="148"/>
      <c r="MM44" s="148"/>
      <c r="MN44" s="148"/>
      <c r="MO44" s="148"/>
      <c r="MP44" s="148"/>
      <c r="MQ44" s="148"/>
      <c r="MR44" s="148"/>
      <c r="MS44" s="148"/>
      <c r="MT44" s="148"/>
      <c r="MU44" s="148"/>
      <c r="MV44" s="148"/>
      <c r="MW44" s="148"/>
      <c r="MX44" s="148"/>
      <c r="MY44" s="148"/>
      <c r="MZ44" s="148"/>
      <c r="NA44" s="148"/>
      <c r="NB44" s="148"/>
      <c r="NC44" s="148"/>
      <c r="ND44" s="148"/>
      <c r="NE44" s="148"/>
      <c r="NF44" s="148"/>
      <c r="NG44" s="148"/>
      <c r="NH44" s="148"/>
      <c r="NI44" s="148"/>
      <c r="NJ44" s="148"/>
      <c r="NK44" s="148"/>
      <c r="NL44" s="148"/>
      <c r="NM44" s="148"/>
      <c r="NN44" s="148"/>
      <c r="NO44" s="148"/>
      <c r="NP44" s="148"/>
      <c r="NQ44" s="148"/>
      <c r="NR44" s="148"/>
      <c r="NS44" s="148"/>
      <c r="NT44" s="148"/>
      <c r="NU44" s="148"/>
      <c r="NV44" s="148"/>
      <c r="NW44" s="148"/>
      <c r="NX44" s="148"/>
      <c r="NY44" s="148"/>
      <c r="NZ44" s="148"/>
      <c r="ZQ44" s="147"/>
      <c r="ZR44" s="147"/>
      <c r="ZS44" s="147"/>
      <c r="ZT44" s="147"/>
      <c r="ZU44" s="147"/>
      <c r="ZV44" s="147"/>
      <c r="ZW44" s="147"/>
      <c r="ZX44" s="147"/>
      <c r="ZY44" s="147"/>
      <c r="ZZ44" s="147"/>
      <c r="AAA44" s="147"/>
      <c r="AAB44" s="147"/>
      <c r="AAC44" s="147"/>
      <c r="AAD44" s="147"/>
      <c r="AAE44" s="147"/>
      <c r="AAF44" s="147"/>
      <c r="AAG44" s="147"/>
      <c r="AAH44" s="147"/>
      <c r="AAI44" s="147"/>
      <c r="AAJ44" s="147"/>
      <c r="AAK44" s="147"/>
      <c r="AAL44" s="147"/>
      <c r="AAM44" s="147"/>
      <c r="AAN44" s="147"/>
      <c r="AAO44" s="147"/>
      <c r="AAP44" s="147"/>
      <c r="AAQ44" s="147"/>
      <c r="AAR44" s="147"/>
      <c r="AAS44" s="147"/>
      <c r="AAT44" s="147"/>
      <c r="AAU44" s="147"/>
      <c r="AAV44" s="147"/>
      <c r="AAW44" s="147"/>
      <c r="AAX44" s="147"/>
      <c r="AAY44" s="147"/>
      <c r="AAZ44" s="147"/>
      <c r="ABA44" s="147"/>
      <c r="ABB44" s="147"/>
      <c r="ABC44" s="147"/>
      <c r="ABD44" s="147"/>
      <c r="ABE44" s="147"/>
      <c r="ABF44" s="147"/>
      <c r="ABG44" s="147"/>
      <c r="ABH44" s="147"/>
      <c r="ABI44" s="147"/>
      <c r="ABJ44" s="147"/>
      <c r="ABK44" s="147"/>
      <c r="ABL44" s="147"/>
      <c r="ABM44" s="147"/>
      <c r="ABN44" s="147"/>
      <c r="ABO44" s="147"/>
      <c r="ABP44" s="147"/>
    </row>
    <row r="45" spans="1:744" x14ac:dyDescent="0.25">
      <c r="A45">
        <f t="shared" si="2"/>
        <v>0</v>
      </c>
      <c r="B45" s="147"/>
      <c r="C45" s="147"/>
      <c r="D45" s="147"/>
      <c r="E45" s="147"/>
      <c r="F45" s="210" t="str">
        <f t="shared" si="3"/>
        <v/>
      </c>
      <c r="GG45" s="148"/>
      <c r="GH45" s="148"/>
      <c r="GI45" s="148"/>
      <c r="GJ45" s="148"/>
      <c r="GK45" s="148"/>
      <c r="GL45" s="148"/>
      <c r="GM45" s="148"/>
      <c r="GN45" s="148"/>
      <c r="GO45" s="148"/>
      <c r="GP45" s="148"/>
      <c r="GQ45" s="148"/>
      <c r="GR45" s="148"/>
      <c r="GS45" s="148"/>
      <c r="GT45" s="148"/>
      <c r="GU45" s="148"/>
      <c r="GV45" s="148"/>
      <c r="GW45" s="148"/>
      <c r="GX45" s="148"/>
      <c r="GY45" s="148"/>
      <c r="GZ45" s="148"/>
      <c r="HA45" s="148"/>
      <c r="HB45" s="148"/>
      <c r="HC45" s="148"/>
      <c r="HD45" s="148"/>
      <c r="HE45" s="148"/>
      <c r="HF45" s="148"/>
      <c r="HG45" s="148"/>
      <c r="HH45" s="148"/>
      <c r="HI45" s="148"/>
      <c r="HJ45" s="148"/>
      <c r="HK45" s="148"/>
      <c r="HL45" s="148"/>
      <c r="HM45" s="148"/>
      <c r="HN45" s="148"/>
      <c r="HO45" s="148"/>
      <c r="HP45" s="148"/>
      <c r="HQ45" s="148"/>
      <c r="HR45" s="148"/>
      <c r="HS45" s="148"/>
      <c r="HT45" s="148"/>
      <c r="HU45" s="148"/>
      <c r="HV45" s="148"/>
      <c r="HW45" s="148"/>
      <c r="HX45" s="148"/>
      <c r="HY45" s="148"/>
      <c r="HZ45" s="148"/>
      <c r="IA45" s="148"/>
      <c r="IB45" s="148"/>
      <c r="IC45" s="148"/>
      <c r="ID45" s="148"/>
      <c r="IE45" s="148"/>
      <c r="IF45" s="148"/>
      <c r="IG45" s="148"/>
      <c r="IH45" s="148"/>
      <c r="II45" s="148"/>
      <c r="IJ45" s="148"/>
      <c r="IK45" s="148"/>
      <c r="IL45" s="148"/>
      <c r="IM45" s="148"/>
      <c r="IN45" s="148"/>
      <c r="IO45" s="148"/>
      <c r="IP45" s="148"/>
      <c r="IQ45" s="148"/>
      <c r="IR45" s="148"/>
      <c r="IS45" s="148"/>
      <c r="IT45" s="148"/>
      <c r="IU45" s="148"/>
      <c r="IV45" s="148"/>
      <c r="IW45" s="148"/>
      <c r="IX45" s="148"/>
      <c r="IY45" s="148"/>
      <c r="IZ45" s="148"/>
      <c r="JA45" s="148"/>
      <c r="JB45" s="148"/>
      <c r="JC45" s="148"/>
      <c r="JD45" s="148"/>
      <c r="JE45" s="148"/>
      <c r="JF45" s="148"/>
      <c r="JG45" s="148"/>
      <c r="JH45" s="148"/>
      <c r="JI45" s="148"/>
      <c r="JJ45" s="148"/>
      <c r="JK45" s="148"/>
      <c r="JL45" s="148"/>
      <c r="JM45" s="148"/>
      <c r="JN45" s="148"/>
      <c r="JO45" s="148"/>
      <c r="JP45" s="148"/>
      <c r="JQ45" s="148"/>
      <c r="JR45" s="148"/>
      <c r="JS45" s="148"/>
      <c r="JT45" s="148"/>
      <c r="JU45" s="148"/>
      <c r="JV45" s="148"/>
      <c r="JW45" s="148"/>
      <c r="JX45" s="148"/>
      <c r="JY45" s="148"/>
      <c r="JZ45" s="148"/>
      <c r="KA45" s="148"/>
      <c r="KB45" s="148"/>
      <c r="KC45" s="148"/>
      <c r="KD45" s="148"/>
      <c r="KE45" s="148"/>
      <c r="KF45" s="148"/>
      <c r="KG45" s="148"/>
      <c r="KH45" s="148"/>
      <c r="KI45" s="148"/>
      <c r="KJ45" s="148"/>
      <c r="KK45" s="148"/>
      <c r="KL45" s="148"/>
      <c r="KM45" s="148"/>
      <c r="KN45" s="148"/>
      <c r="KO45" s="148"/>
      <c r="KP45" s="148"/>
      <c r="KQ45" s="148"/>
      <c r="KR45" s="148"/>
      <c r="KS45" s="148"/>
      <c r="KT45" s="148"/>
      <c r="KU45" s="148"/>
      <c r="KV45" s="148"/>
      <c r="KW45" s="148"/>
      <c r="KX45" s="148"/>
      <c r="KY45" s="148"/>
      <c r="KZ45" s="148"/>
      <c r="LA45" s="148"/>
      <c r="LB45" s="148"/>
      <c r="LC45" s="148"/>
      <c r="LD45" s="148"/>
      <c r="LE45" s="148"/>
      <c r="LF45" s="148"/>
      <c r="LG45" s="148"/>
      <c r="LH45" s="148"/>
      <c r="LI45" s="148"/>
      <c r="LJ45" s="148"/>
      <c r="LK45" s="148"/>
      <c r="LL45" s="148"/>
      <c r="LM45" s="148"/>
      <c r="LN45" s="148"/>
      <c r="LO45" s="148"/>
      <c r="LP45" s="148"/>
      <c r="LQ45" s="148"/>
      <c r="LR45" s="148"/>
      <c r="LS45" s="148"/>
      <c r="LT45" s="148"/>
      <c r="LU45" s="148"/>
      <c r="LV45" s="148"/>
      <c r="LW45" s="148"/>
      <c r="LX45" s="148"/>
      <c r="LY45" s="148"/>
      <c r="LZ45" s="148"/>
      <c r="MA45" s="148"/>
      <c r="MB45" s="148"/>
      <c r="MC45" s="148"/>
      <c r="MD45" s="148"/>
      <c r="ME45" s="148"/>
      <c r="MF45" s="148"/>
      <c r="MG45" s="148"/>
      <c r="MH45" s="148"/>
      <c r="MI45" s="148"/>
      <c r="MJ45" s="148"/>
      <c r="MK45" s="148"/>
      <c r="ML45" s="148"/>
      <c r="MM45" s="148"/>
      <c r="MN45" s="148"/>
      <c r="MO45" s="148"/>
      <c r="MP45" s="148"/>
      <c r="MQ45" s="148"/>
      <c r="MR45" s="148"/>
      <c r="MS45" s="148"/>
      <c r="MT45" s="148"/>
      <c r="MU45" s="148"/>
      <c r="MV45" s="148"/>
      <c r="MW45" s="148"/>
      <c r="MX45" s="148"/>
      <c r="MY45" s="148"/>
      <c r="MZ45" s="148"/>
      <c r="NA45" s="148"/>
      <c r="NB45" s="148"/>
      <c r="NC45" s="148"/>
      <c r="ND45" s="148"/>
      <c r="NE45" s="148"/>
      <c r="NF45" s="148"/>
      <c r="NG45" s="148"/>
      <c r="NH45" s="148"/>
      <c r="NI45" s="148"/>
      <c r="NJ45" s="148"/>
      <c r="NK45" s="148"/>
      <c r="NL45" s="148"/>
      <c r="NM45" s="148"/>
      <c r="NN45" s="148"/>
      <c r="NO45" s="148"/>
      <c r="NP45" s="148"/>
      <c r="NQ45" s="148"/>
      <c r="NR45" s="148"/>
      <c r="NS45" s="148"/>
      <c r="NT45" s="148"/>
      <c r="NU45" s="148"/>
      <c r="NV45" s="148"/>
      <c r="NW45" s="148"/>
      <c r="NX45" s="148"/>
      <c r="NY45" s="148"/>
      <c r="NZ45" s="148"/>
      <c r="ZQ45" s="147"/>
      <c r="ZR45" s="147"/>
      <c r="ZS45" s="147"/>
      <c r="ZT45" s="147"/>
      <c r="ZU45" s="147"/>
      <c r="ZV45" s="147"/>
      <c r="ZW45" s="147"/>
      <c r="ZX45" s="147"/>
      <c r="ZY45" s="147"/>
      <c r="ZZ45" s="147"/>
      <c r="AAA45" s="147"/>
      <c r="AAB45" s="147"/>
      <c r="AAC45" s="147"/>
      <c r="AAD45" s="147"/>
      <c r="AAE45" s="147"/>
      <c r="AAF45" s="147"/>
      <c r="AAG45" s="147"/>
      <c r="AAH45" s="147"/>
      <c r="AAI45" s="147"/>
      <c r="AAJ45" s="147"/>
      <c r="AAK45" s="147"/>
      <c r="AAL45" s="147"/>
      <c r="AAM45" s="147"/>
      <c r="AAN45" s="147"/>
      <c r="AAO45" s="147"/>
      <c r="AAP45" s="147"/>
      <c r="AAQ45" s="147"/>
      <c r="AAR45" s="147"/>
      <c r="AAS45" s="147"/>
      <c r="AAT45" s="147"/>
      <c r="AAU45" s="147"/>
      <c r="AAV45" s="147"/>
      <c r="AAW45" s="147"/>
      <c r="AAX45" s="147"/>
      <c r="AAY45" s="147"/>
      <c r="AAZ45" s="147"/>
      <c r="ABA45" s="147"/>
      <c r="ABB45" s="147"/>
      <c r="ABC45" s="147"/>
      <c r="ABD45" s="147"/>
      <c r="ABE45" s="147"/>
      <c r="ABF45" s="147"/>
      <c r="ABG45" s="147"/>
      <c r="ABH45" s="147"/>
      <c r="ABI45" s="147"/>
      <c r="ABJ45" s="147"/>
      <c r="ABK45" s="147"/>
      <c r="ABL45" s="147"/>
      <c r="ABM45" s="147"/>
      <c r="ABN45" s="147"/>
      <c r="ABO45" s="147"/>
      <c r="ABP45" s="147"/>
    </row>
    <row r="46" spans="1:744" x14ac:dyDescent="0.25">
      <c r="A46">
        <f t="shared" si="2"/>
        <v>0</v>
      </c>
      <c r="B46" s="147"/>
      <c r="C46" s="147"/>
      <c r="D46" s="147"/>
      <c r="E46" s="147"/>
      <c r="F46" s="210" t="str">
        <f t="shared" si="3"/>
        <v/>
      </c>
      <c r="GG46" s="148"/>
      <c r="GH46" s="148"/>
      <c r="GI46" s="148"/>
      <c r="GJ46" s="148"/>
      <c r="GK46" s="148"/>
      <c r="GL46" s="148"/>
      <c r="GM46" s="148"/>
      <c r="GN46" s="148"/>
      <c r="GO46" s="148"/>
      <c r="GP46" s="148"/>
      <c r="GQ46" s="148"/>
      <c r="GR46" s="148"/>
      <c r="GS46" s="148"/>
      <c r="GT46" s="148"/>
      <c r="GU46" s="148"/>
      <c r="GV46" s="148"/>
      <c r="GW46" s="148"/>
      <c r="GX46" s="148"/>
      <c r="GY46" s="148"/>
      <c r="GZ46" s="148"/>
      <c r="HA46" s="148"/>
      <c r="HB46" s="148"/>
      <c r="HC46" s="148"/>
      <c r="HD46" s="148"/>
      <c r="HE46" s="148"/>
      <c r="HF46" s="148"/>
      <c r="HG46" s="148"/>
      <c r="HH46" s="148"/>
      <c r="HI46" s="148"/>
      <c r="HJ46" s="148"/>
      <c r="HK46" s="148"/>
      <c r="HL46" s="148"/>
      <c r="HM46" s="148"/>
      <c r="HN46" s="148"/>
      <c r="HO46" s="148"/>
      <c r="HP46" s="148"/>
      <c r="HQ46" s="148"/>
      <c r="HR46" s="148"/>
      <c r="HS46" s="148"/>
      <c r="HT46" s="148"/>
      <c r="HU46" s="148"/>
      <c r="HV46" s="148"/>
      <c r="HW46" s="148"/>
      <c r="HX46" s="148"/>
      <c r="HY46" s="148"/>
      <c r="HZ46" s="148"/>
      <c r="IA46" s="148"/>
      <c r="IB46" s="148"/>
      <c r="IC46" s="148"/>
      <c r="ID46" s="148"/>
      <c r="IE46" s="148"/>
      <c r="IF46" s="148"/>
      <c r="IG46" s="148"/>
      <c r="IH46" s="148"/>
      <c r="II46" s="148"/>
      <c r="IJ46" s="148"/>
      <c r="IK46" s="148"/>
      <c r="IL46" s="148"/>
      <c r="IM46" s="148"/>
      <c r="IN46" s="148"/>
      <c r="IO46" s="148"/>
      <c r="IP46" s="148"/>
      <c r="IQ46" s="148"/>
      <c r="IR46" s="148"/>
      <c r="IS46" s="148"/>
      <c r="IT46" s="148"/>
      <c r="IU46" s="148"/>
      <c r="IV46" s="148"/>
      <c r="IW46" s="148"/>
      <c r="IX46" s="148"/>
      <c r="IY46" s="148"/>
      <c r="IZ46" s="148"/>
      <c r="JA46" s="148"/>
      <c r="JB46" s="148"/>
      <c r="JC46" s="148"/>
      <c r="JD46" s="148"/>
      <c r="JE46" s="148"/>
      <c r="JF46" s="148"/>
      <c r="JG46" s="148"/>
      <c r="JH46" s="148"/>
      <c r="JI46" s="148"/>
      <c r="JJ46" s="148"/>
      <c r="JK46" s="148"/>
      <c r="JL46" s="148"/>
      <c r="JM46" s="148"/>
      <c r="JN46" s="148"/>
      <c r="JO46" s="148"/>
      <c r="JP46" s="148"/>
      <c r="JQ46" s="148"/>
      <c r="JR46" s="148"/>
      <c r="JS46" s="148"/>
      <c r="JT46" s="148"/>
      <c r="JU46" s="148"/>
      <c r="JV46" s="148"/>
      <c r="JW46" s="148"/>
      <c r="JX46" s="148"/>
      <c r="JY46" s="148"/>
      <c r="JZ46" s="148"/>
      <c r="KA46" s="148"/>
      <c r="KB46" s="148"/>
      <c r="KC46" s="148"/>
      <c r="KD46" s="148"/>
      <c r="KE46" s="148"/>
      <c r="KF46" s="148"/>
      <c r="KG46" s="148"/>
      <c r="KH46" s="148"/>
      <c r="KI46" s="148"/>
      <c r="KJ46" s="148"/>
      <c r="KK46" s="148"/>
      <c r="KL46" s="148"/>
      <c r="KM46" s="148"/>
      <c r="KN46" s="148"/>
      <c r="KO46" s="148"/>
      <c r="KP46" s="148"/>
      <c r="KQ46" s="148"/>
      <c r="KR46" s="148"/>
      <c r="KS46" s="148"/>
      <c r="KT46" s="148"/>
      <c r="KU46" s="148"/>
      <c r="KV46" s="148"/>
      <c r="KW46" s="148"/>
      <c r="KX46" s="148"/>
      <c r="KY46" s="148"/>
      <c r="KZ46" s="148"/>
      <c r="LA46" s="148"/>
      <c r="LB46" s="148"/>
      <c r="LC46" s="148"/>
      <c r="LD46" s="148"/>
      <c r="LE46" s="148"/>
      <c r="LF46" s="148"/>
      <c r="LG46" s="148"/>
      <c r="LH46" s="148"/>
      <c r="LI46" s="148"/>
      <c r="LJ46" s="148"/>
      <c r="LK46" s="148"/>
      <c r="LL46" s="148"/>
      <c r="LM46" s="148"/>
      <c r="LN46" s="148"/>
      <c r="LO46" s="148"/>
      <c r="LP46" s="148"/>
      <c r="LQ46" s="148"/>
      <c r="LR46" s="148"/>
      <c r="LS46" s="148"/>
      <c r="LT46" s="148"/>
      <c r="LU46" s="148"/>
      <c r="LV46" s="148"/>
      <c r="LW46" s="148"/>
      <c r="LX46" s="148"/>
      <c r="LY46" s="148"/>
      <c r="LZ46" s="148"/>
      <c r="MA46" s="148"/>
      <c r="MB46" s="148"/>
      <c r="MC46" s="148"/>
      <c r="MD46" s="148"/>
      <c r="ME46" s="148"/>
      <c r="MF46" s="148"/>
      <c r="MG46" s="148"/>
      <c r="MH46" s="148"/>
      <c r="MI46" s="148"/>
      <c r="MJ46" s="148"/>
      <c r="MK46" s="148"/>
      <c r="ML46" s="148"/>
      <c r="MM46" s="148"/>
      <c r="MN46" s="148"/>
      <c r="MO46" s="148"/>
      <c r="MP46" s="148"/>
      <c r="MQ46" s="148"/>
      <c r="MR46" s="148"/>
      <c r="MS46" s="148"/>
      <c r="MT46" s="148"/>
      <c r="MU46" s="148"/>
      <c r="MV46" s="148"/>
      <c r="MW46" s="148"/>
      <c r="MX46" s="148"/>
      <c r="MY46" s="148"/>
      <c r="MZ46" s="148"/>
      <c r="NA46" s="148"/>
      <c r="NB46" s="148"/>
      <c r="NC46" s="148"/>
      <c r="ND46" s="148"/>
      <c r="NE46" s="148"/>
      <c r="NF46" s="148"/>
      <c r="NG46" s="148"/>
      <c r="NH46" s="148"/>
      <c r="NI46" s="148"/>
      <c r="NJ46" s="148"/>
      <c r="NK46" s="148"/>
      <c r="NL46" s="148"/>
      <c r="NM46" s="148"/>
      <c r="NN46" s="148"/>
      <c r="NO46" s="148"/>
      <c r="NP46" s="148"/>
      <c r="NQ46" s="148"/>
      <c r="NR46" s="148"/>
      <c r="NS46" s="148"/>
      <c r="NT46" s="148"/>
      <c r="NU46" s="148"/>
      <c r="NV46" s="148"/>
      <c r="NW46" s="148"/>
      <c r="NX46" s="148"/>
      <c r="NY46" s="148"/>
      <c r="NZ46" s="148"/>
      <c r="ZQ46" s="147"/>
      <c r="ZR46" s="147"/>
      <c r="ZS46" s="147"/>
      <c r="ZT46" s="147"/>
      <c r="ZU46" s="147"/>
      <c r="ZV46" s="147"/>
      <c r="ZW46" s="147"/>
      <c r="ZX46" s="147"/>
      <c r="ZY46" s="147"/>
      <c r="ZZ46" s="147"/>
      <c r="AAA46" s="147"/>
      <c r="AAB46" s="147"/>
      <c r="AAC46" s="147"/>
      <c r="AAD46" s="147"/>
      <c r="AAE46" s="147"/>
      <c r="AAF46" s="147"/>
      <c r="AAG46" s="147"/>
      <c r="AAH46" s="147"/>
      <c r="AAI46" s="147"/>
      <c r="AAJ46" s="147"/>
      <c r="AAK46" s="147"/>
      <c r="AAL46" s="147"/>
      <c r="AAM46" s="147"/>
      <c r="AAN46" s="147"/>
      <c r="AAO46" s="147"/>
      <c r="AAP46" s="147"/>
      <c r="AAQ46" s="147"/>
      <c r="AAR46" s="147"/>
      <c r="AAS46" s="147"/>
      <c r="AAT46" s="147"/>
      <c r="AAU46" s="147"/>
      <c r="AAV46" s="147"/>
      <c r="AAW46" s="147"/>
      <c r="AAX46" s="147"/>
      <c r="AAY46" s="147"/>
      <c r="AAZ46" s="147"/>
      <c r="ABA46" s="147"/>
      <c r="ABB46" s="147"/>
      <c r="ABC46" s="147"/>
      <c r="ABD46" s="147"/>
      <c r="ABE46" s="147"/>
      <c r="ABF46" s="147"/>
      <c r="ABG46" s="147"/>
      <c r="ABH46" s="147"/>
      <c r="ABI46" s="147"/>
      <c r="ABJ46" s="147"/>
      <c r="ABK46" s="147"/>
      <c r="ABL46" s="147"/>
      <c r="ABM46" s="147"/>
      <c r="ABN46" s="147"/>
      <c r="ABO46" s="147"/>
      <c r="ABP46" s="147"/>
    </row>
    <row r="47" spans="1:744" x14ac:dyDescent="0.25">
      <c r="A47">
        <f t="shared" si="2"/>
        <v>0</v>
      </c>
      <c r="B47" s="147"/>
      <c r="C47" s="147"/>
      <c r="D47" s="147"/>
      <c r="E47" s="147"/>
      <c r="F47" s="210" t="str">
        <f t="shared" si="3"/>
        <v/>
      </c>
      <c r="GG47" s="148"/>
      <c r="GH47" s="148"/>
      <c r="GI47" s="148"/>
      <c r="GJ47" s="148"/>
      <c r="GK47" s="148"/>
      <c r="GL47" s="148"/>
      <c r="GM47" s="148"/>
      <c r="GN47" s="148"/>
      <c r="GO47" s="148"/>
      <c r="GP47" s="148"/>
      <c r="GQ47" s="148"/>
      <c r="GR47" s="148"/>
      <c r="GS47" s="148"/>
      <c r="GT47" s="148"/>
      <c r="GU47" s="148"/>
      <c r="GV47" s="148"/>
      <c r="GW47" s="148"/>
      <c r="GX47" s="148"/>
      <c r="GY47" s="148"/>
      <c r="GZ47" s="148"/>
      <c r="HA47" s="148"/>
      <c r="HB47" s="148"/>
      <c r="HC47" s="148"/>
      <c r="HD47" s="148"/>
      <c r="HE47" s="148"/>
      <c r="HF47" s="148"/>
      <c r="HG47" s="148"/>
      <c r="HH47" s="148"/>
      <c r="HI47" s="148"/>
      <c r="HJ47" s="148"/>
      <c r="HK47" s="148"/>
      <c r="HL47" s="148"/>
      <c r="HM47" s="148"/>
      <c r="HN47" s="148"/>
      <c r="HO47" s="148"/>
      <c r="HP47" s="148"/>
      <c r="HQ47" s="148"/>
      <c r="HR47" s="148"/>
      <c r="HS47" s="148"/>
      <c r="HT47" s="148"/>
      <c r="HU47" s="148"/>
      <c r="HV47" s="148"/>
      <c r="HW47" s="148"/>
      <c r="HX47" s="148"/>
      <c r="HY47" s="148"/>
      <c r="HZ47" s="148"/>
      <c r="IA47" s="148"/>
      <c r="IB47" s="148"/>
      <c r="IC47" s="148"/>
      <c r="ID47" s="148"/>
      <c r="IE47" s="148"/>
      <c r="IF47" s="148"/>
      <c r="IG47" s="148"/>
      <c r="IH47" s="148"/>
      <c r="II47" s="148"/>
      <c r="IJ47" s="148"/>
      <c r="IK47" s="148"/>
      <c r="IL47" s="148"/>
      <c r="IM47" s="148"/>
      <c r="IN47" s="148"/>
      <c r="IO47" s="148"/>
      <c r="IP47" s="148"/>
      <c r="IQ47" s="148"/>
      <c r="IR47" s="148"/>
      <c r="IS47" s="148"/>
      <c r="IT47" s="148"/>
      <c r="IU47" s="148"/>
      <c r="IV47" s="148"/>
      <c r="IW47" s="148"/>
      <c r="IX47" s="148"/>
      <c r="IY47" s="148"/>
      <c r="IZ47" s="148"/>
      <c r="JA47" s="148"/>
      <c r="JB47" s="148"/>
      <c r="JC47" s="148"/>
      <c r="JD47" s="148"/>
      <c r="JE47" s="148"/>
      <c r="JF47" s="148"/>
      <c r="JG47" s="148"/>
      <c r="JH47" s="148"/>
      <c r="JI47" s="148"/>
      <c r="JJ47" s="148"/>
      <c r="JK47" s="148"/>
      <c r="JL47" s="148"/>
      <c r="JM47" s="148"/>
      <c r="JN47" s="148"/>
      <c r="JO47" s="148"/>
      <c r="JP47" s="148"/>
      <c r="JQ47" s="148"/>
      <c r="JR47" s="148"/>
      <c r="JS47" s="148"/>
      <c r="JT47" s="148"/>
      <c r="JU47" s="148"/>
      <c r="JV47" s="148"/>
      <c r="JW47" s="148"/>
      <c r="JX47" s="148"/>
      <c r="JY47" s="148"/>
      <c r="JZ47" s="148"/>
      <c r="KA47" s="148"/>
      <c r="KB47" s="148"/>
      <c r="KC47" s="148"/>
      <c r="KD47" s="148"/>
      <c r="KE47" s="148"/>
      <c r="KF47" s="148"/>
      <c r="KG47" s="148"/>
      <c r="KH47" s="148"/>
      <c r="KI47" s="148"/>
      <c r="KJ47" s="148"/>
      <c r="KK47" s="148"/>
      <c r="KL47" s="148"/>
      <c r="KM47" s="148"/>
      <c r="KN47" s="148"/>
      <c r="KO47" s="148"/>
      <c r="KP47" s="148"/>
      <c r="KQ47" s="148"/>
      <c r="KR47" s="148"/>
      <c r="KS47" s="148"/>
      <c r="KT47" s="148"/>
      <c r="KU47" s="148"/>
      <c r="KV47" s="148"/>
      <c r="KW47" s="148"/>
      <c r="KX47" s="148"/>
      <c r="KY47" s="148"/>
      <c r="KZ47" s="148"/>
      <c r="LA47" s="148"/>
      <c r="LB47" s="148"/>
      <c r="LC47" s="148"/>
      <c r="LD47" s="148"/>
      <c r="LE47" s="148"/>
      <c r="LF47" s="148"/>
      <c r="LG47" s="148"/>
      <c r="LH47" s="148"/>
      <c r="LI47" s="148"/>
      <c r="LJ47" s="148"/>
      <c r="LK47" s="148"/>
      <c r="LL47" s="148"/>
      <c r="LM47" s="148"/>
      <c r="LN47" s="148"/>
      <c r="LO47" s="148"/>
      <c r="LP47" s="148"/>
      <c r="LQ47" s="148"/>
      <c r="LR47" s="148"/>
      <c r="LS47" s="148"/>
      <c r="LT47" s="148"/>
      <c r="LU47" s="148"/>
      <c r="LV47" s="148"/>
      <c r="LW47" s="148"/>
      <c r="LX47" s="148"/>
      <c r="LY47" s="148"/>
      <c r="LZ47" s="148"/>
      <c r="MA47" s="148"/>
      <c r="MB47" s="148"/>
      <c r="MC47" s="148"/>
      <c r="MD47" s="148"/>
      <c r="ME47" s="148"/>
      <c r="MF47" s="148"/>
      <c r="MG47" s="148"/>
      <c r="MH47" s="148"/>
      <c r="MI47" s="148"/>
      <c r="MJ47" s="148"/>
      <c r="MK47" s="148"/>
      <c r="ML47" s="148"/>
      <c r="MM47" s="148"/>
      <c r="MN47" s="148"/>
      <c r="MO47" s="148"/>
      <c r="MP47" s="148"/>
      <c r="MQ47" s="148"/>
      <c r="MR47" s="148"/>
      <c r="MS47" s="148"/>
      <c r="MT47" s="148"/>
      <c r="MU47" s="148"/>
      <c r="MV47" s="148"/>
      <c r="MW47" s="148"/>
      <c r="MX47" s="148"/>
      <c r="MY47" s="148"/>
      <c r="MZ47" s="148"/>
      <c r="NA47" s="148"/>
      <c r="NB47" s="148"/>
      <c r="NC47" s="148"/>
      <c r="ND47" s="148"/>
      <c r="NE47" s="148"/>
      <c r="NF47" s="148"/>
      <c r="NG47" s="148"/>
      <c r="NH47" s="148"/>
      <c r="NI47" s="148"/>
      <c r="NJ47" s="148"/>
      <c r="NK47" s="148"/>
      <c r="NL47" s="148"/>
      <c r="NM47" s="148"/>
      <c r="NN47" s="148"/>
      <c r="NO47" s="148"/>
      <c r="NP47" s="148"/>
      <c r="NQ47" s="148"/>
      <c r="NR47" s="148"/>
      <c r="NS47" s="148"/>
      <c r="NT47" s="148"/>
      <c r="NU47" s="148"/>
      <c r="NV47" s="148"/>
      <c r="NW47" s="148"/>
      <c r="NX47" s="148"/>
      <c r="NY47" s="148"/>
      <c r="NZ47" s="148"/>
      <c r="ZQ47" s="147"/>
      <c r="ZR47" s="147"/>
      <c r="ZS47" s="147"/>
      <c r="ZT47" s="147"/>
      <c r="ZU47" s="147"/>
      <c r="ZV47" s="147"/>
      <c r="ZW47" s="147"/>
      <c r="ZX47" s="147"/>
      <c r="ZY47" s="147"/>
      <c r="ZZ47" s="147"/>
      <c r="AAA47" s="147"/>
      <c r="AAB47" s="147"/>
      <c r="AAC47" s="147"/>
      <c r="AAD47" s="147"/>
      <c r="AAE47" s="147"/>
      <c r="AAF47" s="147"/>
      <c r="AAG47" s="147"/>
      <c r="AAH47" s="147"/>
      <c r="AAI47" s="147"/>
      <c r="AAJ47" s="147"/>
      <c r="AAK47" s="147"/>
      <c r="AAL47" s="147"/>
      <c r="AAM47" s="147"/>
      <c r="AAN47" s="147"/>
      <c r="AAO47" s="147"/>
      <c r="AAP47" s="147"/>
      <c r="AAQ47" s="147"/>
      <c r="AAR47" s="147"/>
      <c r="AAS47" s="147"/>
      <c r="AAT47" s="147"/>
      <c r="AAU47" s="147"/>
      <c r="AAV47" s="147"/>
      <c r="AAW47" s="147"/>
      <c r="AAX47" s="147"/>
      <c r="AAY47" s="147"/>
      <c r="AAZ47" s="147"/>
      <c r="ABA47" s="147"/>
      <c r="ABB47" s="147"/>
      <c r="ABC47" s="147"/>
      <c r="ABD47" s="147"/>
      <c r="ABE47" s="147"/>
      <c r="ABF47" s="147"/>
      <c r="ABG47" s="147"/>
      <c r="ABH47" s="147"/>
      <c r="ABI47" s="147"/>
      <c r="ABJ47" s="147"/>
      <c r="ABK47" s="147"/>
      <c r="ABL47" s="147"/>
      <c r="ABM47" s="147"/>
      <c r="ABN47" s="147"/>
      <c r="ABO47" s="147"/>
      <c r="ABP47" s="147"/>
    </row>
    <row r="48" spans="1:744" x14ac:dyDescent="0.25">
      <c r="A48">
        <f t="shared" si="2"/>
        <v>0</v>
      </c>
      <c r="B48" s="147"/>
      <c r="C48" s="147"/>
      <c r="D48" s="147"/>
      <c r="E48" s="147"/>
      <c r="F48" s="210" t="str">
        <f t="shared" si="3"/>
        <v/>
      </c>
      <c r="GG48" s="148"/>
      <c r="GH48" s="148"/>
      <c r="GI48" s="148"/>
      <c r="GJ48" s="148"/>
      <c r="GK48" s="148"/>
      <c r="GL48" s="148"/>
      <c r="GM48" s="148"/>
      <c r="GN48" s="148"/>
      <c r="GO48" s="148"/>
      <c r="GP48" s="148"/>
      <c r="GQ48" s="148"/>
      <c r="GR48" s="148"/>
      <c r="GS48" s="148"/>
      <c r="GT48" s="148"/>
      <c r="GU48" s="148"/>
      <c r="GV48" s="148"/>
      <c r="GW48" s="148"/>
      <c r="GX48" s="148"/>
      <c r="GY48" s="148"/>
      <c r="GZ48" s="148"/>
      <c r="HA48" s="148"/>
      <c r="HB48" s="148"/>
      <c r="HC48" s="148"/>
      <c r="HD48" s="148"/>
      <c r="HE48" s="148"/>
      <c r="HF48" s="148"/>
      <c r="HG48" s="148"/>
      <c r="HH48" s="148"/>
      <c r="HI48" s="148"/>
      <c r="HJ48" s="148"/>
      <c r="HK48" s="148"/>
      <c r="HL48" s="148"/>
      <c r="HM48" s="148"/>
      <c r="HN48" s="148"/>
      <c r="HO48" s="148"/>
      <c r="HP48" s="148"/>
      <c r="HQ48" s="148"/>
      <c r="HR48" s="148"/>
      <c r="HS48" s="148"/>
      <c r="HT48" s="148"/>
      <c r="HU48" s="148"/>
      <c r="HV48" s="148"/>
      <c r="HW48" s="148"/>
      <c r="HX48" s="148"/>
      <c r="HY48" s="148"/>
      <c r="HZ48" s="148"/>
      <c r="IA48" s="148"/>
      <c r="IB48" s="148"/>
      <c r="IC48" s="148"/>
      <c r="ID48" s="148"/>
      <c r="IE48" s="148"/>
      <c r="IF48" s="148"/>
      <c r="IG48" s="148"/>
      <c r="IH48" s="148"/>
      <c r="II48" s="148"/>
      <c r="IJ48" s="148"/>
      <c r="IK48" s="148"/>
      <c r="IL48" s="148"/>
      <c r="IM48" s="148"/>
      <c r="IN48" s="148"/>
      <c r="IO48" s="148"/>
      <c r="IP48" s="148"/>
      <c r="IQ48" s="148"/>
      <c r="IR48" s="148"/>
      <c r="IS48" s="148"/>
      <c r="IT48" s="148"/>
      <c r="IU48" s="148"/>
      <c r="IV48" s="148"/>
      <c r="IW48" s="148"/>
      <c r="IX48" s="148"/>
      <c r="IY48" s="148"/>
      <c r="IZ48" s="148"/>
      <c r="JA48" s="148"/>
      <c r="JB48" s="148"/>
      <c r="JC48" s="148"/>
      <c r="JD48" s="148"/>
      <c r="JE48" s="148"/>
      <c r="JF48" s="148"/>
      <c r="JG48" s="148"/>
      <c r="JH48" s="148"/>
      <c r="JI48" s="148"/>
      <c r="JJ48" s="148"/>
      <c r="JK48" s="148"/>
      <c r="JL48" s="148"/>
      <c r="JM48" s="148"/>
      <c r="JN48" s="148"/>
      <c r="JO48" s="148"/>
      <c r="JP48" s="148"/>
      <c r="JQ48" s="148"/>
      <c r="JR48" s="148"/>
      <c r="JS48" s="148"/>
      <c r="JT48" s="148"/>
      <c r="JU48" s="148"/>
      <c r="JV48" s="148"/>
      <c r="JW48" s="148"/>
      <c r="JX48" s="148"/>
      <c r="JY48" s="148"/>
      <c r="JZ48" s="148"/>
      <c r="KA48" s="148"/>
      <c r="KB48" s="148"/>
      <c r="KC48" s="148"/>
      <c r="KD48" s="148"/>
      <c r="KE48" s="148"/>
      <c r="KF48" s="148"/>
      <c r="KG48" s="148"/>
      <c r="KH48" s="148"/>
      <c r="KI48" s="148"/>
      <c r="KJ48" s="148"/>
      <c r="KK48" s="148"/>
      <c r="KL48" s="148"/>
      <c r="KM48" s="148"/>
      <c r="KN48" s="148"/>
      <c r="KO48" s="148"/>
      <c r="KP48" s="148"/>
      <c r="KQ48" s="148"/>
      <c r="KR48" s="148"/>
      <c r="KS48" s="148"/>
      <c r="KT48" s="148"/>
      <c r="KU48" s="148"/>
      <c r="KV48" s="148"/>
      <c r="KW48" s="148"/>
      <c r="KX48" s="148"/>
      <c r="KY48" s="148"/>
      <c r="KZ48" s="148"/>
      <c r="LA48" s="148"/>
      <c r="LB48" s="148"/>
      <c r="LC48" s="148"/>
      <c r="LD48" s="148"/>
      <c r="LE48" s="148"/>
      <c r="LF48" s="148"/>
      <c r="LG48" s="148"/>
      <c r="LH48" s="148"/>
      <c r="LI48" s="148"/>
      <c r="LJ48" s="148"/>
      <c r="LK48" s="148"/>
      <c r="LL48" s="148"/>
      <c r="LM48" s="148"/>
      <c r="LN48" s="148"/>
      <c r="LO48" s="148"/>
      <c r="LP48" s="148"/>
      <c r="LQ48" s="148"/>
      <c r="LR48" s="148"/>
      <c r="LS48" s="148"/>
      <c r="LT48" s="148"/>
      <c r="LU48" s="148"/>
      <c r="LV48" s="148"/>
      <c r="LW48" s="148"/>
      <c r="LX48" s="148"/>
      <c r="LY48" s="148"/>
      <c r="LZ48" s="148"/>
      <c r="MA48" s="148"/>
      <c r="MB48" s="148"/>
      <c r="MC48" s="148"/>
      <c r="MD48" s="148"/>
      <c r="ME48" s="148"/>
      <c r="MF48" s="148"/>
      <c r="MG48" s="148"/>
      <c r="MH48" s="148"/>
      <c r="MI48" s="148"/>
      <c r="MJ48" s="148"/>
      <c r="MK48" s="148"/>
      <c r="ML48" s="148"/>
      <c r="MM48" s="148"/>
      <c r="MN48" s="148"/>
      <c r="MO48" s="148"/>
      <c r="MP48" s="148"/>
      <c r="MQ48" s="148"/>
      <c r="MR48" s="148"/>
      <c r="MS48" s="148"/>
      <c r="MT48" s="148"/>
      <c r="MU48" s="148"/>
      <c r="MV48" s="148"/>
      <c r="MW48" s="148"/>
      <c r="MX48" s="148"/>
      <c r="MY48" s="148"/>
      <c r="MZ48" s="148"/>
      <c r="NA48" s="148"/>
      <c r="NB48" s="148"/>
      <c r="NC48" s="148"/>
      <c r="ND48" s="148"/>
      <c r="NE48" s="148"/>
      <c r="NF48" s="148"/>
      <c r="NG48" s="148"/>
      <c r="NH48" s="148"/>
      <c r="NI48" s="148"/>
      <c r="NJ48" s="148"/>
      <c r="NK48" s="148"/>
      <c r="NL48" s="148"/>
      <c r="NM48" s="148"/>
      <c r="NN48" s="148"/>
      <c r="NO48" s="148"/>
      <c r="NP48" s="148"/>
      <c r="NQ48" s="148"/>
      <c r="NR48" s="148"/>
      <c r="NS48" s="148"/>
      <c r="NT48" s="148"/>
      <c r="NU48" s="148"/>
      <c r="NV48" s="148"/>
      <c r="NW48" s="148"/>
      <c r="NX48" s="148"/>
      <c r="NY48" s="148"/>
      <c r="NZ48" s="148"/>
      <c r="ZQ48" s="147"/>
      <c r="ZR48" s="147"/>
      <c r="ZS48" s="147"/>
      <c r="ZT48" s="147"/>
      <c r="ZU48" s="147"/>
      <c r="ZV48" s="147"/>
      <c r="ZW48" s="147"/>
      <c r="ZX48" s="147"/>
      <c r="ZY48" s="147"/>
      <c r="ZZ48" s="147"/>
      <c r="AAA48" s="147"/>
      <c r="AAB48" s="147"/>
      <c r="AAC48" s="147"/>
      <c r="AAD48" s="147"/>
      <c r="AAE48" s="147"/>
      <c r="AAF48" s="147"/>
      <c r="AAG48" s="147"/>
      <c r="AAH48" s="147"/>
      <c r="AAI48" s="147"/>
      <c r="AAJ48" s="147"/>
      <c r="AAK48" s="147"/>
      <c r="AAL48" s="147"/>
      <c r="AAM48" s="147"/>
      <c r="AAN48" s="147"/>
      <c r="AAO48" s="147"/>
      <c r="AAP48" s="147"/>
      <c r="AAQ48" s="147"/>
      <c r="AAR48" s="147"/>
      <c r="AAS48" s="147"/>
      <c r="AAT48" s="147"/>
      <c r="AAU48" s="147"/>
      <c r="AAV48" s="147"/>
      <c r="AAW48" s="147"/>
      <c r="AAX48" s="147"/>
      <c r="AAY48" s="147"/>
      <c r="AAZ48" s="147"/>
      <c r="ABA48" s="147"/>
      <c r="ABB48" s="147"/>
      <c r="ABC48" s="147"/>
      <c r="ABD48" s="147"/>
      <c r="ABE48" s="147"/>
      <c r="ABF48" s="147"/>
      <c r="ABG48" s="147"/>
      <c r="ABH48" s="147"/>
      <c r="ABI48" s="147"/>
      <c r="ABJ48" s="147"/>
      <c r="ABK48" s="147"/>
      <c r="ABL48" s="147"/>
      <c r="ABM48" s="147"/>
      <c r="ABN48" s="147"/>
      <c r="ABO48" s="147"/>
      <c r="ABP48" s="147"/>
    </row>
    <row r="49" spans="1:744" x14ac:dyDescent="0.25">
      <c r="A49">
        <f t="shared" si="2"/>
        <v>0</v>
      </c>
      <c r="B49" s="147"/>
      <c r="C49" s="147"/>
      <c r="D49" s="147"/>
      <c r="E49" s="147"/>
      <c r="F49" s="210" t="str">
        <f t="shared" si="3"/>
        <v/>
      </c>
      <c r="GG49" s="148"/>
      <c r="GH49" s="148"/>
      <c r="GI49" s="148"/>
      <c r="GJ49" s="148"/>
      <c r="GK49" s="148"/>
      <c r="GL49" s="148"/>
      <c r="GM49" s="148"/>
      <c r="GN49" s="148"/>
      <c r="GO49" s="148"/>
      <c r="GP49" s="148"/>
      <c r="GQ49" s="148"/>
      <c r="GR49" s="148"/>
      <c r="GS49" s="148"/>
      <c r="GT49" s="148"/>
      <c r="GU49" s="148"/>
      <c r="GV49" s="148"/>
      <c r="GW49" s="148"/>
      <c r="GX49" s="148"/>
      <c r="GY49" s="148"/>
      <c r="GZ49" s="148"/>
      <c r="HA49" s="148"/>
      <c r="HB49" s="148"/>
      <c r="HC49" s="148"/>
      <c r="HD49" s="148"/>
      <c r="HE49" s="148"/>
      <c r="HF49" s="148"/>
      <c r="HG49" s="148"/>
      <c r="HH49" s="148"/>
      <c r="HI49" s="148"/>
      <c r="HJ49" s="148"/>
      <c r="HK49" s="148"/>
      <c r="HL49" s="148"/>
      <c r="HM49" s="148"/>
      <c r="HN49" s="148"/>
      <c r="HO49" s="148"/>
      <c r="HP49" s="148"/>
      <c r="HQ49" s="148"/>
      <c r="HR49" s="148"/>
      <c r="HS49" s="148"/>
      <c r="HT49" s="148"/>
      <c r="HU49" s="148"/>
      <c r="HV49" s="148"/>
      <c r="HW49" s="148"/>
      <c r="HX49" s="148"/>
      <c r="HY49" s="148"/>
      <c r="HZ49" s="148"/>
      <c r="IA49" s="148"/>
      <c r="IB49" s="148"/>
      <c r="IC49" s="148"/>
      <c r="ID49" s="148"/>
      <c r="IE49" s="148"/>
      <c r="IF49" s="148"/>
      <c r="IG49" s="148"/>
      <c r="IH49" s="148"/>
      <c r="II49" s="148"/>
      <c r="IJ49" s="148"/>
      <c r="IK49" s="148"/>
      <c r="IL49" s="148"/>
      <c r="IM49" s="148"/>
      <c r="IN49" s="148"/>
      <c r="IO49" s="148"/>
      <c r="IP49" s="148"/>
      <c r="IQ49" s="148"/>
      <c r="IR49" s="148"/>
      <c r="IS49" s="148"/>
      <c r="IT49" s="148"/>
      <c r="IU49" s="148"/>
      <c r="IV49" s="148"/>
      <c r="IW49" s="148"/>
      <c r="IX49" s="148"/>
      <c r="IY49" s="148"/>
      <c r="IZ49" s="148"/>
      <c r="JA49" s="148"/>
      <c r="JB49" s="148"/>
      <c r="JC49" s="148"/>
      <c r="JD49" s="148"/>
      <c r="JE49" s="148"/>
      <c r="JF49" s="148"/>
      <c r="JG49" s="148"/>
      <c r="JH49" s="148"/>
      <c r="JI49" s="148"/>
      <c r="JJ49" s="148"/>
      <c r="JK49" s="148"/>
      <c r="JL49" s="148"/>
      <c r="JM49" s="148"/>
      <c r="JN49" s="148"/>
      <c r="JO49" s="148"/>
      <c r="JP49" s="148"/>
      <c r="JQ49" s="148"/>
      <c r="JR49" s="148"/>
      <c r="JS49" s="148"/>
      <c r="JT49" s="148"/>
      <c r="JU49" s="148"/>
      <c r="JV49" s="148"/>
      <c r="JW49" s="148"/>
      <c r="JX49" s="148"/>
      <c r="JY49" s="148"/>
      <c r="JZ49" s="148"/>
      <c r="KA49" s="148"/>
      <c r="KB49" s="148"/>
      <c r="KC49" s="148"/>
      <c r="KD49" s="148"/>
      <c r="KE49" s="148"/>
      <c r="KF49" s="148"/>
      <c r="KG49" s="148"/>
      <c r="KH49" s="148"/>
      <c r="KI49" s="148"/>
      <c r="KJ49" s="148"/>
      <c r="KK49" s="148"/>
      <c r="KL49" s="148"/>
      <c r="KM49" s="148"/>
      <c r="KN49" s="148"/>
      <c r="KO49" s="148"/>
      <c r="KP49" s="148"/>
      <c r="KQ49" s="148"/>
      <c r="KR49" s="148"/>
      <c r="KS49" s="148"/>
      <c r="KT49" s="148"/>
      <c r="KU49" s="148"/>
      <c r="KV49" s="148"/>
      <c r="KW49" s="148"/>
      <c r="KX49" s="148"/>
      <c r="KY49" s="148"/>
      <c r="KZ49" s="148"/>
      <c r="LA49" s="148"/>
      <c r="LB49" s="148"/>
      <c r="LC49" s="148"/>
      <c r="LD49" s="148"/>
      <c r="LE49" s="148"/>
      <c r="LF49" s="148"/>
      <c r="LG49" s="148"/>
      <c r="LH49" s="148"/>
      <c r="LI49" s="148"/>
      <c r="LJ49" s="148"/>
      <c r="LK49" s="148"/>
      <c r="LL49" s="148"/>
      <c r="LM49" s="148"/>
      <c r="LN49" s="148"/>
      <c r="LO49" s="148"/>
      <c r="LP49" s="148"/>
      <c r="LQ49" s="148"/>
      <c r="LR49" s="148"/>
      <c r="LS49" s="148"/>
      <c r="LT49" s="148"/>
      <c r="LU49" s="148"/>
      <c r="LV49" s="148"/>
      <c r="LW49" s="148"/>
      <c r="LX49" s="148"/>
      <c r="LY49" s="148"/>
      <c r="LZ49" s="148"/>
      <c r="MA49" s="148"/>
      <c r="MB49" s="148"/>
      <c r="MC49" s="148"/>
      <c r="MD49" s="148"/>
      <c r="ME49" s="148"/>
      <c r="MF49" s="148"/>
      <c r="MG49" s="148"/>
      <c r="MH49" s="148"/>
      <c r="MI49" s="148"/>
      <c r="MJ49" s="148"/>
      <c r="MK49" s="148"/>
      <c r="ML49" s="148"/>
      <c r="MM49" s="148"/>
      <c r="MN49" s="148"/>
      <c r="MO49" s="148"/>
      <c r="MP49" s="148"/>
      <c r="MQ49" s="148"/>
      <c r="MR49" s="148"/>
      <c r="MS49" s="148"/>
      <c r="MT49" s="148"/>
      <c r="MU49" s="148"/>
      <c r="MV49" s="148"/>
      <c r="MW49" s="148"/>
      <c r="MX49" s="148"/>
      <c r="MY49" s="148"/>
      <c r="MZ49" s="148"/>
      <c r="NA49" s="148"/>
      <c r="NB49" s="148"/>
      <c r="NC49" s="148"/>
      <c r="ND49" s="148"/>
      <c r="NE49" s="148"/>
      <c r="NF49" s="148"/>
      <c r="NG49" s="148"/>
      <c r="NH49" s="148"/>
      <c r="NI49" s="148"/>
      <c r="NJ49" s="148"/>
      <c r="NK49" s="148"/>
      <c r="NL49" s="148"/>
      <c r="NM49" s="148"/>
      <c r="NN49" s="148"/>
      <c r="NO49" s="148"/>
      <c r="NP49" s="148"/>
      <c r="NQ49" s="148"/>
      <c r="NR49" s="148"/>
      <c r="NS49" s="148"/>
      <c r="NT49" s="148"/>
      <c r="NU49" s="148"/>
      <c r="NV49" s="148"/>
      <c r="NW49" s="148"/>
      <c r="NX49" s="148"/>
      <c r="NY49" s="148"/>
      <c r="NZ49" s="148"/>
      <c r="ZQ49" s="147"/>
      <c r="ZR49" s="147"/>
      <c r="ZS49" s="147"/>
      <c r="ZT49" s="147"/>
      <c r="ZU49" s="147"/>
      <c r="ZV49" s="147"/>
      <c r="ZW49" s="147"/>
      <c r="ZX49" s="147"/>
      <c r="ZY49" s="147"/>
      <c r="ZZ49" s="147"/>
      <c r="AAA49" s="147"/>
      <c r="AAB49" s="147"/>
      <c r="AAC49" s="147"/>
      <c r="AAD49" s="147"/>
      <c r="AAE49" s="147"/>
      <c r="AAF49" s="147"/>
      <c r="AAG49" s="147"/>
      <c r="AAH49" s="147"/>
      <c r="AAI49" s="147"/>
      <c r="AAJ49" s="147"/>
      <c r="AAK49" s="147"/>
      <c r="AAL49" s="147"/>
      <c r="AAM49" s="147"/>
      <c r="AAN49" s="147"/>
      <c r="AAO49" s="147"/>
      <c r="AAP49" s="147"/>
      <c r="AAQ49" s="147"/>
      <c r="AAR49" s="147"/>
      <c r="AAS49" s="147"/>
      <c r="AAT49" s="147"/>
      <c r="AAU49" s="147"/>
      <c r="AAV49" s="147"/>
      <c r="AAW49" s="147"/>
      <c r="AAX49" s="147"/>
      <c r="AAY49" s="147"/>
      <c r="AAZ49" s="147"/>
      <c r="ABA49" s="147"/>
      <c r="ABB49" s="147"/>
      <c r="ABC49" s="147"/>
      <c r="ABD49" s="147"/>
      <c r="ABE49" s="147"/>
      <c r="ABF49" s="147"/>
      <c r="ABG49" s="147"/>
      <c r="ABH49" s="147"/>
      <c r="ABI49" s="147"/>
      <c r="ABJ49" s="147"/>
      <c r="ABK49" s="147"/>
      <c r="ABL49" s="147"/>
      <c r="ABM49" s="147"/>
      <c r="ABN49" s="147"/>
      <c r="ABO49" s="147"/>
      <c r="ABP49" s="147"/>
    </row>
    <row r="50" spans="1:744" x14ac:dyDescent="0.25">
      <c r="A50">
        <f t="shared" si="2"/>
        <v>0</v>
      </c>
      <c r="B50" s="147"/>
      <c r="C50" s="147"/>
      <c r="D50" s="147"/>
      <c r="E50" s="147"/>
      <c r="F50" s="210" t="str">
        <f t="shared" si="3"/>
        <v/>
      </c>
      <c r="GG50" s="148"/>
      <c r="GH50" s="148"/>
      <c r="GI50" s="148"/>
      <c r="GJ50" s="148"/>
      <c r="GK50" s="148"/>
      <c r="GL50" s="148"/>
      <c r="GM50" s="148"/>
      <c r="GN50" s="148"/>
      <c r="GO50" s="148"/>
      <c r="GP50" s="148"/>
      <c r="GQ50" s="148"/>
      <c r="GR50" s="148"/>
      <c r="GS50" s="148"/>
      <c r="GT50" s="148"/>
      <c r="GU50" s="148"/>
      <c r="GV50" s="148"/>
      <c r="GW50" s="148"/>
      <c r="GX50" s="148"/>
      <c r="GY50" s="148"/>
      <c r="GZ50" s="148"/>
      <c r="HA50" s="148"/>
      <c r="HB50" s="148"/>
      <c r="HC50" s="148"/>
      <c r="HD50" s="148"/>
      <c r="HE50" s="148"/>
      <c r="HF50" s="148"/>
      <c r="HG50" s="148"/>
      <c r="HH50" s="148"/>
      <c r="HI50" s="148"/>
      <c r="HJ50" s="148"/>
      <c r="HK50" s="148"/>
      <c r="HL50" s="148"/>
      <c r="HM50" s="148"/>
      <c r="HN50" s="148"/>
      <c r="HO50" s="148"/>
      <c r="HP50" s="148"/>
      <c r="HQ50" s="148"/>
      <c r="HR50" s="148"/>
      <c r="HS50" s="148"/>
      <c r="HT50" s="148"/>
      <c r="HU50" s="148"/>
      <c r="HV50" s="148"/>
      <c r="HW50" s="148"/>
      <c r="HX50" s="148"/>
      <c r="HY50" s="148"/>
      <c r="HZ50" s="148"/>
      <c r="IA50" s="148"/>
      <c r="IB50" s="148"/>
      <c r="IC50" s="148"/>
      <c r="ID50" s="148"/>
      <c r="IE50" s="148"/>
      <c r="IF50" s="148"/>
      <c r="IG50" s="148"/>
      <c r="IH50" s="148"/>
      <c r="II50" s="148"/>
      <c r="IJ50" s="148"/>
      <c r="IK50" s="148"/>
      <c r="IL50" s="148"/>
      <c r="IM50" s="148"/>
      <c r="IN50" s="148"/>
      <c r="IO50" s="148"/>
      <c r="IP50" s="148"/>
      <c r="IQ50" s="148"/>
      <c r="IR50" s="148"/>
      <c r="IS50" s="148"/>
      <c r="IT50" s="148"/>
      <c r="IU50" s="148"/>
      <c r="IV50" s="148"/>
      <c r="IW50" s="148"/>
      <c r="IX50" s="148"/>
      <c r="IY50" s="148"/>
      <c r="IZ50" s="148"/>
      <c r="JA50" s="148"/>
      <c r="JB50" s="148"/>
      <c r="JC50" s="148"/>
      <c r="JD50" s="148"/>
      <c r="JE50" s="148"/>
      <c r="JF50" s="148"/>
      <c r="JG50" s="148"/>
      <c r="JH50" s="148"/>
      <c r="JI50" s="148"/>
      <c r="JJ50" s="148"/>
      <c r="JK50" s="148"/>
      <c r="JL50" s="148"/>
      <c r="JM50" s="148"/>
      <c r="JN50" s="148"/>
      <c r="JO50" s="148"/>
      <c r="JP50" s="148"/>
      <c r="JQ50" s="148"/>
      <c r="JR50" s="148"/>
      <c r="JS50" s="148"/>
      <c r="JT50" s="148"/>
      <c r="JU50" s="148"/>
      <c r="JV50" s="148"/>
      <c r="JW50" s="148"/>
      <c r="JX50" s="148"/>
      <c r="JY50" s="148"/>
      <c r="JZ50" s="148"/>
      <c r="KA50" s="148"/>
      <c r="KB50" s="148"/>
      <c r="KC50" s="148"/>
      <c r="KD50" s="148"/>
      <c r="KE50" s="148"/>
      <c r="KF50" s="148"/>
      <c r="KG50" s="148"/>
      <c r="KH50" s="148"/>
      <c r="KI50" s="148"/>
      <c r="KJ50" s="148"/>
      <c r="KK50" s="148"/>
      <c r="KL50" s="148"/>
      <c r="KM50" s="148"/>
      <c r="KN50" s="148"/>
      <c r="KO50" s="148"/>
      <c r="KP50" s="148"/>
      <c r="KQ50" s="148"/>
      <c r="KR50" s="148"/>
      <c r="KS50" s="148"/>
      <c r="KT50" s="148"/>
      <c r="KU50" s="148"/>
      <c r="KV50" s="148"/>
      <c r="KW50" s="148"/>
      <c r="KX50" s="148"/>
      <c r="KY50" s="148"/>
      <c r="KZ50" s="148"/>
      <c r="LA50" s="148"/>
      <c r="LB50" s="148"/>
      <c r="LC50" s="148"/>
      <c r="LD50" s="148"/>
      <c r="LE50" s="148"/>
      <c r="LF50" s="148"/>
      <c r="LG50" s="148"/>
      <c r="LH50" s="148"/>
      <c r="LI50" s="148"/>
      <c r="LJ50" s="148"/>
      <c r="LK50" s="148"/>
      <c r="LL50" s="148"/>
      <c r="LM50" s="148"/>
      <c r="LN50" s="148"/>
      <c r="LO50" s="148"/>
      <c r="LP50" s="148"/>
      <c r="LQ50" s="148"/>
      <c r="LR50" s="148"/>
      <c r="LS50" s="148"/>
      <c r="LT50" s="148"/>
      <c r="LU50" s="148"/>
      <c r="LV50" s="148"/>
      <c r="LW50" s="148"/>
      <c r="LX50" s="148"/>
      <c r="LY50" s="148"/>
      <c r="LZ50" s="148"/>
      <c r="MA50" s="148"/>
      <c r="MB50" s="148"/>
      <c r="MC50" s="148"/>
      <c r="MD50" s="148"/>
      <c r="ME50" s="148"/>
      <c r="MF50" s="148"/>
      <c r="MG50" s="148"/>
      <c r="MH50" s="148"/>
      <c r="MI50" s="148"/>
      <c r="MJ50" s="148"/>
      <c r="MK50" s="148"/>
      <c r="ML50" s="148"/>
      <c r="MM50" s="148"/>
      <c r="MN50" s="148"/>
      <c r="MO50" s="148"/>
      <c r="MP50" s="148"/>
      <c r="MQ50" s="148"/>
      <c r="MR50" s="148"/>
      <c r="MS50" s="148"/>
      <c r="MT50" s="148"/>
      <c r="MU50" s="148"/>
      <c r="MV50" s="148"/>
      <c r="MW50" s="148"/>
      <c r="MX50" s="148"/>
      <c r="MY50" s="148"/>
      <c r="MZ50" s="148"/>
      <c r="NA50" s="148"/>
      <c r="NB50" s="148"/>
      <c r="NC50" s="148"/>
      <c r="ND50" s="148"/>
      <c r="NE50" s="148"/>
      <c r="NF50" s="148"/>
      <c r="NG50" s="148"/>
      <c r="NH50" s="148"/>
      <c r="NI50" s="148"/>
      <c r="NJ50" s="148"/>
      <c r="NK50" s="148"/>
      <c r="NL50" s="148"/>
      <c r="NM50" s="148"/>
      <c r="NN50" s="148"/>
      <c r="NO50" s="148"/>
      <c r="NP50" s="148"/>
      <c r="NQ50" s="148"/>
      <c r="NR50" s="148"/>
      <c r="NS50" s="148"/>
      <c r="NT50" s="148"/>
      <c r="NU50" s="148"/>
      <c r="NV50" s="148"/>
      <c r="NW50" s="148"/>
      <c r="NX50" s="148"/>
      <c r="NY50" s="148"/>
      <c r="NZ50" s="148"/>
      <c r="ZQ50" s="147"/>
      <c r="ZR50" s="147"/>
      <c r="ZS50" s="147"/>
      <c r="ZT50" s="147"/>
      <c r="ZU50" s="147"/>
      <c r="ZV50" s="147"/>
      <c r="ZW50" s="147"/>
      <c r="ZX50" s="147"/>
      <c r="ZY50" s="147"/>
      <c r="ZZ50" s="147"/>
      <c r="AAA50" s="147"/>
      <c r="AAB50" s="147"/>
      <c r="AAC50" s="147"/>
      <c r="AAD50" s="147"/>
      <c r="AAE50" s="147"/>
      <c r="AAF50" s="147"/>
      <c r="AAG50" s="147"/>
      <c r="AAH50" s="147"/>
      <c r="AAI50" s="147"/>
      <c r="AAJ50" s="147"/>
      <c r="AAK50" s="147"/>
      <c r="AAL50" s="147"/>
      <c r="AAM50" s="147"/>
      <c r="AAN50" s="147"/>
      <c r="AAO50" s="147"/>
      <c r="AAP50" s="147"/>
      <c r="AAQ50" s="147"/>
      <c r="AAR50" s="147"/>
      <c r="AAS50" s="147"/>
      <c r="AAT50" s="147"/>
      <c r="AAU50" s="147"/>
      <c r="AAV50" s="147"/>
      <c r="AAW50" s="147"/>
      <c r="AAX50" s="147"/>
      <c r="AAY50" s="147"/>
      <c r="AAZ50" s="147"/>
      <c r="ABA50" s="147"/>
      <c r="ABB50" s="147"/>
      <c r="ABC50" s="147"/>
      <c r="ABD50" s="147"/>
      <c r="ABE50" s="147"/>
      <c r="ABF50" s="147"/>
      <c r="ABG50" s="147"/>
      <c r="ABH50" s="147"/>
      <c r="ABI50" s="147"/>
      <c r="ABJ50" s="147"/>
      <c r="ABK50" s="147"/>
      <c r="ABL50" s="147"/>
      <c r="ABM50" s="147"/>
      <c r="ABN50" s="147"/>
      <c r="ABO50" s="147"/>
      <c r="ABP50" s="147"/>
    </row>
    <row r="51" spans="1:744" x14ac:dyDescent="0.25">
      <c r="A51">
        <f t="shared" si="2"/>
        <v>0</v>
      </c>
      <c r="B51" s="147"/>
      <c r="C51" s="147"/>
      <c r="D51" s="147"/>
      <c r="E51" s="147"/>
      <c r="F51" s="210" t="str">
        <f t="shared" si="3"/>
        <v/>
      </c>
      <c r="GG51" s="148"/>
      <c r="GH51" s="148"/>
      <c r="GI51" s="148"/>
      <c r="GJ51" s="148"/>
      <c r="GK51" s="148"/>
      <c r="GL51" s="148"/>
      <c r="GM51" s="148"/>
      <c r="GN51" s="148"/>
      <c r="GO51" s="148"/>
      <c r="GP51" s="148"/>
      <c r="GQ51" s="148"/>
      <c r="GR51" s="148"/>
      <c r="GS51" s="148"/>
      <c r="GT51" s="148"/>
      <c r="GU51" s="148"/>
      <c r="GV51" s="148"/>
      <c r="GW51" s="148"/>
      <c r="GX51" s="148"/>
      <c r="GY51" s="148"/>
      <c r="GZ51" s="148"/>
      <c r="HA51" s="148"/>
      <c r="HB51" s="148"/>
      <c r="HC51" s="148"/>
      <c r="HD51" s="148"/>
      <c r="HE51" s="148"/>
      <c r="HF51" s="148"/>
      <c r="HG51" s="148"/>
      <c r="HH51" s="148"/>
      <c r="HI51" s="148"/>
      <c r="HJ51" s="148"/>
      <c r="HK51" s="148"/>
      <c r="HL51" s="148"/>
      <c r="HM51" s="148"/>
      <c r="HN51" s="148"/>
      <c r="HO51" s="148"/>
      <c r="HP51" s="148"/>
      <c r="HQ51" s="148"/>
      <c r="HR51" s="148"/>
      <c r="HS51" s="148"/>
      <c r="HT51" s="148"/>
      <c r="HU51" s="148"/>
      <c r="HV51" s="148"/>
      <c r="HW51" s="148"/>
      <c r="HX51" s="148"/>
      <c r="HY51" s="148"/>
      <c r="HZ51" s="148"/>
      <c r="IA51" s="148"/>
      <c r="IB51" s="148"/>
      <c r="IC51" s="148"/>
      <c r="ID51" s="148"/>
      <c r="IE51" s="148"/>
      <c r="IF51" s="148"/>
      <c r="IG51" s="148"/>
      <c r="IH51" s="148"/>
      <c r="II51" s="148"/>
      <c r="IJ51" s="148"/>
      <c r="IK51" s="148"/>
      <c r="IL51" s="148"/>
      <c r="IM51" s="148"/>
      <c r="IN51" s="148"/>
      <c r="IO51" s="148"/>
      <c r="IP51" s="148"/>
      <c r="IQ51" s="148"/>
      <c r="IR51" s="148"/>
      <c r="IS51" s="148"/>
      <c r="IT51" s="148"/>
      <c r="IU51" s="148"/>
      <c r="IV51" s="148"/>
      <c r="IW51" s="148"/>
      <c r="IX51" s="148"/>
      <c r="IY51" s="148"/>
      <c r="IZ51" s="148"/>
      <c r="JA51" s="148"/>
      <c r="JB51" s="148"/>
      <c r="JC51" s="148"/>
      <c r="JD51" s="148"/>
      <c r="JE51" s="148"/>
      <c r="JF51" s="148"/>
      <c r="JG51" s="148"/>
      <c r="JH51" s="148"/>
      <c r="JI51" s="148"/>
      <c r="JJ51" s="148"/>
      <c r="JK51" s="148"/>
      <c r="JL51" s="148"/>
      <c r="JM51" s="148"/>
      <c r="JN51" s="148"/>
      <c r="JO51" s="148"/>
      <c r="JP51" s="148"/>
      <c r="JQ51" s="148"/>
      <c r="JR51" s="148"/>
      <c r="JS51" s="148"/>
      <c r="JT51" s="148"/>
      <c r="JU51" s="148"/>
      <c r="JV51" s="148"/>
      <c r="JW51" s="148"/>
      <c r="JX51" s="148"/>
      <c r="JY51" s="148"/>
      <c r="JZ51" s="148"/>
      <c r="KA51" s="148"/>
      <c r="KB51" s="148"/>
      <c r="KC51" s="148"/>
      <c r="KD51" s="148"/>
      <c r="KE51" s="148"/>
      <c r="KF51" s="148"/>
      <c r="KG51" s="148"/>
      <c r="KH51" s="148"/>
      <c r="KI51" s="148"/>
      <c r="KJ51" s="148"/>
      <c r="KK51" s="148"/>
      <c r="KL51" s="148"/>
      <c r="KM51" s="148"/>
      <c r="KN51" s="148"/>
      <c r="KO51" s="148"/>
      <c r="KP51" s="148"/>
      <c r="KQ51" s="148"/>
      <c r="KR51" s="148"/>
      <c r="KS51" s="148"/>
      <c r="KT51" s="148"/>
      <c r="KU51" s="148"/>
      <c r="KV51" s="148"/>
      <c r="KW51" s="148"/>
      <c r="KX51" s="148"/>
      <c r="KY51" s="148"/>
      <c r="KZ51" s="148"/>
      <c r="LA51" s="148"/>
      <c r="LB51" s="148"/>
      <c r="LC51" s="148"/>
      <c r="LD51" s="148"/>
      <c r="LE51" s="148"/>
      <c r="LF51" s="148"/>
      <c r="LG51" s="148"/>
      <c r="LH51" s="148"/>
      <c r="LI51" s="148"/>
      <c r="LJ51" s="148"/>
      <c r="LK51" s="148"/>
      <c r="LL51" s="148"/>
      <c r="LM51" s="148"/>
      <c r="LN51" s="148"/>
      <c r="LO51" s="148"/>
      <c r="LP51" s="148"/>
      <c r="LQ51" s="148"/>
      <c r="LR51" s="148"/>
      <c r="LS51" s="148"/>
      <c r="LT51" s="148"/>
      <c r="LU51" s="148"/>
      <c r="LV51" s="148"/>
      <c r="LW51" s="148"/>
      <c r="LX51" s="148"/>
      <c r="LY51" s="148"/>
      <c r="LZ51" s="148"/>
      <c r="MA51" s="148"/>
      <c r="MB51" s="148"/>
      <c r="MC51" s="148"/>
      <c r="MD51" s="148"/>
      <c r="ME51" s="148"/>
      <c r="MF51" s="148"/>
      <c r="MG51" s="148"/>
      <c r="MH51" s="148"/>
      <c r="MI51" s="148"/>
      <c r="MJ51" s="148"/>
      <c r="MK51" s="148"/>
      <c r="ML51" s="148"/>
      <c r="MM51" s="148"/>
      <c r="MN51" s="148"/>
      <c r="MO51" s="148"/>
      <c r="MP51" s="148"/>
      <c r="MQ51" s="148"/>
      <c r="MR51" s="148"/>
      <c r="MS51" s="148"/>
      <c r="MT51" s="148"/>
      <c r="MU51" s="148"/>
      <c r="MV51" s="148"/>
      <c r="MW51" s="148"/>
      <c r="MX51" s="148"/>
      <c r="MY51" s="148"/>
      <c r="MZ51" s="148"/>
      <c r="NA51" s="148"/>
      <c r="NB51" s="148"/>
      <c r="NC51" s="148"/>
      <c r="ND51" s="148"/>
      <c r="NE51" s="148"/>
      <c r="NF51" s="148"/>
      <c r="NG51" s="148"/>
      <c r="NH51" s="148"/>
      <c r="NI51" s="148"/>
      <c r="NJ51" s="148"/>
      <c r="NK51" s="148"/>
      <c r="NL51" s="148"/>
      <c r="NM51" s="148"/>
      <c r="NN51" s="148"/>
      <c r="NO51" s="148"/>
      <c r="NP51" s="148"/>
      <c r="NQ51" s="148"/>
      <c r="NR51" s="148"/>
      <c r="NS51" s="148"/>
      <c r="NT51" s="148"/>
      <c r="NU51" s="148"/>
      <c r="NV51" s="148"/>
      <c r="NW51" s="148"/>
      <c r="NX51" s="148"/>
      <c r="NY51" s="148"/>
      <c r="NZ51" s="148"/>
      <c r="ZQ51" s="147"/>
      <c r="ZR51" s="147"/>
      <c r="ZS51" s="147"/>
      <c r="ZT51" s="147"/>
      <c r="ZU51" s="147"/>
      <c r="ZV51" s="147"/>
      <c r="ZW51" s="147"/>
      <c r="ZX51" s="147"/>
      <c r="ZY51" s="147"/>
      <c r="ZZ51" s="147"/>
      <c r="AAA51" s="147"/>
      <c r="AAB51" s="147"/>
      <c r="AAC51" s="147"/>
      <c r="AAD51" s="147"/>
      <c r="AAE51" s="147"/>
      <c r="AAF51" s="147"/>
      <c r="AAG51" s="147"/>
      <c r="AAH51" s="147"/>
      <c r="AAI51" s="147"/>
      <c r="AAJ51" s="147"/>
      <c r="AAK51" s="147"/>
      <c r="AAL51" s="147"/>
      <c r="AAM51" s="147"/>
      <c r="AAN51" s="147"/>
      <c r="AAO51" s="147"/>
      <c r="AAP51" s="147"/>
      <c r="AAQ51" s="147"/>
      <c r="AAR51" s="147"/>
      <c r="AAS51" s="147"/>
      <c r="AAT51" s="147"/>
      <c r="AAU51" s="147"/>
      <c r="AAV51" s="147"/>
      <c r="AAW51" s="147"/>
      <c r="AAX51" s="147"/>
      <c r="AAY51" s="147"/>
      <c r="AAZ51" s="147"/>
      <c r="ABA51" s="147"/>
      <c r="ABB51" s="147"/>
      <c r="ABC51" s="147"/>
      <c r="ABD51" s="147"/>
      <c r="ABE51" s="147"/>
      <c r="ABF51" s="147"/>
      <c r="ABG51" s="147"/>
      <c r="ABH51" s="147"/>
      <c r="ABI51" s="147"/>
      <c r="ABJ51" s="147"/>
      <c r="ABK51" s="147"/>
      <c r="ABL51" s="147"/>
      <c r="ABM51" s="147"/>
      <c r="ABN51" s="147"/>
      <c r="ABO51" s="147"/>
      <c r="ABP51" s="147"/>
    </row>
    <row r="52" spans="1:744" x14ac:dyDescent="0.25">
      <c r="A52">
        <f t="shared" si="2"/>
        <v>0</v>
      </c>
      <c r="B52" s="147"/>
      <c r="C52" s="147"/>
      <c r="D52" s="147"/>
      <c r="E52" s="147"/>
      <c r="F52" s="210" t="str">
        <f t="shared" si="3"/>
        <v/>
      </c>
      <c r="GG52" s="148"/>
      <c r="GH52" s="148"/>
      <c r="GI52" s="148"/>
      <c r="GJ52" s="148"/>
      <c r="GK52" s="148"/>
      <c r="GL52" s="148"/>
      <c r="GM52" s="148"/>
      <c r="GN52" s="148"/>
      <c r="GO52" s="148"/>
      <c r="GP52" s="148"/>
      <c r="GQ52" s="148"/>
      <c r="GR52" s="148"/>
      <c r="GS52" s="148"/>
      <c r="GT52" s="148"/>
      <c r="GU52" s="148"/>
      <c r="GV52" s="148"/>
      <c r="GW52" s="148"/>
      <c r="GX52" s="148"/>
      <c r="GY52" s="148"/>
      <c r="GZ52" s="148"/>
      <c r="HA52" s="148"/>
      <c r="HB52" s="148"/>
      <c r="HC52" s="148"/>
      <c r="HD52" s="148"/>
      <c r="HE52" s="148"/>
      <c r="HF52" s="148"/>
      <c r="HG52" s="148"/>
      <c r="HH52" s="148"/>
      <c r="HI52" s="148"/>
      <c r="HJ52" s="148"/>
      <c r="HK52" s="148"/>
      <c r="HL52" s="148"/>
      <c r="HM52" s="148"/>
      <c r="HN52" s="148"/>
      <c r="HO52" s="148"/>
      <c r="HP52" s="148"/>
      <c r="HQ52" s="148"/>
      <c r="HR52" s="148"/>
      <c r="HS52" s="148"/>
      <c r="HT52" s="148"/>
      <c r="HU52" s="148"/>
      <c r="HV52" s="148"/>
      <c r="HW52" s="148"/>
      <c r="HX52" s="148"/>
      <c r="HY52" s="148"/>
      <c r="HZ52" s="148"/>
      <c r="IA52" s="148"/>
      <c r="IB52" s="148"/>
      <c r="IC52" s="148"/>
      <c r="ID52" s="148"/>
      <c r="IE52" s="148"/>
      <c r="IF52" s="148"/>
      <c r="IG52" s="148"/>
      <c r="IH52" s="148"/>
      <c r="II52" s="148"/>
      <c r="IJ52" s="148"/>
      <c r="IK52" s="148"/>
      <c r="IL52" s="148"/>
      <c r="IM52" s="148"/>
      <c r="IN52" s="148"/>
      <c r="IO52" s="148"/>
      <c r="IP52" s="148"/>
      <c r="IQ52" s="148"/>
      <c r="IR52" s="148"/>
      <c r="IS52" s="148"/>
      <c r="IT52" s="148"/>
      <c r="IU52" s="148"/>
      <c r="IV52" s="148"/>
      <c r="IW52" s="148"/>
      <c r="IX52" s="148"/>
      <c r="IY52" s="148"/>
      <c r="IZ52" s="148"/>
      <c r="JA52" s="148"/>
      <c r="JB52" s="148"/>
      <c r="JC52" s="148"/>
      <c r="JD52" s="148"/>
      <c r="JE52" s="148"/>
      <c r="JF52" s="148"/>
      <c r="JG52" s="148"/>
      <c r="JH52" s="148"/>
      <c r="JI52" s="148"/>
      <c r="JJ52" s="148"/>
      <c r="JK52" s="148"/>
      <c r="JL52" s="148"/>
      <c r="JM52" s="148"/>
      <c r="JN52" s="148"/>
      <c r="JO52" s="148"/>
      <c r="JP52" s="148"/>
      <c r="JQ52" s="148"/>
      <c r="JR52" s="148"/>
      <c r="JS52" s="148"/>
      <c r="JT52" s="148"/>
      <c r="JU52" s="148"/>
      <c r="JV52" s="148"/>
      <c r="JW52" s="148"/>
      <c r="JX52" s="148"/>
      <c r="JY52" s="148"/>
      <c r="JZ52" s="148"/>
      <c r="KA52" s="148"/>
      <c r="KB52" s="148"/>
      <c r="KC52" s="148"/>
      <c r="KD52" s="148"/>
      <c r="KE52" s="148"/>
      <c r="KF52" s="148"/>
      <c r="KG52" s="148"/>
      <c r="KH52" s="148"/>
      <c r="KI52" s="148"/>
      <c r="KJ52" s="148"/>
      <c r="KK52" s="148"/>
      <c r="KL52" s="148"/>
      <c r="KM52" s="148"/>
      <c r="KN52" s="148"/>
      <c r="KO52" s="148"/>
      <c r="KP52" s="148"/>
      <c r="KQ52" s="148"/>
      <c r="KR52" s="148"/>
      <c r="KS52" s="148"/>
      <c r="KT52" s="148"/>
      <c r="KU52" s="148"/>
      <c r="KV52" s="148"/>
      <c r="KW52" s="148"/>
      <c r="KX52" s="148"/>
      <c r="KY52" s="148"/>
      <c r="KZ52" s="148"/>
      <c r="LA52" s="148"/>
      <c r="LB52" s="148"/>
      <c r="LC52" s="148"/>
      <c r="LD52" s="148"/>
      <c r="LE52" s="148"/>
      <c r="LF52" s="148"/>
      <c r="LG52" s="148"/>
      <c r="LH52" s="148"/>
      <c r="LI52" s="148"/>
      <c r="LJ52" s="148"/>
      <c r="LK52" s="148"/>
      <c r="LL52" s="148"/>
      <c r="LM52" s="148"/>
      <c r="LN52" s="148"/>
      <c r="LO52" s="148"/>
      <c r="LP52" s="148"/>
      <c r="LQ52" s="148"/>
      <c r="LR52" s="148"/>
      <c r="LS52" s="148"/>
      <c r="LT52" s="148"/>
      <c r="LU52" s="148"/>
      <c r="LV52" s="148"/>
      <c r="LW52" s="148"/>
      <c r="LX52" s="148"/>
      <c r="LY52" s="148"/>
      <c r="LZ52" s="148"/>
      <c r="MA52" s="148"/>
      <c r="MB52" s="148"/>
      <c r="MC52" s="148"/>
      <c r="MD52" s="148"/>
      <c r="ME52" s="148"/>
      <c r="MF52" s="148"/>
      <c r="MG52" s="148"/>
      <c r="MH52" s="148"/>
      <c r="MI52" s="148"/>
      <c r="MJ52" s="148"/>
      <c r="MK52" s="148"/>
      <c r="ML52" s="148"/>
      <c r="MM52" s="148"/>
      <c r="MN52" s="148"/>
      <c r="MO52" s="148"/>
      <c r="MP52" s="148"/>
      <c r="MQ52" s="148"/>
      <c r="MR52" s="148"/>
      <c r="MS52" s="148"/>
      <c r="MT52" s="148"/>
      <c r="MU52" s="148"/>
      <c r="MV52" s="148"/>
      <c r="MW52" s="148"/>
      <c r="MX52" s="148"/>
      <c r="MY52" s="148"/>
      <c r="MZ52" s="148"/>
      <c r="NA52" s="148"/>
      <c r="NB52" s="148"/>
      <c r="NC52" s="148"/>
      <c r="ND52" s="148"/>
      <c r="NE52" s="148"/>
      <c r="NF52" s="148"/>
      <c r="NG52" s="148"/>
      <c r="NH52" s="148"/>
      <c r="NI52" s="148"/>
      <c r="NJ52" s="148"/>
      <c r="NK52" s="148"/>
      <c r="NL52" s="148"/>
      <c r="NM52" s="148"/>
      <c r="NN52" s="148"/>
      <c r="NO52" s="148"/>
      <c r="NP52" s="148"/>
      <c r="NQ52" s="148"/>
      <c r="NR52" s="148"/>
      <c r="NS52" s="148"/>
      <c r="NT52" s="148"/>
      <c r="NU52" s="148"/>
      <c r="NV52" s="148"/>
      <c r="NW52" s="148"/>
      <c r="NX52" s="148"/>
      <c r="NY52" s="148"/>
      <c r="NZ52" s="148"/>
      <c r="ZQ52" s="147"/>
      <c r="ZR52" s="147"/>
      <c r="ZS52" s="147"/>
      <c r="ZT52" s="147"/>
      <c r="ZU52" s="147"/>
      <c r="ZV52" s="147"/>
      <c r="ZW52" s="147"/>
      <c r="ZX52" s="147"/>
      <c r="ZY52" s="147"/>
      <c r="ZZ52" s="147"/>
      <c r="AAA52" s="147"/>
      <c r="AAB52" s="147"/>
      <c r="AAC52" s="147"/>
      <c r="AAD52" s="147"/>
      <c r="AAE52" s="147"/>
      <c r="AAF52" s="147"/>
      <c r="AAG52" s="147"/>
      <c r="AAH52" s="147"/>
      <c r="AAI52" s="147"/>
      <c r="AAJ52" s="147"/>
      <c r="AAK52" s="147"/>
      <c r="AAL52" s="147"/>
      <c r="AAM52" s="147"/>
      <c r="AAN52" s="147"/>
      <c r="AAO52" s="147"/>
      <c r="AAP52" s="147"/>
      <c r="AAQ52" s="147"/>
      <c r="AAR52" s="147"/>
      <c r="AAS52" s="147"/>
      <c r="AAT52" s="147"/>
      <c r="AAU52" s="147"/>
      <c r="AAV52" s="147"/>
      <c r="AAW52" s="147"/>
      <c r="AAX52" s="147"/>
      <c r="AAY52" s="147"/>
      <c r="AAZ52" s="147"/>
      <c r="ABA52" s="147"/>
      <c r="ABB52" s="147"/>
      <c r="ABC52" s="147"/>
      <c r="ABD52" s="147"/>
      <c r="ABE52" s="147"/>
      <c r="ABF52" s="147"/>
      <c r="ABG52" s="147"/>
      <c r="ABH52" s="147"/>
      <c r="ABI52" s="147"/>
      <c r="ABJ52" s="147"/>
      <c r="ABK52" s="147"/>
      <c r="ABL52" s="147"/>
      <c r="ABM52" s="147"/>
      <c r="ABN52" s="147"/>
      <c r="ABO52" s="147"/>
      <c r="ABP52" s="147"/>
    </row>
    <row r="53" spans="1:744" x14ac:dyDescent="0.25">
      <c r="A53">
        <f t="shared" si="2"/>
        <v>0</v>
      </c>
      <c r="B53" s="147"/>
      <c r="C53" s="147"/>
      <c r="D53" s="147"/>
      <c r="E53" s="147"/>
      <c r="F53" s="210" t="str">
        <f t="shared" si="3"/>
        <v/>
      </c>
      <c r="GG53" s="148"/>
      <c r="GH53" s="148"/>
      <c r="GI53" s="148"/>
      <c r="GJ53" s="148"/>
      <c r="GK53" s="148"/>
      <c r="GL53" s="148"/>
      <c r="GM53" s="148"/>
      <c r="GN53" s="148"/>
      <c r="GO53" s="148"/>
      <c r="GP53" s="148"/>
      <c r="GQ53" s="148"/>
      <c r="GR53" s="148"/>
      <c r="GS53" s="148"/>
      <c r="GT53" s="148"/>
      <c r="GU53" s="148"/>
      <c r="GV53" s="148"/>
      <c r="GW53" s="148"/>
      <c r="GX53" s="148"/>
      <c r="GY53" s="148"/>
      <c r="GZ53" s="148"/>
      <c r="HA53" s="148"/>
      <c r="HB53" s="148"/>
      <c r="HC53" s="148"/>
      <c r="HD53" s="148"/>
      <c r="HE53" s="148"/>
      <c r="HF53" s="148"/>
      <c r="HG53" s="148"/>
      <c r="HH53" s="148"/>
      <c r="HI53" s="148"/>
      <c r="HJ53" s="148"/>
      <c r="HK53" s="148"/>
      <c r="HL53" s="148"/>
      <c r="HM53" s="148"/>
      <c r="HN53" s="148"/>
      <c r="HO53" s="148"/>
      <c r="HP53" s="148"/>
      <c r="HQ53" s="148"/>
      <c r="HR53" s="148"/>
      <c r="HS53" s="148"/>
      <c r="HT53" s="148"/>
      <c r="HU53" s="148"/>
      <c r="HV53" s="148"/>
      <c r="HW53" s="148"/>
      <c r="HX53" s="148"/>
      <c r="HY53" s="148"/>
      <c r="HZ53" s="148"/>
      <c r="IA53" s="148"/>
      <c r="IB53" s="148"/>
      <c r="IC53" s="148"/>
      <c r="ID53" s="148"/>
      <c r="IE53" s="148"/>
      <c r="IF53" s="148"/>
      <c r="IG53" s="148"/>
      <c r="IH53" s="148"/>
      <c r="II53" s="148"/>
      <c r="IJ53" s="148"/>
      <c r="IK53" s="148"/>
      <c r="IL53" s="148"/>
      <c r="IM53" s="148"/>
      <c r="IN53" s="148"/>
      <c r="IO53" s="148"/>
      <c r="IP53" s="148"/>
      <c r="IQ53" s="148"/>
      <c r="IR53" s="148"/>
      <c r="IS53" s="148"/>
      <c r="IT53" s="148"/>
      <c r="IU53" s="148"/>
      <c r="IV53" s="148"/>
      <c r="IW53" s="148"/>
      <c r="IX53" s="148"/>
      <c r="IY53" s="148"/>
      <c r="IZ53" s="148"/>
      <c r="JA53" s="148"/>
      <c r="JB53" s="148"/>
      <c r="JC53" s="148"/>
      <c r="JD53" s="148"/>
      <c r="JE53" s="148"/>
      <c r="JF53" s="148"/>
      <c r="JG53" s="148"/>
      <c r="JH53" s="148"/>
      <c r="JI53" s="148"/>
      <c r="JJ53" s="148"/>
      <c r="JK53" s="148"/>
      <c r="JL53" s="148"/>
      <c r="JM53" s="148"/>
      <c r="JN53" s="148"/>
      <c r="JO53" s="148"/>
      <c r="JP53" s="148"/>
      <c r="JQ53" s="148"/>
      <c r="JR53" s="148"/>
      <c r="JS53" s="148"/>
      <c r="JT53" s="148"/>
      <c r="JU53" s="148"/>
      <c r="JV53" s="148"/>
      <c r="JW53" s="148"/>
      <c r="JX53" s="148"/>
      <c r="JY53" s="148"/>
      <c r="JZ53" s="148"/>
      <c r="KA53" s="148"/>
      <c r="KB53" s="148"/>
      <c r="KC53" s="148"/>
      <c r="KD53" s="148"/>
      <c r="KE53" s="148"/>
      <c r="KF53" s="148"/>
      <c r="KG53" s="148"/>
      <c r="KH53" s="148"/>
      <c r="KI53" s="148"/>
      <c r="KJ53" s="148"/>
      <c r="KK53" s="148"/>
      <c r="KL53" s="148"/>
      <c r="KM53" s="148"/>
      <c r="KN53" s="148"/>
      <c r="KO53" s="148"/>
      <c r="KP53" s="148"/>
      <c r="KQ53" s="148"/>
      <c r="KR53" s="148"/>
      <c r="KS53" s="148"/>
      <c r="KT53" s="148"/>
      <c r="KU53" s="148"/>
      <c r="KV53" s="148"/>
      <c r="KW53" s="148"/>
      <c r="KX53" s="148"/>
      <c r="KY53" s="148"/>
      <c r="KZ53" s="148"/>
      <c r="LA53" s="148"/>
      <c r="LB53" s="148"/>
      <c r="LC53" s="148"/>
      <c r="LD53" s="148"/>
      <c r="LE53" s="148"/>
      <c r="LF53" s="148"/>
      <c r="LG53" s="148"/>
      <c r="LH53" s="148"/>
      <c r="LI53" s="148"/>
      <c r="LJ53" s="148"/>
      <c r="LK53" s="148"/>
      <c r="LL53" s="148"/>
      <c r="LM53" s="148"/>
      <c r="LN53" s="148"/>
      <c r="LO53" s="148"/>
      <c r="LP53" s="148"/>
      <c r="LQ53" s="148"/>
      <c r="LR53" s="148"/>
      <c r="LS53" s="148"/>
      <c r="LT53" s="148"/>
      <c r="LU53" s="148"/>
      <c r="LV53" s="148"/>
      <c r="LW53" s="148"/>
      <c r="LX53" s="148"/>
      <c r="LY53" s="148"/>
      <c r="LZ53" s="148"/>
      <c r="MA53" s="148"/>
      <c r="MB53" s="148"/>
      <c r="MC53" s="148"/>
      <c r="MD53" s="148"/>
      <c r="ME53" s="148"/>
      <c r="MF53" s="148"/>
      <c r="MG53" s="148"/>
      <c r="MH53" s="148"/>
      <c r="MI53" s="148"/>
      <c r="MJ53" s="148"/>
      <c r="MK53" s="148"/>
      <c r="ML53" s="148"/>
      <c r="MM53" s="148"/>
      <c r="MN53" s="148"/>
      <c r="MO53" s="148"/>
      <c r="MP53" s="148"/>
      <c r="MQ53" s="148"/>
      <c r="MR53" s="148"/>
      <c r="MS53" s="148"/>
      <c r="MT53" s="148"/>
      <c r="MU53" s="148"/>
      <c r="MV53" s="148"/>
      <c r="MW53" s="148"/>
      <c r="MX53" s="148"/>
      <c r="MY53" s="148"/>
      <c r="MZ53" s="148"/>
      <c r="NA53" s="148"/>
      <c r="NB53" s="148"/>
      <c r="NC53" s="148"/>
      <c r="ND53" s="148"/>
      <c r="NE53" s="148"/>
      <c r="NF53" s="148"/>
      <c r="NG53" s="148"/>
      <c r="NH53" s="148"/>
      <c r="NI53" s="148"/>
      <c r="NJ53" s="148"/>
      <c r="NK53" s="148"/>
      <c r="NL53" s="148"/>
      <c r="NM53" s="148"/>
      <c r="NN53" s="148"/>
      <c r="NO53" s="148"/>
      <c r="NP53" s="148"/>
      <c r="NQ53" s="148"/>
      <c r="NR53" s="148"/>
      <c r="NS53" s="148"/>
      <c r="NT53" s="148"/>
      <c r="NU53" s="148"/>
      <c r="NV53" s="148"/>
      <c r="NW53" s="148"/>
      <c r="NX53" s="148"/>
      <c r="NY53" s="148"/>
      <c r="NZ53" s="148"/>
      <c r="ZQ53" s="147"/>
      <c r="ZR53" s="147"/>
      <c r="ZS53" s="147"/>
      <c r="ZT53" s="147"/>
      <c r="ZU53" s="147"/>
      <c r="ZV53" s="147"/>
      <c r="ZW53" s="147"/>
      <c r="ZX53" s="147"/>
      <c r="ZY53" s="147"/>
      <c r="ZZ53" s="147"/>
      <c r="AAA53" s="147"/>
      <c r="AAB53" s="147"/>
      <c r="AAC53" s="147"/>
      <c r="AAD53" s="147"/>
      <c r="AAE53" s="147"/>
      <c r="AAF53" s="147"/>
      <c r="AAG53" s="147"/>
      <c r="AAH53" s="147"/>
      <c r="AAI53" s="147"/>
      <c r="AAJ53" s="147"/>
      <c r="AAK53" s="147"/>
      <c r="AAL53" s="147"/>
      <c r="AAM53" s="147"/>
      <c r="AAN53" s="147"/>
      <c r="AAO53" s="147"/>
      <c r="AAP53" s="147"/>
      <c r="AAQ53" s="147"/>
      <c r="AAR53" s="147"/>
      <c r="AAS53" s="147"/>
      <c r="AAT53" s="147"/>
      <c r="AAU53" s="147"/>
      <c r="AAV53" s="147"/>
      <c r="AAW53" s="147"/>
      <c r="AAX53" s="147"/>
      <c r="AAY53" s="147"/>
      <c r="AAZ53" s="147"/>
      <c r="ABA53" s="147"/>
      <c r="ABB53" s="147"/>
      <c r="ABC53" s="147"/>
      <c r="ABD53" s="147"/>
      <c r="ABE53" s="147"/>
      <c r="ABF53" s="147"/>
      <c r="ABG53" s="147"/>
      <c r="ABH53" s="147"/>
      <c r="ABI53" s="147"/>
      <c r="ABJ53" s="147"/>
      <c r="ABK53" s="147"/>
      <c r="ABL53" s="147"/>
      <c r="ABM53" s="147"/>
      <c r="ABN53" s="147"/>
      <c r="ABO53" s="147"/>
      <c r="ABP53" s="147"/>
    </row>
    <row r="54" spans="1:744" x14ac:dyDescent="0.25">
      <c r="A54">
        <f t="shared" si="2"/>
        <v>0</v>
      </c>
      <c r="B54" s="147"/>
      <c r="C54" s="147"/>
      <c r="D54" s="147"/>
      <c r="E54" s="147"/>
      <c r="F54" s="210" t="str">
        <f t="shared" si="3"/>
        <v/>
      </c>
      <c r="GG54" s="148"/>
      <c r="GH54" s="148"/>
      <c r="GI54" s="148"/>
      <c r="GJ54" s="148"/>
      <c r="GK54" s="148"/>
      <c r="GL54" s="148"/>
      <c r="GM54" s="148"/>
      <c r="GN54" s="148"/>
      <c r="GO54" s="148"/>
      <c r="GP54" s="148"/>
      <c r="GQ54" s="148"/>
      <c r="GR54" s="148"/>
      <c r="GS54" s="148"/>
      <c r="GT54" s="148"/>
      <c r="GU54" s="148"/>
      <c r="GV54" s="148"/>
      <c r="GW54" s="148"/>
      <c r="GX54" s="148"/>
      <c r="GY54" s="148"/>
      <c r="GZ54" s="148"/>
      <c r="HA54" s="148"/>
      <c r="HB54" s="148"/>
      <c r="HC54" s="148"/>
      <c r="HD54" s="148"/>
      <c r="HE54" s="148"/>
      <c r="HF54" s="148"/>
      <c r="HG54" s="148"/>
      <c r="HH54" s="148"/>
      <c r="HI54" s="148"/>
      <c r="HJ54" s="148"/>
      <c r="HK54" s="148"/>
      <c r="HL54" s="148"/>
      <c r="HM54" s="148"/>
      <c r="HN54" s="148"/>
      <c r="HO54" s="148"/>
      <c r="HP54" s="148"/>
      <c r="HQ54" s="148"/>
      <c r="HR54" s="148"/>
      <c r="HS54" s="148"/>
      <c r="HT54" s="148"/>
      <c r="HU54" s="148"/>
      <c r="HV54" s="148"/>
      <c r="HW54" s="148"/>
      <c r="HX54" s="148"/>
      <c r="HY54" s="148"/>
      <c r="HZ54" s="148"/>
      <c r="IA54" s="148"/>
      <c r="IB54" s="148"/>
      <c r="IC54" s="148"/>
      <c r="ID54" s="148"/>
      <c r="IE54" s="148"/>
      <c r="IF54" s="148"/>
      <c r="IG54" s="148"/>
      <c r="IH54" s="148"/>
      <c r="II54" s="148"/>
      <c r="IJ54" s="148"/>
      <c r="IK54" s="148"/>
      <c r="IL54" s="148"/>
      <c r="IM54" s="148"/>
      <c r="IN54" s="148"/>
      <c r="IO54" s="148"/>
      <c r="IP54" s="148"/>
      <c r="IQ54" s="148"/>
      <c r="IR54" s="148"/>
      <c r="IS54" s="148"/>
      <c r="IT54" s="148"/>
      <c r="IU54" s="148"/>
      <c r="IV54" s="148"/>
      <c r="IW54" s="148"/>
      <c r="IX54" s="148"/>
      <c r="IY54" s="148"/>
      <c r="IZ54" s="148"/>
      <c r="JA54" s="148"/>
      <c r="JB54" s="148"/>
      <c r="JC54" s="148"/>
      <c r="JD54" s="148"/>
      <c r="JE54" s="148"/>
      <c r="JF54" s="148"/>
      <c r="JG54" s="148"/>
      <c r="JH54" s="148"/>
      <c r="JI54" s="148"/>
      <c r="JJ54" s="148"/>
      <c r="JK54" s="148"/>
      <c r="JL54" s="148"/>
      <c r="JM54" s="148"/>
      <c r="JN54" s="148"/>
      <c r="JO54" s="148"/>
      <c r="JP54" s="148"/>
      <c r="JQ54" s="148"/>
      <c r="JR54" s="148"/>
      <c r="JS54" s="148"/>
      <c r="JT54" s="148"/>
      <c r="JU54" s="148"/>
      <c r="JV54" s="148"/>
      <c r="JW54" s="148"/>
      <c r="JX54" s="148"/>
      <c r="JY54" s="148"/>
      <c r="JZ54" s="148"/>
      <c r="KA54" s="148"/>
      <c r="KB54" s="148"/>
      <c r="KC54" s="148"/>
      <c r="KD54" s="148"/>
      <c r="KE54" s="148"/>
      <c r="KF54" s="148"/>
      <c r="KG54" s="148"/>
      <c r="KH54" s="148"/>
      <c r="KI54" s="148"/>
      <c r="KJ54" s="148"/>
      <c r="KK54" s="148"/>
      <c r="KL54" s="148"/>
      <c r="KM54" s="148"/>
      <c r="KN54" s="148"/>
      <c r="KO54" s="148"/>
      <c r="KP54" s="148"/>
      <c r="KQ54" s="148"/>
      <c r="KR54" s="148"/>
      <c r="KS54" s="148"/>
      <c r="KT54" s="148"/>
      <c r="KU54" s="148"/>
      <c r="KV54" s="148"/>
      <c r="KW54" s="148"/>
      <c r="KX54" s="148"/>
      <c r="KY54" s="148"/>
      <c r="KZ54" s="148"/>
      <c r="LA54" s="148"/>
      <c r="LB54" s="148"/>
      <c r="LC54" s="148"/>
      <c r="LD54" s="148"/>
      <c r="LE54" s="148"/>
      <c r="LF54" s="148"/>
      <c r="LG54" s="148"/>
      <c r="LH54" s="148"/>
      <c r="LI54" s="148"/>
      <c r="LJ54" s="148"/>
      <c r="LK54" s="148"/>
      <c r="LL54" s="148"/>
      <c r="LM54" s="148"/>
      <c r="LN54" s="148"/>
      <c r="LO54" s="148"/>
      <c r="LP54" s="148"/>
      <c r="LQ54" s="148"/>
      <c r="LR54" s="148"/>
      <c r="LS54" s="148"/>
      <c r="LT54" s="148"/>
      <c r="LU54" s="148"/>
      <c r="LV54" s="148"/>
      <c r="LW54" s="148"/>
      <c r="LX54" s="148"/>
      <c r="LY54" s="148"/>
      <c r="LZ54" s="148"/>
      <c r="MA54" s="148"/>
      <c r="MB54" s="148"/>
      <c r="MC54" s="148"/>
      <c r="MD54" s="148"/>
      <c r="ME54" s="148"/>
      <c r="MF54" s="148"/>
      <c r="MG54" s="148"/>
      <c r="MH54" s="148"/>
      <c r="MI54" s="148"/>
      <c r="MJ54" s="148"/>
      <c r="MK54" s="148"/>
      <c r="ML54" s="148"/>
      <c r="MM54" s="148"/>
      <c r="MN54" s="148"/>
      <c r="MO54" s="148"/>
      <c r="MP54" s="148"/>
      <c r="MQ54" s="148"/>
      <c r="MR54" s="148"/>
      <c r="MS54" s="148"/>
      <c r="MT54" s="148"/>
      <c r="MU54" s="148"/>
      <c r="MV54" s="148"/>
      <c r="MW54" s="148"/>
      <c r="MX54" s="148"/>
      <c r="MY54" s="148"/>
      <c r="MZ54" s="148"/>
      <c r="NA54" s="148"/>
      <c r="NB54" s="148"/>
      <c r="NC54" s="148"/>
      <c r="ND54" s="148"/>
      <c r="NE54" s="148"/>
      <c r="NF54" s="148"/>
      <c r="NG54" s="148"/>
      <c r="NH54" s="148"/>
      <c r="NI54" s="148"/>
      <c r="NJ54" s="148"/>
      <c r="NK54" s="148"/>
      <c r="NL54" s="148"/>
      <c r="NM54" s="148"/>
      <c r="NN54" s="148"/>
      <c r="NO54" s="148"/>
      <c r="NP54" s="148"/>
      <c r="NQ54" s="148"/>
      <c r="NR54" s="148"/>
      <c r="NS54" s="148"/>
      <c r="NT54" s="148"/>
      <c r="NU54" s="148"/>
      <c r="NV54" s="148"/>
      <c r="NW54" s="148"/>
      <c r="NX54" s="148"/>
      <c r="NY54" s="148"/>
      <c r="NZ54" s="148"/>
      <c r="ZQ54" s="147"/>
      <c r="ZR54" s="147"/>
      <c r="ZS54" s="147"/>
      <c r="ZT54" s="147"/>
      <c r="ZU54" s="147"/>
      <c r="ZV54" s="147"/>
      <c r="ZW54" s="147"/>
      <c r="ZX54" s="147"/>
      <c r="ZY54" s="147"/>
      <c r="ZZ54" s="147"/>
      <c r="AAA54" s="147"/>
      <c r="AAB54" s="147"/>
      <c r="AAC54" s="147"/>
      <c r="AAD54" s="147"/>
      <c r="AAE54" s="147"/>
      <c r="AAF54" s="147"/>
      <c r="AAG54" s="147"/>
      <c r="AAH54" s="147"/>
      <c r="AAI54" s="147"/>
      <c r="AAJ54" s="147"/>
      <c r="AAK54" s="147"/>
      <c r="AAL54" s="147"/>
      <c r="AAM54" s="147"/>
      <c r="AAN54" s="147"/>
      <c r="AAO54" s="147"/>
      <c r="AAP54" s="147"/>
      <c r="AAQ54" s="147"/>
      <c r="AAR54" s="147"/>
      <c r="AAS54" s="147"/>
      <c r="AAT54" s="147"/>
      <c r="AAU54" s="147"/>
      <c r="AAV54" s="147"/>
      <c r="AAW54" s="147"/>
      <c r="AAX54" s="147"/>
      <c r="AAY54" s="147"/>
      <c r="AAZ54" s="147"/>
      <c r="ABA54" s="147"/>
      <c r="ABB54" s="147"/>
      <c r="ABC54" s="147"/>
      <c r="ABD54" s="147"/>
      <c r="ABE54" s="147"/>
      <c r="ABF54" s="147"/>
      <c r="ABG54" s="147"/>
      <c r="ABH54" s="147"/>
      <c r="ABI54" s="147"/>
      <c r="ABJ54" s="147"/>
      <c r="ABK54" s="147"/>
      <c r="ABL54" s="147"/>
      <c r="ABM54" s="147"/>
      <c r="ABN54" s="147"/>
      <c r="ABO54" s="147"/>
      <c r="ABP54" s="147"/>
    </row>
    <row r="55" spans="1:744" x14ac:dyDescent="0.25">
      <c r="A55">
        <f t="shared" si="2"/>
        <v>0</v>
      </c>
      <c r="B55" s="147"/>
      <c r="C55" s="147"/>
      <c r="D55" s="147"/>
      <c r="E55" s="147"/>
      <c r="F55" s="210" t="str">
        <f t="shared" si="3"/>
        <v/>
      </c>
      <c r="GG55" s="148"/>
      <c r="GH55" s="148"/>
      <c r="GI55" s="148"/>
      <c r="GJ55" s="148"/>
      <c r="GK55" s="148"/>
      <c r="GL55" s="148"/>
      <c r="GM55" s="148"/>
      <c r="GN55" s="148"/>
      <c r="GO55" s="148"/>
      <c r="GP55" s="148"/>
      <c r="GQ55" s="148"/>
      <c r="GR55" s="148"/>
      <c r="GS55" s="148"/>
      <c r="GT55" s="148"/>
      <c r="GU55" s="148"/>
      <c r="GV55" s="148"/>
      <c r="GW55" s="148"/>
      <c r="GX55" s="148"/>
      <c r="GY55" s="148"/>
      <c r="GZ55" s="148"/>
      <c r="HA55" s="148"/>
      <c r="HB55" s="148"/>
      <c r="HC55" s="148"/>
      <c r="HD55" s="148"/>
      <c r="HE55" s="148"/>
      <c r="HF55" s="148"/>
      <c r="HG55" s="148"/>
      <c r="HH55" s="148"/>
      <c r="HI55" s="148"/>
      <c r="HJ55" s="148"/>
      <c r="HK55" s="148"/>
      <c r="HL55" s="148"/>
      <c r="HM55" s="148"/>
      <c r="HN55" s="148"/>
      <c r="HO55" s="148"/>
      <c r="HP55" s="148"/>
      <c r="HQ55" s="148"/>
      <c r="HR55" s="148"/>
      <c r="HS55" s="148"/>
      <c r="HT55" s="148"/>
      <c r="HU55" s="148"/>
      <c r="HV55" s="148"/>
      <c r="HW55" s="148"/>
      <c r="HX55" s="148"/>
      <c r="HY55" s="148"/>
      <c r="HZ55" s="148"/>
      <c r="IA55" s="148"/>
      <c r="IB55" s="148"/>
      <c r="IC55" s="148"/>
      <c r="ID55" s="148"/>
      <c r="IE55" s="148"/>
      <c r="IF55" s="148"/>
      <c r="IG55" s="148"/>
      <c r="IH55" s="148"/>
      <c r="II55" s="148"/>
      <c r="IJ55" s="148"/>
      <c r="IK55" s="148"/>
      <c r="IL55" s="148"/>
      <c r="IM55" s="148"/>
      <c r="IN55" s="148"/>
      <c r="IO55" s="148"/>
      <c r="IP55" s="148"/>
      <c r="IQ55" s="148"/>
      <c r="IR55" s="148"/>
      <c r="IS55" s="148"/>
      <c r="IT55" s="148"/>
      <c r="IU55" s="148"/>
      <c r="IV55" s="148"/>
      <c r="IW55" s="148"/>
      <c r="IX55" s="148"/>
      <c r="IY55" s="148"/>
      <c r="IZ55" s="148"/>
      <c r="JA55" s="148"/>
      <c r="JB55" s="148"/>
      <c r="JC55" s="148"/>
      <c r="JD55" s="148"/>
      <c r="JE55" s="148"/>
      <c r="JF55" s="148"/>
      <c r="JG55" s="148"/>
      <c r="JH55" s="148"/>
      <c r="JI55" s="148"/>
      <c r="JJ55" s="148"/>
      <c r="JK55" s="148"/>
      <c r="JL55" s="148"/>
      <c r="JM55" s="148"/>
      <c r="JN55" s="148"/>
      <c r="JO55" s="148"/>
      <c r="JP55" s="148"/>
      <c r="JQ55" s="148"/>
      <c r="JR55" s="148"/>
      <c r="JS55" s="148"/>
      <c r="JT55" s="148"/>
      <c r="JU55" s="148"/>
      <c r="JV55" s="148"/>
      <c r="JW55" s="148"/>
      <c r="JX55" s="148"/>
      <c r="JY55" s="148"/>
      <c r="JZ55" s="148"/>
      <c r="KA55" s="148"/>
      <c r="KB55" s="148"/>
      <c r="KC55" s="148"/>
      <c r="KD55" s="148"/>
      <c r="KE55" s="148"/>
      <c r="KF55" s="148"/>
      <c r="KG55" s="148"/>
      <c r="KH55" s="148"/>
      <c r="KI55" s="148"/>
      <c r="KJ55" s="148"/>
      <c r="KK55" s="148"/>
      <c r="KL55" s="148"/>
      <c r="KM55" s="148"/>
      <c r="KN55" s="148"/>
      <c r="KO55" s="148"/>
      <c r="KP55" s="148"/>
      <c r="KQ55" s="148"/>
      <c r="KR55" s="148"/>
      <c r="KS55" s="148"/>
      <c r="KT55" s="148"/>
      <c r="KU55" s="148"/>
      <c r="KV55" s="148"/>
      <c r="KW55" s="148"/>
      <c r="KX55" s="148"/>
      <c r="KY55" s="148"/>
      <c r="KZ55" s="148"/>
      <c r="LA55" s="148"/>
      <c r="LB55" s="148"/>
      <c r="LC55" s="148"/>
      <c r="LD55" s="148"/>
      <c r="LE55" s="148"/>
      <c r="LF55" s="148"/>
      <c r="LG55" s="148"/>
      <c r="LH55" s="148"/>
      <c r="LI55" s="148"/>
      <c r="LJ55" s="148"/>
      <c r="LK55" s="148"/>
      <c r="LL55" s="148"/>
      <c r="LM55" s="148"/>
      <c r="LN55" s="148"/>
      <c r="LO55" s="148"/>
      <c r="LP55" s="148"/>
      <c r="LQ55" s="148"/>
      <c r="LR55" s="148"/>
      <c r="LS55" s="148"/>
      <c r="LT55" s="148"/>
      <c r="LU55" s="148"/>
      <c r="LV55" s="148"/>
      <c r="LW55" s="148"/>
      <c r="LX55" s="148"/>
      <c r="LY55" s="148"/>
      <c r="LZ55" s="148"/>
      <c r="MA55" s="148"/>
      <c r="MB55" s="148"/>
      <c r="MC55" s="148"/>
      <c r="MD55" s="148"/>
      <c r="ME55" s="148"/>
      <c r="MF55" s="148"/>
      <c r="MG55" s="148"/>
      <c r="MH55" s="148"/>
      <c r="MI55" s="148"/>
      <c r="MJ55" s="148"/>
      <c r="MK55" s="148"/>
      <c r="ML55" s="148"/>
      <c r="MM55" s="148"/>
      <c r="MN55" s="148"/>
      <c r="MO55" s="148"/>
      <c r="MP55" s="148"/>
      <c r="MQ55" s="148"/>
      <c r="MR55" s="148"/>
      <c r="MS55" s="148"/>
      <c r="MT55" s="148"/>
      <c r="MU55" s="148"/>
      <c r="MV55" s="148"/>
      <c r="MW55" s="148"/>
      <c r="MX55" s="148"/>
      <c r="MY55" s="148"/>
      <c r="MZ55" s="148"/>
      <c r="NA55" s="148"/>
      <c r="NB55" s="148"/>
      <c r="NC55" s="148"/>
      <c r="ND55" s="148"/>
      <c r="NE55" s="148"/>
      <c r="NF55" s="148"/>
      <c r="NG55" s="148"/>
      <c r="NH55" s="148"/>
      <c r="NI55" s="148"/>
      <c r="NJ55" s="148"/>
      <c r="NK55" s="148"/>
      <c r="NL55" s="148"/>
      <c r="NM55" s="148"/>
      <c r="NN55" s="148"/>
      <c r="NO55" s="148"/>
      <c r="NP55" s="148"/>
      <c r="NQ55" s="148"/>
      <c r="NR55" s="148"/>
      <c r="NS55" s="148"/>
      <c r="NT55" s="148"/>
      <c r="NU55" s="148"/>
      <c r="NV55" s="148"/>
      <c r="NW55" s="148"/>
      <c r="NX55" s="148"/>
      <c r="NY55" s="148"/>
      <c r="NZ55" s="148"/>
      <c r="ZQ55" s="147"/>
      <c r="ZR55" s="147"/>
      <c r="ZS55" s="147"/>
      <c r="ZT55" s="147"/>
      <c r="ZU55" s="147"/>
      <c r="ZV55" s="147"/>
      <c r="ZW55" s="147"/>
      <c r="ZX55" s="147"/>
      <c r="ZY55" s="147"/>
      <c r="ZZ55" s="147"/>
      <c r="AAA55" s="147"/>
      <c r="AAB55" s="147"/>
      <c r="AAC55" s="147"/>
      <c r="AAD55" s="147"/>
      <c r="AAE55" s="147"/>
      <c r="AAF55" s="147"/>
      <c r="AAG55" s="147"/>
      <c r="AAH55" s="147"/>
      <c r="AAI55" s="147"/>
      <c r="AAJ55" s="147"/>
      <c r="AAK55" s="147"/>
      <c r="AAL55" s="147"/>
      <c r="AAM55" s="147"/>
      <c r="AAN55" s="147"/>
      <c r="AAO55" s="147"/>
      <c r="AAP55" s="147"/>
      <c r="AAQ55" s="147"/>
      <c r="AAR55" s="147"/>
      <c r="AAS55" s="147"/>
      <c r="AAT55" s="147"/>
      <c r="AAU55" s="147"/>
      <c r="AAV55" s="147"/>
      <c r="AAW55" s="147"/>
      <c r="AAX55" s="147"/>
      <c r="AAY55" s="147"/>
      <c r="AAZ55" s="147"/>
      <c r="ABA55" s="147"/>
      <c r="ABB55" s="147"/>
      <c r="ABC55" s="147"/>
      <c r="ABD55" s="147"/>
      <c r="ABE55" s="147"/>
      <c r="ABF55" s="147"/>
      <c r="ABG55" s="147"/>
      <c r="ABH55" s="147"/>
      <c r="ABI55" s="147"/>
      <c r="ABJ55" s="147"/>
      <c r="ABK55" s="147"/>
      <c r="ABL55" s="147"/>
      <c r="ABM55" s="147"/>
      <c r="ABN55" s="147"/>
      <c r="ABO55" s="147"/>
      <c r="ABP55" s="147"/>
    </row>
    <row r="56" spans="1:744" x14ac:dyDescent="0.25">
      <c r="A56">
        <f t="shared" si="2"/>
        <v>0</v>
      </c>
      <c r="B56" s="147"/>
      <c r="C56" s="147"/>
      <c r="D56" s="147"/>
      <c r="E56" s="147"/>
      <c r="F56" s="210" t="str">
        <f t="shared" si="3"/>
        <v/>
      </c>
      <c r="GG56" s="148"/>
      <c r="GH56" s="148"/>
      <c r="GI56" s="148"/>
      <c r="GJ56" s="148"/>
      <c r="GK56" s="148"/>
      <c r="GL56" s="148"/>
      <c r="GM56" s="148"/>
      <c r="GN56" s="148"/>
      <c r="GO56" s="148"/>
      <c r="GP56" s="148"/>
      <c r="GQ56" s="148"/>
      <c r="GR56" s="148"/>
      <c r="GS56" s="148"/>
      <c r="GT56" s="148"/>
      <c r="GU56" s="148"/>
      <c r="GV56" s="148"/>
      <c r="GW56" s="148"/>
      <c r="GX56" s="148"/>
      <c r="GY56" s="148"/>
      <c r="GZ56" s="148"/>
      <c r="HA56" s="148"/>
      <c r="HB56" s="148"/>
      <c r="HC56" s="148"/>
      <c r="HD56" s="148"/>
      <c r="HE56" s="148"/>
      <c r="HF56" s="148"/>
      <c r="HG56" s="148"/>
      <c r="HH56" s="148"/>
      <c r="HI56" s="148"/>
      <c r="HJ56" s="148"/>
      <c r="HK56" s="148"/>
      <c r="HL56" s="148"/>
      <c r="HM56" s="148"/>
      <c r="HN56" s="148"/>
      <c r="HO56" s="148"/>
      <c r="HP56" s="148"/>
      <c r="HQ56" s="148"/>
      <c r="HR56" s="148"/>
      <c r="HS56" s="148"/>
      <c r="HT56" s="148"/>
      <c r="HU56" s="148"/>
      <c r="HV56" s="148"/>
      <c r="HW56" s="148"/>
      <c r="HX56" s="148"/>
      <c r="HY56" s="148"/>
      <c r="HZ56" s="148"/>
      <c r="IA56" s="148"/>
      <c r="IB56" s="148"/>
      <c r="IC56" s="148"/>
      <c r="ID56" s="148"/>
      <c r="IE56" s="148"/>
      <c r="IF56" s="148"/>
      <c r="IG56" s="148"/>
      <c r="IH56" s="148"/>
      <c r="II56" s="148"/>
      <c r="IJ56" s="148"/>
      <c r="IK56" s="148"/>
      <c r="IL56" s="148"/>
      <c r="IM56" s="148"/>
      <c r="IN56" s="148"/>
      <c r="IO56" s="148"/>
      <c r="IP56" s="148"/>
      <c r="IQ56" s="148"/>
      <c r="IR56" s="148"/>
      <c r="IS56" s="148"/>
      <c r="IT56" s="148"/>
      <c r="IU56" s="148"/>
      <c r="IV56" s="148"/>
      <c r="IW56" s="148"/>
      <c r="IX56" s="148"/>
      <c r="IY56" s="148"/>
      <c r="IZ56" s="148"/>
      <c r="JA56" s="148"/>
      <c r="JB56" s="148"/>
      <c r="JC56" s="148"/>
      <c r="JD56" s="148"/>
      <c r="JE56" s="148"/>
      <c r="JF56" s="148"/>
      <c r="JG56" s="148"/>
      <c r="JH56" s="148"/>
      <c r="JI56" s="148"/>
      <c r="JJ56" s="148"/>
      <c r="JK56" s="148"/>
      <c r="JL56" s="148"/>
      <c r="JM56" s="148"/>
      <c r="JN56" s="148"/>
      <c r="JO56" s="148"/>
      <c r="JP56" s="148"/>
      <c r="JQ56" s="148"/>
      <c r="JR56" s="148"/>
      <c r="JS56" s="148"/>
      <c r="JT56" s="148"/>
      <c r="JU56" s="148"/>
      <c r="JV56" s="148"/>
      <c r="JW56" s="148"/>
      <c r="JX56" s="148"/>
      <c r="JY56" s="148"/>
      <c r="JZ56" s="148"/>
      <c r="KA56" s="148"/>
      <c r="KB56" s="148"/>
      <c r="KC56" s="148"/>
      <c r="KD56" s="148"/>
      <c r="KE56" s="148"/>
      <c r="KF56" s="148"/>
      <c r="KG56" s="148"/>
      <c r="KH56" s="148"/>
      <c r="KI56" s="148"/>
      <c r="KJ56" s="148"/>
      <c r="KK56" s="148"/>
      <c r="KL56" s="148"/>
      <c r="KM56" s="148"/>
      <c r="KN56" s="148"/>
      <c r="KO56" s="148"/>
      <c r="KP56" s="148"/>
      <c r="KQ56" s="148"/>
      <c r="KR56" s="148"/>
      <c r="KS56" s="148"/>
      <c r="KT56" s="148"/>
      <c r="KU56" s="148"/>
      <c r="KV56" s="148"/>
      <c r="KW56" s="148"/>
      <c r="KX56" s="148"/>
      <c r="KY56" s="148"/>
      <c r="KZ56" s="148"/>
      <c r="LA56" s="148"/>
      <c r="LB56" s="148"/>
      <c r="LC56" s="148"/>
      <c r="LD56" s="148"/>
      <c r="LE56" s="148"/>
      <c r="LF56" s="148"/>
      <c r="LG56" s="148"/>
      <c r="LH56" s="148"/>
      <c r="LI56" s="148"/>
      <c r="LJ56" s="148"/>
      <c r="LK56" s="148"/>
      <c r="LL56" s="148"/>
      <c r="LM56" s="148"/>
      <c r="LN56" s="148"/>
      <c r="LO56" s="148"/>
      <c r="LP56" s="148"/>
      <c r="LQ56" s="148"/>
      <c r="LR56" s="148"/>
      <c r="LS56" s="148"/>
      <c r="LT56" s="148"/>
      <c r="LU56" s="148"/>
      <c r="LV56" s="148"/>
      <c r="LW56" s="148"/>
      <c r="LX56" s="148"/>
      <c r="LY56" s="148"/>
      <c r="LZ56" s="148"/>
      <c r="MA56" s="148"/>
      <c r="MB56" s="148"/>
      <c r="MC56" s="148"/>
      <c r="MD56" s="148"/>
      <c r="ME56" s="148"/>
      <c r="MF56" s="148"/>
      <c r="MG56" s="148"/>
      <c r="MH56" s="148"/>
      <c r="MI56" s="148"/>
      <c r="MJ56" s="148"/>
      <c r="MK56" s="148"/>
      <c r="ML56" s="148"/>
      <c r="MM56" s="148"/>
      <c r="MN56" s="148"/>
      <c r="MO56" s="148"/>
      <c r="MP56" s="148"/>
      <c r="MQ56" s="148"/>
      <c r="MR56" s="148"/>
      <c r="MS56" s="148"/>
      <c r="MT56" s="148"/>
      <c r="MU56" s="148"/>
      <c r="MV56" s="148"/>
      <c r="MW56" s="148"/>
      <c r="MX56" s="148"/>
      <c r="MY56" s="148"/>
      <c r="MZ56" s="148"/>
      <c r="NA56" s="148"/>
      <c r="NB56" s="148"/>
      <c r="NC56" s="148"/>
      <c r="ND56" s="148"/>
      <c r="NE56" s="148"/>
      <c r="NF56" s="148"/>
      <c r="NG56" s="148"/>
      <c r="NH56" s="148"/>
      <c r="NI56" s="148"/>
      <c r="NJ56" s="148"/>
      <c r="NK56" s="148"/>
      <c r="NL56" s="148"/>
      <c r="NM56" s="148"/>
      <c r="NN56" s="148"/>
      <c r="NO56" s="148"/>
      <c r="NP56" s="148"/>
      <c r="NQ56" s="148"/>
      <c r="NR56" s="148"/>
      <c r="NS56" s="148"/>
      <c r="NT56" s="148"/>
      <c r="NU56" s="148"/>
      <c r="NV56" s="148"/>
      <c r="NW56" s="148"/>
      <c r="NX56" s="148"/>
      <c r="NY56" s="148"/>
      <c r="NZ56" s="148"/>
      <c r="ZQ56" s="147"/>
      <c r="ZR56" s="147"/>
      <c r="ZS56" s="147"/>
      <c r="ZT56" s="147"/>
      <c r="ZU56" s="147"/>
      <c r="ZV56" s="147"/>
      <c r="ZW56" s="147"/>
      <c r="ZX56" s="147"/>
      <c r="ZY56" s="147"/>
      <c r="ZZ56" s="147"/>
      <c r="AAA56" s="147"/>
      <c r="AAB56" s="147"/>
      <c r="AAC56" s="147"/>
      <c r="AAD56" s="147"/>
      <c r="AAE56" s="147"/>
      <c r="AAF56" s="147"/>
      <c r="AAG56" s="147"/>
      <c r="AAH56" s="147"/>
      <c r="AAI56" s="147"/>
      <c r="AAJ56" s="147"/>
      <c r="AAK56" s="147"/>
      <c r="AAL56" s="147"/>
      <c r="AAM56" s="147"/>
      <c r="AAN56" s="147"/>
      <c r="AAO56" s="147"/>
      <c r="AAP56" s="147"/>
      <c r="AAQ56" s="147"/>
      <c r="AAR56" s="147"/>
      <c r="AAS56" s="147"/>
      <c r="AAT56" s="147"/>
      <c r="AAU56" s="147"/>
      <c r="AAV56" s="147"/>
      <c r="AAW56" s="147"/>
      <c r="AAX56" s="147"/>
      <c r="AAY56" s="147"/>
      <c r="AAZ56" s="147"/>
      <c r="ABA56" s="147"/>
      <c r="ABB56" s="147"/>
      <c r="ABC56" s="147"/>
      <c r="ABD56" s="147"/>
      <c r="ABE56" s="147"/>
      <c r="ABF56" s="147"/>
      <c r="ABG56" s="147"/>
      <c r="ABH56" s="147"/>
      <c r="ABI56" s="147"/>
      <c r="ABJ56" s="147"/>
      <c r="ABK56" s="147"/>
      <c r="ABL56" s="147"/>
      <c r="ABM56" s="147"/>
      <c r="ABN56" s="147"/>
      <c r="ABO56" s="147"/>
      <c r="ABP56" s="147"/>
    </row>
    <row r="57" spans="1:744" x14ac:dyDescent="0.25">
      <c r="A57">
        <f t="shared" si="2"/>
        <v>0</v>
      </c>
      <c r="B57" s="147"/>
      <c r="C57" s="147"/>
      <c r="D57" s="147"/>
      <c r="E57" s="147"/>
      <c r="F57" s="210" t="str">
        <f t="shared" si="3"/>
        <v/>
      </c>
      <c r="GG57" s="148"/>
      <c r="GH57" s="148"/>
      <c r="GI57" s="148"/>
      <c r="GJ57" s="148"/>
      <c r="GK57" s="148"/>
      <c r="GL57" s="148"/>
      <c r="GM57" s="148"/>
      <c r="GN57" s="148"/>
      <c r="GO57" s="148"/>
      <c r="GP57" s="148"/>
      <c r="GQ57" s="148"/>
      <c r="GR57" s="148"/>
      <c r="GS57" s="148"/>
      <c r="GT57" s="148"/>
      <c r="GU57" s="148"/>
      <c r="GV57" s="148"/>
      <c r="GW57" s="148"/>
      <c r="GX57" s="148"/>
      <c r="GY57" s="148"/>
      <c r="GZ57" s="148"/>
      <c r="HA57" s="148"/>
      <c r="HB57" s="148"/>
      <c r="HC57" s="148"/>
      <c r="HD57" s="148"/>
      <c r="HE57" s="148"/>
      <c r="HF57" s="148"/>
      <c r="HG57" s="148"/>
      <c r="HH57" s="148"/>
      <c r="HI57" s="148"/>
      <c r="HJ57" s="148"/>
      <c r="HK57" s="148"/>
      <c r="HL57" s="148"/>
      <c r="HM57" s="148"/>
      <c r="HN57" s="148"/>
      <c r="HO57" s="148"/>
      <c r="HP57" s="148"/>
      <c r="HQ57" s="148"/>
      <c r="HR57" s="148"/>
      <c r="HS57" s="148"/>
      <c r="HT57" s="148"/>
      <c r="HU57" s="148"/>
      <c r="HV57" s="148"/>
      <c r="HW57" s="148"/>
      <c r="HX57" s="148"/>
      <c r="HY57" s="148"/>
      <c r="HZ57" s="148"/>
      <c r="IA57" s="148"/>
      <c r="IB57" s="148"/>
      <c r="IC57" s="148"/>
      <c r="ID57" s="148"/>
      <c r="IE57" s="148"/>
      <c r="IF57" s="148"/>
      <c r="IG57" s="148"/>
      <c r="IH57" s="148"/>
      <c r="II57" s="148"/>
      <c r="IJ57" s="148"/>
      <c r="IK57" s="148"/>
      <c r="IL57" s="148"/>
      <c r="IM57" s="148"/>
      <c r="IN57" s="148"/>
      <c r="IO57" s="148"/>
      <c r="IP57" s="148"/>
      <c r="IQ57" s="148"/>
      <c r="IR57" s="148"/>
      <c r="IS57" s="148"/>
      <c r="IT57" s="148"/>
      <c r="IU57" s="148"/>
      <c r="IV57" s="148"/>
      <c r="IW57" s="148"/>
      <c r="IX57" s="148"/>
      <c r="IY57" s="148"/>
      <c r="IZ57" s="148"/>
      <c r="JA57" s="148"/>
      <c r="JB57" s="148"/>
      <c r="JC57" s="148"/>
      <c r="JD57" s="148"/>
      <c r="JE57" s="148"/>
      <c r="JF57" s="148"/>
      <c r="JG57" s="148"/>
      <c r="JH57" s="148"/>
      <c r="JI57" s="148"/>
      <c r="JJ57" s="148"/>
      <c r="JK57" s="148"/>
      <c r="JL57" s="148"/>
      <c r="JM57" s="148"/>
      <c r="JN57" s="148"/>
      <c r="JO57" s="148"/>
      <c r="JP57" s="148"/>
      <c r="JQ57" s="148"/>
      <c r="JR57" s="148"/>
      <c r="JS57" s="148"/>
      <c r="JT57" s="148"/>
      <c r="JU57" s="148"/>
      <c r="JV57" s="148"/>
      <c r="JW57" s="148"/>
      <c r="JX57" s="148"/>
      <c r="JY57" s="148"/>
      <c r="JZ57" s="148"/>
      <c r="KA57" s="148"/>
      <c r="KB57" s="148"/>
      <c r="KC57" s="148"/>
      <c r="KD57" s="148"/>
      <c r="KE57" s="148"/>
      <c r="KF57" s="148"/>
      <c r="KG57" s="148"/>
      <c r="KH57" s="148"/>
      <c r="KI57" s="148"/>
      <c r="KJ57" s="148"/>
      <c r="KK57" s="148"/>
      <c r="KL57" s="148"/>
      <c r="KM57" s="148"/>
      <c r="KN57" s="148"/>
      <c r="KO57" s="148"/>
      <c r="KP57" s="148"/>
      <c r="KQ57" s="148"/>
      <c r="KR57" s="148"/>
      <c r="KS57" s="148"/>
      <c r="KT57" s="148"/>
      <c r="KU57" s="148"/>
      <c r="KV57" s="148"/>
      <c r="KW57" s="148"/>
      <c r="KX57" s="148"/>
      <c r="KY57" s="148"/>
      <c r="KZ57" s="148"/>
      <c r="LA57" s="148"/>
      <c r="LB57" s="148"/>
      <c r="LC57" s="148"/>
      <c r="LD57" s="148"/>
      <c r="LE57" s="148"/>
      <c r="LF57" s="148"/>
      <c r="LG57" s="148"/>
      <c r="LH57" s="148"/>
      <c r="LI57" s="148"/>
      <c r="LJ57" s="148"/>
      <c r="LK57" s="148"/>
      <c r="LL57" s="148"/>
      <c r="LM57" s="148"/>
      <c r="LN57" s="148"/>
      <c r="LO57" s="148"/>
      <c r="LP57" s="148"/>
      <c r="LQ57" s="148"/>
      <c r="LR57" s="148"/>
      <c r="LS57" s="148"/>
      <c r="LT57" s="148"/>
      <c r="LU57" s="148"/>
      <c r="LV57" s="148"/>
      <c r="LW57" s="148"/>
      <c r="LX57" s="148"/>
      <c r="LY57" s="148"/>
      <c r="LZ57" s="148"/>
      <c r="MA57" s="148"/>
      <c r="MB57" s="148"/>
      <c r="MC57" s="148"/>
      <c r="MD57" s="148"/>
      <c r="ME57" s="148"/>
      <c r="MF57" s="148"/>
      <c r="MG57" s="148"/>
      <c r="MH57" s="148"/>
      <c r="MI57" s="148"/>
      <c r="MJ57" s="148"/>
      <c r="MK57" s="148"/>
      <c r="ML57" s="148"/>
      <c r="MM57" s="148"/>
      <c r="MN57" s="148"/>
      <c r="MO57" s="148"/>
      <c r="MP57" s="148"/>
      <c r="MQ57" s="148"/>
      <c r="MR57" s="148"/>
      <c r="MS57" s="148"/>
      <c r="MT57" s="148"/>
      <c r="MU57" s="148"/>
      <c r="MV57" s="148"/>
      <c r="MW57" s="148"/>
      <c r="MX57" s="148"/>
      <c r="MY57" s="148"/>
      <c r="MZ57" s="148"/>
      <c r="NA57" s="148"/>
      <c r="NB57" s="148"/>
      <c r="NC57" s="148"/>
      <c r="ND57" s="148"/>
      <c r="NE57" s="148"/>
      <c r="NF57" s="148"/>
      <c r="NG57" s="148"/>
      <c r="NH57" s="148"/>
      <c r="NI57" s="148"/>
      <c r="NJ57" s="148"/>
      <c r="NK57" s="148"/>
      <c r="NL57" s="148"/>
      <c r="NM57" s="148"/>
      <c r="NN57" s="148"/>
      <c r="NO57" s="148"/>
      <c r="NP57" s="148"/>
      <c r="NQ57" s="148"/>
      <c r="NR57" s="148"/>
      <c r="NS57" s="148"/>
      <c r="NT57" s="148"/>
      <c r="NU57" s="148"/>
      <c r="NV57" s="148"/>
      <c r="NW57" s="148"/>
      <c r="NX57" s="148"/>
      <c r="NY57" s="148"/>
      <c r="NZ57" s="148"/>
      <c r="ZQ57" s="147"/>
      <c r="ZR57" s="147"/>
      <c r="ZS57" s="147"/>
      <c r="ZT57" s="147"/>
      <c r="ZU57" s="147"/>
      <c r="ZV57" s="147"/>
      <c r="ZW57" s="147"/>
      <c r="ZX57" s="147"/>
      <c r="ZY57" s="147"/>
      <c r="ZZ57" s="147"/>
      <c r="AAA57" s="147"/>
      <c r="AAB57" s="147"/>
      <c r="AAC57" s="147"/>
      <c r="AAD57" s="147"/>
      <c r="AAE57" s="147"/>
      <c r="AAF57" s="147"/>
      <c r="AAG57" s="147"/>
      <c r="AAH57" s="147"/>
      <c r="AAI57" s="147"/>
      <c r="AAJ57" s="147"/>
      <c r="AAK57" s="147"/>
      <c r="AAL57" s="147"/>
      <c r="AAM57" s="147"/>
      <c r="AAN57" s="147"/>
      <c r="AAO57" s="147"/>
      <c r="AAP57" s="147"/>
      <c r="AAQ57" s="147"/>
      <c r="AAR57" s="147"/>
      <c r="AAS57" s="147"/>
      <c r="AAT57" s="147"/>
      <c r="AAU57" s="147"/>
      <c r="AAV57" s="147"/>
      <c r="AAW57" s="147"/>
      <c r="AAX57" s="147"/>
      <c r="AAY57" s="147"/>
      <c r="AAZ57" s="147"/>
      <c r="ABA57" s="147"/>
      <c r="ABB57" s="147"/>
      <c r="ABC57" s="147"/>
      <c r="ABD57" s="147"/>
      <c r="ABE57" s="147"/>
      <c r="ABF57" s="147"/>
      <c r="ABG57" s="147"/>
      <c r="ABH57" s="147"/>
      <c r="ABI57" s="147"/>
      <c r="ABJ57" s="147"/>
      <c r="ABK57" s="147"/>
      <c r="ABL57" s="147"/>
      <c r="ABM57" s="147"/>
      <c r="ABN57" s="147"/>
      <c r="ABO57" s="147"/>
      <c r="ABP57" s="147"/>
    </row>
    <row r="58" spans="1:744" x14ac:dyDescent="0.25">
      <c r="A58">
        <f t="shared" si="2"/>
        <v>0</v>
      </c>
      <c r="B58" s="147"/>
      <c r="C58" s="147"/>
      <c r="D58" s="147"/>
      <c r="E58" s="147"/>
      <c r="F58" s="210" t="str">
        <f t="shared" si="3"/>
        <v/>
      </c>
      <c r="GG58" s="148"/>
      <c r="GH58" s="148"/>
      <c r="GI58" s="148"/>
      <c r="GJ58" s="148"/>
      <c r="GK58" s="148"/>
      <c r="GL58" s="148"/>
      <c r="GM58" s="148"/>
      <c r="GN58" s="148"/>
      <c r="GO58" s="148"/>
      <c r="GP58" s="148"/>
      <c r="GQ58" s="148"/>
      <c r="GR58" s="148"/>
      <c r="GS58" s="148"/>
      <c r="GT58" s="148"/>
      <c r="GU58" s="148"/>
      <c r="GV58" s="148"/>
      <c r="GW58" s="148"/>
      <c r="GX58" s="148"/>
      <c r="GY58" s="148"/>
      <c r="GZ58" s="148"/>
      <c r="HA58" s="148"/>
      <c r="HB58" s="148"/>
      <c r="HC58" s="148"/>
      <c r="HD58" s="148"/>
      <c r="HE58" s="148"/>
      <c r="HF58" s="148"/>
      <c r="HG58" s="148"/>
      <c r="HH58" s="148"/>
      <c r="HI58" s="148"/>
      <c r="HJ58" s="148"/>
      <c r="HK58" s="148"/>
      <c r="HL58" s="148"/>
      <c r="HM58" s="148"/>
      <c r="HN58" s="148"/>
      <c r="HO58" s="148"/>
      <c r="HP58" s="148"/>
      <c r="HQ58" s="148"/>
      <c r="HR58" s="148"/>
      <c r="HS58" s="148"/>
      <c r="HT58" s="148"/>
      <c r="HU58" s="148"/>
      <c r="HV58" s="148"/>
      <c r="HW58" s="148"/>
      <c r="HX58" s="148"/>
      <c r="HY58" s="148"/>
      <c r="HZ58" s="148"/>
      <c r="IA58" s="148"/>
      <c r="IB58" s="148"/>
      <c r="IC58" s="148"/>
      <c r="ID58" s="148"/>
      <c r="IE58" s="148"/>
      <c r="IF58" s="148"/>
      <c r="IG58" s="148"/>
      <c r="IH58" s="148"/>
      <c r="II58" s="148"/>
      <c r="IJ58" s="148"/>
      <c r="IK58" s="148"/>
      <c r="IL58" s="148"/>
      <c r="IM58" s="148"/>
      <c r="IN58" s="148"/>
      <c r="IO58" s="148"/>
      <c r="IP58" s="148"/>
      <c r="IQ58" s="148"/>
      <c r="IR58" s="148"/>
      <c r="IS58" s="148"/>
      <c r="IT58" s="148"/>
      <c r="IU58" s="148"/>
      <c r="IV58" s="148"/>
      <c r="IW58" s="148"/>
      <c r="IX58" s="148"/>
      <c r="IY58" s="148"/>
      <c r="IZ58" s="148"/>
      <c r="JA58" s="148"/>
      <c r="JB58" s="148"/>
      <c r="JC58" s="148"/>
      <c r="JD58" s="148"/>
      <c r="JE58" s="148"/>
      <c r="JF58" s="148"/>
      <c r="JG58" s="148"/>
      <c r="JH58" s="148"/>
      <c r="JI58" s="148"/>
      <c r="JJ58" s="148"/>
      <c r="JK58" s="148"/>
      <c r="JL58" s="148"/>
      <c r="JM58" s="148"/>
      <c r="JN58" s="148"/>
      <c r="JO58" s="148"/>
      <c r="JP58" s="148"/>
      <c r="JQ58" s="148"/>
      <c r="JR58" s="148"/>
      <c r="JS58" s="148"/>
      <c r="JT58" s="148"/>
      <c r="JU58" s="148"/>
      <c r="JV58" s="148"/>
      <c r="JW58" s="148"/>
      <c r="JX58" s="148"/>
      <c r="JY58" s="148"/>
      <c r="JZ58" s="148"/>
      <c r="KA58" s="148"/>
      <c r="KB58" s="148"/>
      <c r="KC58" s="148"/>
      <c r="KD58" s="148"/>
      <c r="KE58" s="148"/>
      <c r="KF58" s="148"/>
      <c r="KG58" s="148"/>
      <c r="KH58" s="148"/>
      <c r="KI58" s="148"/>
      <c r="KJ58" s="148"/>
      <c r="KK58" s="148"/>
      <c r="KL58" s="148"/>
      <c r="KM58" s="148"/>
      <c r="KN58" s="148"/>
      <c r="KO58" s="148"/>
      <c r="KP58" s="148"/>
      <c r="KQ58" s="148"/>
      <c r="KR58" s="148"/>
      <c r="KS58" s="148"/>
      <c r="KT58" s="148"/>
      <c r="KU58" s="148"/>
      <c r="KV58" s="148"/>
      <c r="KW58" s="148"/>
      <c r="KX58" s="148"/>
      <c r="KY58" s="148"/>
      <c r="KZ58" s="148"/>
      <c r="LA58" s="148"/>
      <c r="LB58" s="148"/>
      <c r="LC58" s="148"/>
      <c r="LD58" s="148"/>
      <c r="LE58" s="148"/>
      <c r="LF58" s="148"/>
      <c r="LG58" s="148"/>
      <c r="LH58" s="148"/>
      <c r="LI58" s="148"/>
      <c r="LJ58" s="148"/>
      <c r="LK58" s="148"/>
      <c r="LL58" s="148"/>
      <c r="LM58" s="148"/>
      <c r="LN58" s="148"/>
      <c r="LO58" s="148"/>
      <c r="LP58" s="148"/>
      <c r="LQ58" s="148"/>
      <c r="LR58" s="148"/>
      <c r="LS58" s="148"/>
      <c r="LT58" s="148"/>
      <c r="LU58" s="148"/>
      <c r="LV58" s="148"/>
      <c r="LW58" s="148"/>
      <c r="LX58" s="148"/>
      <c r="LY58" s="148"/>
      <c r="LZ58" s="148"/>
      <c r="MA58" s="148"/>
      <c r="MB58" s="148"/>
      <c r="MC58" s="148"/>
      <c r="MD58" s="148"/>
      <c r="ME58" s="148"/>
      <c r="MF58" s="148"/>
      <c r="MG58" s="148"/>
      <c r="MH58" s="148"/>
      <c r="MI58" s="148"/>
      <c r="MJ58" s="148"/>
      <c r="MK58" s="148"/>
      <c r="ML58" s="148"/>
      <c r="MM58" s="148"/>
      <c r="MN58" s="148"/>
      <c r="MO58" s="148"/>
      <c r="MP58" s="148"/>
      <c r="MQ58" s="148"/>
      <c r="MR58" s="148"/>
      <c r="MS58" s="148"/>
      <c r="MT58" s="148"/>
      <c r="MU58" s="148"/>
      <c r="MV58" s="148"/>
      <c r="MW58" s="148"/>
      <c r="MX58" s="148"/>
      <c r="MY58" s="148"/>
      <c r="MZ58" s="148"/>
      <c r="NA58" s="148"/>
      <c r="NB58" s="148"/>
      <c r="NC58" s="148"/>
      <c r="ND58" s="148"/>
      <c r="NE58" s="148"/>
      <c r="NF58" s="148"/>
      <c r="NG58" s="148"/>
      <c r="NH58" s="148"/>
      <c r="NI58" s="148"/>
      <c r="NJ58" s="148"/>
      <c r="NK58" s="148"/>
      <c r="NL58" s="148"/>
      <c r="NM58" s="148"/>
      <c r="NN58" s="148"/>
      <c r="NO58" s="148"/>
      <c r="NP58" s="148"/>
      <c r="NQ58" s="148"/>
      <c r="NR58" s="148"/>
      <c r="NS58" s="148"/>
      <c r="NT58" s="148"/>
      <c r="NU58" s="148"/>
      <c r="NV58" s="148"/>
      <c r="NW58" s="148"/>
      <c r="NX58" s="148"/>
      <c r="NY58" s="148"/>
      <c r="NZ58" s="148"/>
      <c r="ZQ58" s="147"/>
      <c r="ZR58" s="147"/>
      <c r="ZS58" s="147"/>
      <c r="ZT58" s="147"/>
      <c r="ZU58" s="147"/>
      <c r="ZV58" s="147"/>
      <c r="ZW58" s="147"/>
      <c r="ZX58" s="147"/>
      <c r="ZY58" s="147"/>
      <c r="ZZ58" s="147"/>
      <c r="AAA58" s="147"/>
      <c r="AAB58" s="147"/>
      <c r="AAC58" s="147"/>
      <c r="AAD58" s="147"/>
      <c r="AAE58" s="147"/>
      <c r="AAF58" s="147"/>
      <c r="AAG58" s="147"/>
      <c r="AAH58" s="147"/>
      <c r="AAI58" s="147"/>
      <c r="AAJ58" s="147"/>
      <c r="AAK58" s="147"/>
      <c r="AAL58" s="147"/>
      <c r="AAM58" s="147"/>
      <c r="AAN58" s="147"/>
      <c r="AAO58" s="147"/>
      <c r="AAP58" s="147"/>
      <c r="AAQ58" s="147"/>
      <c r="AAR58" s="147"/>
      <c r="AAS58" s="147"/>
      <c r="AAT58" s="147"/>
      <c r="AAU58" s="147"/>
      <c r="AAV58" s="147"/>
      <c r="AAW58" s="147"/>
      <c r="AAX58" s="147"/>
      <c r="AAY58" s="147"/>
      <c r="AAZ58" s="147"/>
      <c r="ABA58" s="147"/>
      <c r="ABB58" s="147"/>
      <c r="ABC58" s="147"/>
      <c r="ABD58" s="147"/>
      <c r="ABE58" s="147"/>
      <c r="ABF58" s="147"/>
      <c r="ABG58" s="147"/>
      <c r="ABH58" s="147"/>
      <c r="ABI58" s="147"/>
      <c r="ABJ58" s="147"/>
      <c r="ABK58" s="147"/>
      <c r="ABL58" s="147"/>
      <c r="ABM58" s="147"/>
      <c r="ABN58" s="147"/>
      <c r="ABO58" s="147"/>
      <c r="ABP58" s="147"/>
    </row>
    <row r="59" spans="1:744" x14ac:dyDescent="0.25">
      <c r="A59">
        <f t="shared" si="2"/>
        <v>0</v>
      </c>
      <c r="B59" s="147"/>
      <c r="C59" s="147"/>
      <c r="D59" s="147"/>
      <c r="E59" s="147"/>
      <c r="F59" s="210" t="str">
        <f t="shared" si="3"/>
        <v/>
      </c>
      <c r="GG59" s="148"/>
      <c r="GH59" s="148"/>
      <c r="GI59" s="148"/>
      <c r="GJ59" s="148"/>
      <c r="GK59" s="148"/>
      <c r="GL59" s="148"/>
      <c r="GM59" s="148"/>
      <c r="GN59" s="148"/>
      <c r="GO59" s="148"/>
      <c r="GP59" s="148"/>
      <c r="GQ59" s="148"/>
      <c r="GR59" s="148"/>
      <c r="GS59" s="148"/>
      <c r="GT59" s="148"/>
      <c r="GU59" s="148"/>
      <c r="GV59" s="148"/>
      <c r="GW59" s="148"/>
      <c r="GX59" s="148"/>
      <c r="GY59" s="148"/>
      <c r="GZ59" s="148"/>
      <c r="HA59" s="148"/>
      <c r="HB59" s="148"/>
      <c r="HC59" s="148"/>
      <c r="HD59" s="148"/>
      <c r="HE59" s="148"/>
      <c r="HF59" s="148"/>
      <c r="HG59" s="148"/>
      <c r="HH59" s="148"/>
      <c r="HI59" s="148"/>
      <c r="HJ59" s="148"/>
      <c r="HK59" s="148"/>
      <c r="HL59" s="148"/>
      <c r="HM59" s="148"/>
      <c r="HN59" s="148"/>
      <c r="HO59" s="148"/>
      <c r="HP59" s="148"/>
      <c r="HQ59" s="148"/>
      <c r="HR59" s="148"/>
      <c r="HS59" s="148"/>
      <c r="HT59" s="148"/>
      <c r="HU59" s="148"/>
      <c r="HV59" s="148"/>
      <c r="HW59" s="148"/>
      <c r="HX59" s="148"/>
      <c r="HY59" s="148"/>
      <c r="HZ59" s="148"/>
      <c r="IA59" s="148"/>
      <c r="IB59" s="148"/>
      <c r="IC59" s="148"/>
      <c r="ID59" s="148"/>
      <c r="IE59" s="148"/>
      <c r="IF59" s="148"/>
      <c r="IG59" s="148"/>
      <c r="IH59" s="148"/>
      <c r="II59" s="148"/>
      <c r="IJ59" s="148"/>
      <c r="IK59" s="148"/>
      <c r="IL59" s="148"/>
      <c r="IM59" s="148"/>
      <c r="IN59" s="148"/>
      <c r="IO59" s="148"/>
      <c r="IP59" s="148"/>
      <c r="IQ59" s="148"/>
      <c r="IR59" s="148"/>
      <c r="IS59" s="148"/>
      <c r="IT59" s="148"/>
      <c r="IU59" s="148"/>
      <c r="IV59" s="148"/>
      <c r="IW59" s="148"/>
      <c r="IX59" s="148"/>
      <c r="IY59" s="148"/>
      <c r="IZ59" s="148"/>
      <c r="JA59" s="148"/>
      <c r="JB59" s="148"/>
      <c r="JC59" s="148"/>
      <c r="JD59" s="148"/>
      <c r="JE59" s="148"/>
      <c r="JF59" s="148"/>
      <c r="JG59" s="148"/>
      <c r="JH59" s="148"/>
      <c r="JI59" s="148"/>
      <c r="JJ59" s="148"/>
      <c r="JK59" s="148"/>
      <c r="JL59" s="148"/>
      <c r="JM59" s="148"/>
      <c r="JN59" s="148"/>
      <c r="JO59" s="148"/>
      <c r="JP59" s="148"/>
      <c r="JQ59" s="148"/>
      <c r="JR59" s="148"/>
      <c r="JS59" s="148"/>
      <c r="JT59" s="148"/>
      <c r="JU59" s="148"/>
      <c r="JV59" s="148"/>
      <c r="JW59" s="148"/>
      <c r="JX59" s="148"/>
      <c r="JY59" s="148"/>
      <c r="JZ59" s="148"/>
      <c r="KA59" s="148"/>
      <c r="KB59" s="148"/>
      <c r="KC59" s="148"/>
      <c r="KD59" s="148"/>
      <c r="KE59" s="148"/>
      <c r="KF59" s="148"/>
      <c r="KG59" s="148"/>
      <c r="KH59" s="148"/>
      <c r="KI59" s="148"/>
      <c r="KJ59" s="148"/>
      <c r="KK59" s="148"/>
      <c r="KL59" s="148"/>
      <c r="KM59" s="148"/>
      <c r="KN59" s="148"/>
      <c r="KO59" s="148"/>
      <c r="KP59" s="148"/>
      <c r="KQ59" s="148"/>
      <c r="KR59" s="148"/>
      <c r="KS59" s="148"/>
      <c r="KT59" s="148"/>
      <c r="KU59" s="148"/>
      <c r="KV59" s="148"/>
      <c r="KW59" s="148"/>
      <c r="KX59" s="148"/>
      <c r="KY59" s="148"/>
      <c r="KZ59" s="148"/>
      <c r="LA59" s="148"/>
      <c r="LB59" s="148"/>
      <c r="LC59" s="148"/>
      <c r="LD59" s="148"/>
      <c r="LE59" s="148"/>
      <c r="LF59" s="148"/>
      <c r="LG59" s="148"/>
      <c r="LH59" s="148"/>
      <c r="LI59" s="148"/>
      <c r="LJ59" s="148"/>
      <c r="LK59" s="148"/>
      <c r="LL59" s="148"/>
      <c r="LM59" s="148"/>
      <c r="LN59" s="148"/>
      <c r="LO59" s="148"/>
      <c r="LP59" s="148"/>
      <c r="LQ59" s="148"/>
      <c r="LR59" s="148"/>
      <c r="LS59" s="148"/>
      <c r="LT59" s="148"/>
      <c r="LU59" s="148"/>
      <c r="LV59" s="148"/>
      <c r="LW59" s="148"/>
      <c r="LX59" s="148"/>
      <c r="LY59" s="148"/>
      <c r="LZ59" s="148"/>
      <c r="MA59" s="148"/>
      <c r="MB59" s="148"/>
      <c r="MC59" s="148"/>
      <c r="MD59" s="148"/>
      <c r="ME59" s="148"/>
      <c r="MF59" s="148"/>
      <c r="MG59" s="148"/>
      <c r="MH59" s="148"/>
      <c r="MI59" s="148"/>
      <c r="MJ59" s="148"/>
      <c r="MK59" s="148"/>
      <c r="ML59" s="148"/>
      <c r="MM59" s="148"/>
      <c r="MN59" s="148"/>
      <c r="MO59" s="148"/>
      <c r="MP59" s="148"/>
      <c r="MQ59" s="148"/>
      <c r="MR59" s="148"/>
      <c r="MS59" s="148"/>
      <c r="MT59" s="148"/>
      <c r="MU59" s="148"/>
      <c r="MV59" s="148"/>
      <c r="MW59" s="148"/>
      <c r="MX59" s="148"/>
      <c r="MY59" s="148"/>
      <c r="MZ59" s="148"/>
      <c r="NA59" s="148"/>
      <c r="NB59" s="148"/>
      <c r="NC59" s="148"/>
      <c r="ND59" s="148"/>
      <c r="NE59" s="148"/>
      <c r="NF59" s="148"/>
      <c r="NG59" s="148"/>
      <c r="NH59" s="148"/>
      <c r="NI59" s="148"/>
      <c r="NJ59" s="148"/>
      <c r="NK59" s="148"/>
      <c r="NL59" s="148"/>
      <c r="NM59" s="148"/>
      <c r="NN59" s="148"/>
      <c r="NO59" s="148"/>
      <c r="NP59" s="148"/>
      <c r="NQ59" s="148"/>
      <c r="NR59" s="148"/>
      <c r="NS59" s="148"/>
      <c r="NT59" s="148"/>
      <c r="NU59" s="148"/>
      <c r="NV59" s="148"/>
      <c r="NW59" s="148"/>
      <c r="NX59" s="148"/>
      <c r="NY59" s="148"/>
      <c r="NZ59" s="148"/>
      <c r="ZQ59" s="147"/>
      <c r="ZR59" s="147"/>
      <c r="ZS59" s="147"/>
      <c r="ZT59" s="147"/>
      <c r="ZU59" s="147"/>
      <c r="ZV59" s="147"/>
      <c r="ZW59" s="147"/>
      <c r="ZX59" s="147"/>
      <c r="ZY59" s="147"/>
      <c r="ZZ59" s="147"/>
      <c r="AAA59" s="147"/>
      <c r="AAB59" s="147"/>
      <c r="AAC59" s="147"/>
      <c r="AAD59" s="147"/>
      <c r="AAE59" s="147"/>
      <c r="AAF59" s="147"/>
      <c r="AAG59" s="147"/>
      <c r="AAH59" s="147"/>
      <c r="AAI59" s="147"/>
      <c r="AAJ59" s="147"/>
      <c r="AAK59" s="147"/>
      <c r="AAL59" s="147"/>
      <c r="AAM59" s="147"/>
      <c r="AAN59" s="147"/>
      <c r="AAO59" s="147"/>
      <c r="AAP59" s="147"/>
      <c r="AAQ59" s="147"/>
      <c r="AAR59" s="147"/>
      <c r="AAS59" s="147"/>
      <c r="AAT59" s="147"/>
      <c r="AAU59" s="147"/>
      <c r="AAV59" s="147"/>
      <c r="AAW59" s="147"/>
      <c r="AAX59" s="147"/>
      <c r="AAY59" s="147"/>
      <c r="AAZ59" s="147"/>
      <c r="ABA59" s="147"/>
      <c r="ABB59" s="147"/>
      <c r="ABC59" s="147"/>
      <c r="ABD59" s="147"/>
      <c r="ABE59" s="147"/>
      <c r="ABF59" s="147"/>
      <c r="ABG59" s="147"/>
      <c r="ABH59" s="147"/>
      <c r="ABI59" s="147"/>
      <c r="ABJ59" s="147"/>
      <c r="ABK59" s="147"/>
      <c r="ABL59" s="147"/>
      <c r="ABM59" s="147"/>
      <c r="ABN59" s="147"/>
      <c r="ABO59" s="147"/>
      <c r="ABP59" s="147"/>
    </row>
    <row r="60" spans="1:744" x14ac:dyDescent="0.25">
      <c r="A60">
        <f t="shared" si="2"/>
        <v>0</v>
      </c>
      <c r="B60" s="147"/>
      <c r="C60" s="147"/>
      <c r="D60" s="147"/>
      <c r="E60" s="147"/>
      <c r="F60" s="210" t="str">
        <f t="shared" si="3"/>
        <v/>
      </c>
      <c r="GG60" s="148"/>
      <c r="GH60" s="148"/>
      <c r="GI60" s="148"/>
      <c r="GJ60" s="148"/>
      <c r="GK60" s="148"/>
      <c r="GL60" s="148"/>
      <c r="GM60" s="148"/>
      <c r="GN60" s="148"/>
      <c r="GO60" s="148"/>
      <c r="GP60" s="148"/>
      <c r="GQ60" s="148"/>
      <c r="GR60" s="148"/>
      <c r="GS60" s="148"/>
      <c r="GT60" s="148"/>
      <c r="GU60" s="148"/>
      <c r="GV60" s="148"/>
      <c r="GW60" s="148"/>
      <c r="GX60" s="148"/>
      <c r="GY60" s="148"/>
      <c r="GZ60" s="148"/>
      <c r="HA60" s="148"/>
      <c r="HB60" s="148"/>
      <c r="HC60" s="148"/>
      <c r="HD60" s="148"/>
      <c r="HE60" s="148"/>
      <c r="HF60" s="148"/>
      <c r="HG60" s="148"/>
      <c r="HH60" s="148"/>
      <c r="HI60" s="148"/>
      <c r="HJ60" s="148"/>
      <c r="HK60" s="148"/>
      <c r="HL60" s="148"/>
      <c r="HM60" s="148"/>
      <c r="HN60" s="148"/>
      <c r="HO60" s="148"/>
      <c r="HP60" s="148"/>
      <c r="HQ60" s="148"/>
      <c r="HR60" s="148"/>
      <c r="HS60" s="148"/>
      <c r="HT60" s="148"/>
      <c r="HU60" s="148"/>
      <c r="HV60" s="148"/>
      <c r="HW60" s="148"/>
      <c r="HX60" s="148"/>
      <c r="HY60" s="148"/>
      <c r="HZ60" s="148"/>
      <c r="IA60" s="148"/>
      <c r="IB60" s="148"/>
      <c r="IC60" s="148"/>
      <c r="ID60" s="148"/>
      <c r="IE60" s="148"/>
      <c r="IF60" s="148"/>
      <c r="IG60" s="148"/>
      <c r="IH60" s="148"/>
      <c r="II60" s="148"/>
      <c r="IJ60" s="148"/>
      <c r="IK60" s="148"/>
      <c r="IL60" s="148"/>
      <c r="IM60" s="148"/>
      <c r="IN60" s="148"/>
      <c r="IO60" s="148"/>
      <c r="IP60" s="148"/>
      <c r="IQ60" s="148"/>
      <c r="IR60" s="148"/>
      <c r="IS60" s="148"/>
      <c r="IT60" s="148"/>
      <c r="IU60" s="148"/>
      <c r="IV60" s="148"/>
      <c r="IW60" s="148"/>
      <c r="IX60" s="148"/>
      <c r="IY60" s="148"/>
      <c r="IZ60" s="148"/>
      <c r="JA60" s="148"/>
      <c r="JB60" s="148"/>
      <c r="JC60" s="148"/>
      <c r="JD60" s="148"/>
      <c r="JE60" s="148"/>
      <c r="JF60" s="148"/>
      <c r="JG60" s="148"/>
      <c r="JH60" s="148"/>
      <c r="JI60" s="148"/>
      <c r="JJ60" s="148"/>
      <c r="JK60" s="148"/>
      <c r="JL60" s="148"/>
      <c r="JM60" s="148"/>
      <c r="JN60" s="148"/>
      <c r="JO60" s="148"/>
      <c r="JP60" s="148"/>
      <c r="JQ60" s="148"/>
      <c r="JR60" s="148"/>
      <c r="JS60" s="148"/>
      <c r="JT60" s="148"/>
      <c r="JU60" s="148"/>
      <c r="JV60" s="148"/>
      <c r="JW60" s="148"/>
      <c r="JX60" s="148"/>
      <c r="JY60" s="148"/>
      <c r="JZ60" s="148"/>
      <c r="KA60" s="148"/>
      <c r="KB60" s="148"/>
      <c r="KC60" s="148"/>
      <c r="KD60" s="148"/>
      <c r="KE60" s="148"/>
      <c r="KF60" s="148"/>
      <c r="KG60" s="148"/>
      <c r="KH60" s="148"/>
      <c r="KI60" s="148"/>
      <c r="KJ60" s="148"/>
      <c r="KK60" s="148"/>
      <c r="KL60" s="148"/>
      <c r="KM60" s="148"/>
      <c r="KN60" s="148"/>
      <c r="KO60" s="148"/>
      <c r="KP60" s="148"/>
      <c r="KQ60" s="148"/>
      <c r="KR60" s="148"/>
      <c r="KS60" s="148"/>
      <c r="KT60" s="148"/>
      <c r="KU60" s="148"/>
      <c r="KV60" s="148"/>
      <c r="KW60" s="148"/>
      <c r="KX60" s="148"/>
      <c r="KY60" s="148"/>
      <c r="KZ60" s="148"/>
      <c r="LA60" s="148"/>
      <c r="LB60" s="148"/>
      <c r="LC60" s="148"/>
      <c r="LD60" s="148"/>
      <c r="LE60" s="148"/>
      <c r="LF60" s="148"/>
      <c r="LG60" s="148"/>
      <c r="LH60" s="148"/>
      <c r="LI60" s="148"/>
      <c r="LJ60" s="148"/>
      <c r="LK60" s="148"/>
      <c r="LL60" s="148"/>
      <c r="LM60" s="148"/>
      <c r="LN60" s="148"/>
      <c r="LO60" s="148"/>
      <c r="LP60" s="148"/>
      <c r="LQ60" s="148"/>
      <c r="LR60" s="148"/>
      <c r="LS60" s="148"/>
      <c r="LT60" s="148"/>
      <c r="LU60" s="148"/>
      <c r="LV60" s="148"/>
      <c r="LW60" s="148"/>
      <c r="LX60" s="148"/>
      <c r="LY60" s="148"/>
      <c r="LZ60" s="148"/>
      <c r="MA60" s="148"/>
      <c r="MB60" s="148"/>
      <c r="MC60" s="148"/>
      <c r="MD60" s="148"/>
      <c r="ME60" s="148"/>
      <c r="MF60" s="148"/>
      <c r="MG60" s="148"/>
      <c r="MH60" s="148"/>
      <c r="MI60" s="148"/>
      <c r="MJ60" s="148"/>
      <c r="MK60" s="148"/>
      <c r="ML60" s="148"/>
      <c r="MM60" s="148"/>
      <c r="MN60" s="148"/>
      <c r="MO60" s="148"/>
      <c r="MP60" s="148"/>
      <c r="MQ60" s="148"/>
      <c r="MR60" s="148"/>
      <c r="MS60" s="148"/>
      <c r="MT60" s="148"/>
      <c r="MU60" s="148"/>
      <c r="MV60" s="148"/>
      <c r="MW60" s="148"/>
      <c r="MX60" s="148"/>
      <c r="MY60" s="148"/>
      <c r="MZ60" s="148"/>
      <c r="NA60" s="148"/>
      <c r="NB60" s="148"/>
      <c r="NC60" s="148"/>
      <c r="ND60" s="148"/>
      <c r="NE60" s="148"/>
      <c r="NF60" s="148"/>
      <c r="NG60" s="148"/>
      <c r="NH60" s="148"/>
      <c r="NI60" s="148"/>
      <c r="NJ60" s="148"/>
      <c r="NK60" s="148"/>
      <c r="NL60" s="148"/>
      <c r="NM60" s="148"/>
      <c r="NN60" s="148"/>
      <c r="NO60" s="148"/>
      <c r="NP60" s="148"/>
      <c r="NQ60" s="148"/>
      <c r="NR60" s="148"/>
      <c r="NS60" s="148"/>
      <c r="NT60" s="148"/>
      <c r="NU60" s="148"/>
      <c r="NV60" s="148"/>
      <c r="NW60" s="148"/>
      <c r="NX60" s="148"/>
      <c r="NY60" s="148"/>
      <c r="NZ60" s="148"/>
      <c r="ZQ60" s="147"/>
      <c r="ZR60" s="147"/>
      <c r="ZS60" s="147"/>
      <c r="ZT60" s="147"/>
      <c r="ZU60" s="147"/>
      <c r="ZV60" s="147"/>
      <c r="ZW60" s="147"/>
      <c r="ZX60" s="147"/>
      <c r="ZY60" s="147"/>
      <c r="ZZ60" s="147"/>
      <c r="AAA60" s="147"/>
      <c r="AAB60" s="147"/>
      <c r="AAC60" s="147"/>
      <c r="AAD60" s="147"/>
      <c r="AAE60" s="147"/>
      <c r="AAF60" s="147"/>
      <c r="AAG60" s="147"/>
      <c r="AAH60" s="147"/>
      <c r="AAI60" s="147"/>
      <c r="AAJ60" s="147"/>
      <c r="AAK60" s="147"/>
      <c r="AAL60" s="147"/>
      <c r="AAM60" s="147"/>
      <c r="AAN60" s="147"/>
      <c r="AAO60" s="147"/>
      <c r="AAP60" s="147"/>
      <c r="AAQ60" s="147"/>
      <c r="AAR60" s="147"/>
      <c r="AAS60" s="147"/>
      <c r="AAT60" s="147"/>
      <c r="AAU60" s="147"/>
      <c r="AAV60" s="147"/>
      <c r="AAW60" s="147"/>
      <c r="AAX60" s="147"/>
      <c r="AAY60" s="147"/>
      <c r="AAZ60" s="147"/>
      <c r="ABA60" s="147"/>
      <c r="ABB60" s="147"/>
      <c r="ABC60" s="147"/>
      <c r="ABD60" s="147"/>
      <c r="ABE60" s="147"/>
      <c r="ABF60" s="147"/>
      <c r="ABG60" s="147"/>
      <c r="ABH60" s="147"/>
      <c r="ABI60" s="147"/>
      <c r="ABJ60" s="147"/>
      <c r="ABK60" s="147"/>
      <c r="ABL60" s="147"/>
      <c r="ABM60" s="147"/>
      <c r="ABN60" s="147"/>
      <c r="ABO60" s="147"/>
      <c r="ABP60" s="147"/>
    </row>
    <row r="61" spans="1:744" x14ac:dyDescent="0.25">
      <c r="A61">
        <f t="shared" si="2"/>
        <v>0</v>
      </c>
      <c r="B61" s="147"/>
      <c r="C61" s="147"/>
      <c r="D61" s="147"/>
      <c r="E61" s="147"/>
      <c r="F61" s="210" t="str">
        <f t="shared" si="3"/>
        <v/>
      </c>
      <c r="GG61" s="148"/>
      <c r="GH61" s="148"/>
      <c r="GI61" s="148"/>
      <c r="GJ61" s="148"/>
      <c r="GK61" s="148"/>
      <c r="GL61" s="148"/>
      <c r="GM61" s="148"/>
      <c r="GN61" s="148"/>
      <c r="GO61" s="148"/>
      <c r="GP61" s="148"/>
      <c r="GQ61" s="148"/>
      <c r="GR61" s="148"/>
      <c r="GS61" s="148"/>
      <c r="GT61" s="148"/>
      <c r="GU61" s="148"/>
      <c r="GV61" s="148"/>
      <c r="GW61" s="148"/>
      <c r="GX61" s="148"/>
      <c r="GY61" s="148"/>
      <c r="GZ61" s="148"/>
      <c r="HA61" s="148"/>
      <c r="HB61" s="148"/>
      <c r="HC61" s="148"/>
      <c r="HD61" s="148"/>
      <c r="HE61" s="148"/>
      <c r="HF61" s="148"/>
      <c r="HG61" s="148"/>
      <c r="HH61" s="148"/>
      <c r="HI61" s="148"/>
      <c r="HJ61" s="148"/>
      <c r="HK61" s="148"/>
      <c r="HL61" s="148"/>
      <c r="HM61" s="148"/>
      <c r="HN61" s="148"/>
      <c r="HO61" s="148"/>
      <c r="HP61" s="148"/>
      <c r="HQ61" s="148"/>
      <c r="HR61" s="148"/>
      <c r="HS61" s="148"/>
      <c r="HT61" s="148"/>
      <c r="HU61" s="148"/>
      <c r="HV61" s="148"/>
      <c r="HW61" s="148"/>
      <c r="HX61" s="148"/>
      <c r="HY61" s="148"/>
      <c r="HZ61" s="148"/>
      <c r="IA61" s="148"/>
      <c r="IB61" s="148"/>
      <c r="IC61" s="148"/>
      <c r="ID61" s="148"/>
      <c r="IE61" s="148"/>
      <c r="IF61" s="148"/>
      <c r="IG61" s="148"/>
      <c r="IH61" s="148"/>
      <c r="II61" s="148"/>
      <c r="IJ61" s="148"/>
      <c r="IK61" s="148"/>
      <c r="IL61" s="148"/>
      <c r="IM61" s="148"/>
      <c r="IN61" s="148"/>
      <c r="IO61" s="148"/>
      <c r="IP61" s="148"/>
      <c r="IQ61" s="148"/>
      <c r="IR61" s="148"/>
      <c r="IS61" s="148"/>
      <c r="IT61" s="148"/>
      <c r="IU61" s="148"/>
      <c r="IV61" s="148"/>
      <c r="IW61" s="148"/>
      <c r="IX61" s="148"/>
      <c r="IY61" s="148"/>
      <c r="IZ61" s="148"/>
      <c r="JA61" s="148"/>
      <c r="JB61" s="148"/>
      <c r="JC61" s="148"/>
      <c r="JD61" s="148"/>
      <c r="JE61" s="148"/>
      <c r="JF61" s="148"/>
      <c r="JG61" s="148"/>
      <c r="JH61" s="148"/>
      <c r="JI61" s="148"/>
      <c r="JJ61" s="148"/>
      <c r="JK61" s="148"/>
      <c r="JL61" s="148"/>
      <c r="JM61" s="148"/>
      <c r="JN61" s="148"/>
      <c r="JO61" s="148"/>
      <c r="JP61" s="148"/>
      <c r="JQ61" s="148"/>
      <c r="JR61" s="148"/>
      <c r="JS61" s="148"/>
      <c r="JT61" s="148"/>
      <c r="JU61" s="148"/>
      <c r="JV61" s="148"/>
      <c r="JW61" s="148"/>
      <c r="JX61" s="148"/>
      <c r="JY61" s="148"/>
      <c r="JZ61" s="148"/>
      <c r="KA61" s="148"/>
      <c r="KB61" s="148"/>
      <c r="KC61" s="148"/>
      <c r="KD61" s="148"/>
      <c r="KE61" s="148"/>
      <c r="KF61" s="148"/>
      <c r="KG61" s="148"/>
      <c r="KH61" s="148"/>
      <c r="KI61" s="148"/>
      <c r="KJ61" s="148"/>
      <c r="KK61" s="148"/>
      <c r="KL61" s="148"/>
      <c r="KM61" s="148"/>
      <c r="KN61" s="148"/>
      <c r="KO61" s="148"/>
      <c r="KP61" s="148"/>
      <c r="KQ61" s="148"/>
      <c r="KR61" s="148"/>
      <c r="KS61" s="148"/>
      <c r="KT61" s="148"/>
      <c r="KU61" s="148"/>
      <c r="KV61" s="148"/>
      <c r="KW61" s="148"/>
      <c r="KX61" s="148"/>
      <c r="KY61" s="148"/>
      <c r="KZ61" s="148"/>
      <c r="LA61" s="148"/>
      <c r="LB61" s="148"/>
      <c r="LC61" s="148"/>
      <c r="LD61" s="148"/>
      <c r="LE61" s="148"/>
      <c r="LF61" s="148"/>
      <c r="LG61" s="148"/>
      <c r="LH61" s="148"/>
      <c r="LI61" s="148"/>
      <c r="LJ61" s="148"/>
      <c r="LK61" s="148"/>
      <c r="LL61" s="148"/>
      <c r="LM61" s="148"/>
      <c r="LN61" s="148"/>
      <c r="LO61" s="148"/>
      <c r="LP61" s="148"/>
      <c r="LQ61" s="148"/>
      <c r="LR61" s="148"/>
      <c r="LS61" s="148"/>
      <c r="LT61" s="148"/>
      <c r="LU61" s="148"/>
      <c r="LV61" s="148"/>
      <c r="LW61" s="148"/>
      <c r="LX61" s="148"/>
      <c r="LY61" s="148"/>
      <c r="LZ61" s="148"/>
      <c r="MA61" s="148"/>
      <c r="MB61" s="148"/>
      <c r="MC61" s="148"/>
      <c r="MD61" s="148"/>
      <c r="ME61" s="148"/>
      <c r="MF61" s="148"/>
      <c r="MG61" s="148"/>
      <c r="MH61" s="148"/>
      <c r="MI61" s="148"/>
      <c r="MJ61" s="148"/>
      <c r="MK61" s="148"/>
      <c r="ML61" s="148"/>
      <c r="MM61" s="148"/>
      <c r="MN61" s="148"/>
      <c r="MO61" s="148"/>
      <c r="MP61" s="148"/>
      <c r="MQ61" s="148"/>
      <c r="MR61" s="148"/>
      <c r="MS61" s="148"/>
      <c r="MT61" s="148"/>
      <c r="MU61" s="148"/>
      <c r="MV61" s="148"/>
      <c r="MW61" s="148"/>
      <c r="MX61" s="148"/>
      <c r="MY61" s="148"/>
      <c r="MZ61" s="148"/>
      <c r="NA61" s="148"/>
      <c r="NB61" s="148"/>
      <c r="NC61" s="148"/>
      <c r="ND61" s="148"/>
      <c r="NE61" s="148"/>
      <c r="NF61" s="148"/>
      <c r="NG61" s="148"/>
      <c r="NH61" s="148"/>
      <c r="NI61" s="148"/>
      <c r="NJ61" s="148"/>
      <c r="NK61" s="148"/>
      <c r="NL61" s="148"/>
      <c r="NM61" s="148"/>
      <c r="NN61" s="148"/>
      <c r="NO61" s="148"/>
      <c r="NP61" s="148"/>
      <c r="NQ61" s="148"/>
      <c r="NR61" s="148"/>
      <c r="NS61" s="148"/>
      <c r="NT61" s="148"/>
      <c r="NU61" s="148"/>
      <c r="NV61" s="148"/>
      <c r="NW61" s="148"/>
      <c r="NX61" s="148"/>
      <c r="NY61" s="148"/>
      <c r="NZ61" s="148"/>
      <c r="ZQ61" s="147"/>
      <c r="ZR61" s="147"/>
      <c r="ZS61" s="147"/>
      <c r="ZT61" s="147"/>
      <c r="ZU61" s="147"/>
      <c r="ZV61" s="147"/>
      <c r="ZW61" s="147"/>
      <c r="ZX61" s="147"/>
      <c r="ZY61" s="147"/>
      <c r="ZZ61" s="147"/>
      <c r="AAA61" s="147"/>
      <c r="AAB61" s="147"/>
      <c r="AAC61" s="147"/>
      <c r="AAD61" s="147"/>
      <c r="AAE61" s="147"/>
      <c r="AAF61" s="147"/>
      <c r="AAG61" s="147"/>
      <c r="AAH61" s="147"/>
      <c r="AAI61" s="147"/>
      <c r="AAJ61" s="147"/>
      <c r="AAK61" s="147"/>
      <c r="AAL61" s="147"/>
      <c r="AAM61" s="147"/>
      <c r="AAN61" s="147"/>
      <c r="AAO61" s="147"/>
      <c r="AAP61" s="147"/>
      <c r="AAQ61" s="147"/>
      <c r="AAR61" s="147"/>
      <c r="AAS61" s="147"/>
      <c r="AAT61" s="147"/>
      <c r="AAU61" s="147"/>
      <c r="AAV61" s="147"/>
      <c r="AAW61" s="147"/>
      <c r="AAX61" s="147"/>
      <c r="AAY61" s="147"/>
      <c r="AAZ61" s="147"/>
      <c r="ABA61" s="147"/>
      <c r="ABB61" s="147"/>
      <c r="ABC61" s="147"/>
      <c r="ABD61" s="147"/>
      <c r="ABE61" s="147"/>
      <c r="ABF61" s="147"/>
      <c r="ABG61" s="147"/>
      <c r="ABH61" s="147"/>
      <c r="ABI61" s="147"/>
      <c r="ABJ61" s="147"/>
      <c r="ABK61" s="147"/>
      <c r="ABL61" s="147"/>
      <c r="ABM61" s="147"/>
      <c r="ABN61" s="147"/>
      <c r="ABO61" s="147"/>
      <c r="ABP61" s="147"/>
    </row>
    <row r="62" spans="1:744" x14ac:dyDescent="0.25">
      <c r="A62">
        <f t="shared" si="2"/>
        <v>0</v>
      </c>
      <c r="B62" s="147"/>
      <c r="C62" s="147"/>
      <c r="D62" s="147"/>
      <c r="E62" s="147"/>
      <c r="F62" s="210" t="str">
        <f t="shared" si="3"/>
        <v/>
      </c>
      <c r="GG62" s="148"/>
      <c r="GH62" s="148"/>
      <c r="GI62" s="148"/>
      <c r="GJ62" s="148"/>
      <c r="GK62" s="148"/>
      <c r="GL62" s="148"/>
      <c r="GM62" s="148"/>
      <c r="GN62" s="148"/>
      <c r="GO62" s="148"/>
      <c r="GP62" s="148"/>
      <c r="GQ62" s="148"/>
      <c r="GR62" s="148"/>
      <c r="GS62" s="148"/>
      <c r="GT62" s="148"/>
      <c r="GU62" s="148"/>
      <c r="GV62" s="148"/>
      <c r="GW62" s="148"/>
      <c r="GX62" s="148"/>
      <c r="GY62" s="148"/>
      <c r="GZ62" s="148"/>
      <c r="HA62" s="148"/>
      <c r="HB62" s="148"/>
      <c r="HC62" s="148"/>
      <c r="HD62" s="148"/>
      <c r="HE62" s="148"/>
      <c r="HF62" s="148"/>
      <c r="HG62" s="148"/>
      <c r="HH62" s="148"/>
      <c r="HI62" s="148"/>
      <c r="HJ62" s="148"/>
      <c r="HK62" s="148"/>
      <c r="HL62" s="148"/>
      <c r="HM62" s="148"/>
      <c r="HN62" s="148"/>
      <c r="HO62" s="148"/>
      <c r="HP62" s="148"/>
      <c r="HQ62" s="148"/>
      <c r="HR62" s="148"/>
      <c r="HS62" s="148"/>
      <c r="HT62" s="148"/>
      <c r="HU62" s="148"/>
      <c r="HV62" s="148"/>
      <c r="HW62" s="148"/>
      <c r="HX62" s="148"/>
      <c r="HY62" s="148"/>
      <c r="HZ62" s="148"/>
      <c r="IA62" s="148"/>
      <c r="IB62" s="148"/>
      <c r="IC62" s="148"/>
      <c r="ID62" s="148"/>
      <c r="IE62" s="148"/>
      <c r="IF62" s="148"/>
      <c r="IG62" s="148"/>
      <c r="IH62" s="148"/>
      <c r="II62" s="148"/>
      <c r="IJ62" s="148"/>
      <c r="IK62" s="148"/>
      <c r="IL62" s="148"/>
      <c r="IM62" s="148"/>
      <c r="IN62" s="148"/>
      <c r="IO62" s="148"/>
      <c r="IP62" s="148"/>
      <c r="IQ62" s="148"/>
      <c r="IR62" s="148"/>
      <c r="IS62" s="148"/>
      <c r="IT62" s="148"/>
      <c r="IU62" s="148"/>
      <c r="IV62" s="148"/>
      <c r="IW62" s="148"/>
      <c r="IX62" s="148"/>
      <c r="IY62" s="148"/>
      <c r="IZ62" s="148"/>
      <c r="JA62" s="148"/>
      <c r="JB62" s="148"/>
      <c r="JC62" s="148"/>
      <c r="JD62" s="148"/>
      <c r="JE62" s="148"/>
      <c r="JF62" s="148"/>
      <c r="JG62" s="148"/>
      <c r="JH62" s="148"/>
      <c r="JI62" s="148"/>
      <c r="JJ62" s="148"/>
      <c r="JK62" s="148"/>
      <c r="JL62" s="148"/>
      <c r="JM62" s="148"/>
      <c r="JN62" s="148"/>
      <c r="JO62" s="148"/>
      <c r="JP62" s="148"/>
      <c r="JQ62" s="148"/>
      <c r="JR62" s="148"/>
      <c r="JS62" s="148"/>
      <c r="JT62" s="148"/>
      <c r="JU62" s="148"/>
      <c r="JV62" s="148"/>
      <c r="JW62" s="148"/>
      <c r="JX62" s="148"/>
      <c r="JY62" s="148"/>
      <c r="JZ62" s="148"/>
      <c r="KA62" s="148"/>
      <c r="KB62" s="148"/>
      <c r="KC62" s="148"/>
      <c r="KD62" s="148"/>
      <c r="KE62" s="148"/>
      <c r="KF62" s="148"/>
      <c r="KG62" s="148"/>
      <c r="KH62" s="148"/>
      <c r="KI62" s="148"/>
      <c r="KJ62" s="148"/>
      <c r="KK62" s="148"/>
      <c r="KL62" s="148"/>
      <c r="KM62" s="148"/>
      <c r="KN62" s="148"/>
      <c r="KO62" s="148"/>
      <c r="KP62" s="148"/>
      <c r="KQ62" s="148"/>
      <c r="KR62" s="148"/>
      <c r="KS62" s="148"/>
      <c r="KT62" s="148"/>
      <c r="KU62" s="148"/>
      <c r="KV62" s="148"/>
      <c r="KW62" s="148"/>
      <c r="KX62" s="148"/>
      <c r="KY62" s="148"/>
      <c r="KZ62" s="148"/>
      <c r="LA62" s="148"/>
      <c r="LB62" s="148"/>
      <c r="LC62" s="148"/>
      <c r="LD62" s="148"/>
      <c r="LE62" s="148"/>
      <c r="LF62" s="148"/>
      <c r="LG62" s="148"/>
      <c r="LH62" s="148"/>
      <c r="LI62" s="148"/>
      <c r="LJ62" s="148"/>
      <c r="LK62" s="148"/>
      <c r="LL62" s="148"/>
      <c r="LM62" s="148"/>
      <c r="LN62" s="148"/>
      <c r="LO62" s="148"/>
      <c r="LP62" s="148"/>
      <c r="LQ62" s="148"/>
      <c r="LR62" s="148"/>
      <c r="LS62" s="148"/>
      <c r="LT62" s="148"/>
      <c r="LU62" s="148"/>
      <c r="LV62" s="148"/>
      <c r="LW62" s="148"/>
      <c r="LX62" s="148"/>
      <c r="LY62" s="148"/>
      <c r="LZ62" s="148"/>
      <c r="MA62" s="148"/>
      <c r="MB62" s="148"/>
      <c r="MC62" s="148"/>
      <c r="MD62" s="148"/>
      <c r="ME62" s="148"/>
      <c r="MF62" s="148"/>
      <c r="MG62" s="148"/>
      <c r="MH62" s="148"/>
      <c r="MI62" s="148"/>
      <c r="MJ62" s="148"/>
      <c r="MK62" s="148"/>
      <c r="ML62" s="148"/>
      <c r="MM62" s="148"/>
      <c r="MN62" s="148"/>
      <c r="MO62" s="148"/>
      <c r="MP62" s="148"/>
      <c r="MQ62" s="148"/>
      <c r="MR62" s="148"/>
      <c r="MS62" s="148"/>
      <c r="MT62" s="148"/>
      <c r="MU62" s="148"/>
      <c r="MV62" s="148"/>
      <c r="MW62" s="148"/>
      <c r="MX62" s="148"/>
      <c r="MY62" s="148"/>
      <c r="MZ62" s="148"/>
      <c r="NA62" s="148"/>
      <c r="NB62" s="148"/>
      <c r="NC62" s="148"/>
      <c r="ND62" s="148"/>
      <c r="NE62" s="148"/>
      <c r="NF62" s="148"/>
      <c r="NG62" s="148"/>
      <c r="NH62" s="148"/>
      <c r="NI62" s="148"/>
      <c r="NJ62" s="148"/>
      <c r="NK62" s="148"/>
      <c r="NL62" s="148"/>
      <c r="NM62" s="148"/>
      <c r="NN62" s="148"/>
      <c r="NO62" s="148"/>
      <c r="NP62" s="148"/>
      <c r="NQ62" s="148"/>
      <c r="NR62" s="148"/>
      <c r="NS62" s="148"/>
      <c r="NT62" s="148"/>
      <c r="NU62" s="148"/>
      <c r="NV62" s="148"/>
      <c r="NW62" s="148"/>
      <c r="NX62" s="148"/>
      <c r="NY62" s="148"/>
      <c r="NZ62" s="148"/>
      <c r="ZQ62" s="147"/>
      <c r="ZR62" s="147"/>
      <c r="ZS62" s="147"/>
      <c r="ZT62" s="147"/>
      <c r="ZU62" s="147"/>
      <c r="ZV62" s="147"/>
      <c r="ZW62" s="147"/>
      <c r="ZX62" s="147"/>
      <c r="ZY62" s="147"/>
      <c r="ZZ62" s="147"/>
      <c r="AAA62" s="147"/>
      <c r="AAB62" s="147"/>
      <c r="AAC62" s="147"/>
      <c r="AAD62" s="147"/>
      <c r="AAE62" s="147"/>
      <c r="AAF62" s="147"/>
      <c r="AAG62" s="147"/>
      <c r="AAH62" s="147"/>
      <c r="AAI62" s="147"/>
      <c r="AAJ62" s="147"/>
      <c r="AAK62" s="147"/>
      <c r="AAL62" s="147"/>
      <c r="AAM62" s="147"/>
      <c r="AAN62" s="147"/>
      <c r="AAO62" s="147"/>
      <c r="AAP62" s="147"/>
      <c r="AAQ62" s="147"/>
      <c r="AAR62" s="147"/>
      <c r="AAS62" s="147"/>
      <c r="AAT62" s="147"/>
      <c r="AAU62" s="147"/>
      <c r="AAV62" s="147"/>
      <c r="AAW62" s="147"/>
      <c r="AAX62" s="147"/>
      <c r="AAY62" s="147"/>
      <c r="AAZ62" s="147"/>
      <c r="ABA62" s="147"/>
      <c r="ABB62" s="147"/>
      <c r="ABC62" s="147"/>
      <c r="ABD62" s="147"/>
      <c r="ABE62" s="147"/>
      <c r="ABF62" s="147"/>
      <c r="ABG62" s="147"/>
      <c r="ABH62" s="147"/>
      <c r="ABI62" s="147"/>
      <c r="ABJ62" s="147"/>
      <c r="ABK62" s="147"/>
      <c r="ABL62" s="147"/>
      <c r="ABM62" s="147"/>
      <c r="ABN62" s="147"/>
      <c r="ABO62" s="147"/>
      <c r="ABP62" s="147"/>
    </row>
    <row r="63" spans="1:744" x14ac:dyDescent="0.25">
      <c r="A63">
        <f t="shared" si="2"/>
        <v>0</v>
      </c>
      <c r="B63" s="147"/>
      <c r="C63" s="147"/>
      <c r="D63" s="147"/>
      <c r="E63" s="147"/>
      <c r="F63" s="210" t="str">
        <f t="shared" si="3"/>
        <v/>
      </c>
      <c r="GG63" s="148"/>
      <c r="GH63" s="148"/>
      <c r="GI63" s="148"/>
      <c r="GJ63" s="148"/>
      <c r="GK63" s="148"/>
      <c r="GL63" s="148"/>
      <c r="GM63" s="148"/>
      <c r="GN63" s="148"/>
      <c r="GO63" s="148"/>
      <c r="GP63" s="148"/>
      <c r="GQ63" s="148"/>
      <c r="GR63" s="148"/>
      <c r="GS63" s="148"/>
      <c r="GT63" s="148"/>
      <c r="GU63" s="148"/>
      <c r="GV63" s="148"/>
      <c r="GW63" s="148"/>
      <c r="GX63" s="148"/>
      <c r="GY63" s="148"/>
      <c r="GZ63" s="148"/>
      <c r="HA63" s="148"/>
      <c r="HB63" s="148"/>
      <c r="HC63" s="148"/>
      <c r="HD63" s="148"/>
      <c r="HE63" s="148"/>
      <c r="HF63" s="148"/>
      <c r="HG63" s="148"/>
      <c r="HH63" s="148"/>
      <c r="HI63" s="148"/>
      <c r="HJ63" s="148"/>
      <c r="HK63" s="148"/>
      <c r="HL63" s="148"/>
      <c r="HM63" s="148"/>
      <c r="HN63" s="148"/>
      <c r="HO63" s="148"/>
      <c r="HP63" s="148"/>
      <c r="HQ63" s="148"/>
      <c r="HR63" s="148"/>
      <c r="HS63" s="148"/>
      <c r="HT63" s="148"/>
      <c r="HU63" s="148"/>
      <c r="HV63" s="148"/>
      <c r="HW63" s="148"/>
      <c r="HX63" s="148"/>
      <c r="HY63" s="148"/>
      <c r="HZ63" s="148"/>
      <c r="IA63" s="148"/>
      <c r="IB63" s="148"/>
      <c r="IC63" s="148"/>
      <c r="ID63" s="148"/>
      <c r="IE63" s="148"/>
      <c r="IF63" s="148"/>
      <c r="IG63" s="148"/>
      <c r="IH63" s="148"/>
      <c r="II63" s="148"/>
      <c r="IJ63" s="148"/>
      <c r="IK63" s="148"/>
      <c r="IL63" s="148"/>
      <c r="IM63" s="148"/>
      <c r="IN63" s="148"/>
      <c r="IO63" s="148"/>
      <c r="IP63" s="148"/>
      <c r="IQ63" s="148"/>
      <c r="IR63" s="148"/>
      <c r="IS63" s="148"/>
      <c r="IT63" s="148"/>
      <c r="IU63" s="148"/>
      <c r="IV63" s="148"/>
      <c r="IW63" s="148"/>
      <c r="IX63" s="148"/>
      <c r="IY63" s="148"/>
      <c r="IZ63" s="148"/>
      <c r="JA63" s="148"/>
      <c r="JB63" s="148"/>
      <c r="JC63" s="148"/>
      <c r="JD63" s="148"/>
      <c r="JE63" s="148"/>
      <c r="JF63" s="148"/>
      <c r="JG63" s="148"/>
      <c r="JH63" s="148"/>
      <c r="JI63" s="148"/>
      <c r="JJ63" s="148"/>
      <c r="JK63" s="148"/>
      <c r="JL63" s="148"/>
      <c r="JM63" s="148"/>
      <c r="JN63" s="148"/>
      <c r="JO63" s="148"/>
      <c r="JP63" s="148"/>
      <c r="JQ63" s="148"/>
      <c r="JR63" s="148"/>
      <c r="JS63" s="148"/>
      <c r="JT63" s="148"/>
      <c r="JU63" s="148"/>
      <c r="JV63" s="148"/>
      <c r="JW63" s="148"/>
      <c r="JX63" s="148"/>
      <c r="JY63" s="148"/>
      <c r="JZ63" s="148"/>
      <c r="KA63" s="148"/>
      <c r="KB63" s="148"/>
      <c r="KC63" s="148"/>
      <c r="KD63" s="148"/>
      <c r="KE63" s="148"/>
      <c r="KF63" s="148"/>
      <c r="KG63" s="148"/>
      <c r="KH63" s="148"/>
      <c r="KI63" s="148"/>
      <c r="KJ63" s="148"/>
      <c r="KK63" s="148"/>
      <c r="KL63" s="148"/>
      <c r="KM63" s="148"/>
      <c r="KN63" s="148"/>
      <c r="KO63" s="148"/>
      <c r="KP63" s="148"/>
      <c r="KQ63" s="148"/>
      <c r="KR63" s="148"/>
      <c r="KS63" s="148"/>
      <c r="KT63" s="148"/>
      <c r="KU63" s="148"/>
      <c r="KV63" s="148"/>
      <c r="KW63" s="148"/>
      <c r="KX63" s="148"/>
      <c r="KY63" s="148"/>
      <c r="KZ63" s="148"/>
      <c r="LA63" s="148"/>
      <c r="LB63" s="148"/>
      <c r="LC63" s="148"/>
      <c r="LD63" s="148"/>
      <c r="LE63" s="148"/>
      <c r="LF63" s="148"/>
      <c r="LG63" s="148"/>
      <c r="LH63" s="148"/>
      <c r="LI63" s="148"/>
      <c r="LJ63" s="148"/>
      <c r="LK63" s="148"/>
      <c r="LL63" s="148"/>
      <c r="LM63" s="148"/>
      <c r="LN63" s="148"/>
      <c r="LO63" s="148"/>
      <c r="LP63" s="148"/>
      <c r="LQ63" s="148"/>
      <c r="LR63" s="148"/>
      <c r="LS63" s="148"/>
      <c r="LT63" s="148"/>
      <c r="LU63" s="148"/>
      <c r="LV63" s="148"/>
      <c r="LW63" s="148"/>
      <c r="LX63" s="148"/>
      <c r="LY63" s="148"/>
      <c r="LZ63" s="148"/>
      <c r="MA63" s="148"/>
      <c r="MB63" s="148"/>
      <c r="MC63" s="148"/>
      <c r="MD63" s="148"/>
      <c r="ME63" s="148"/>
      <c r="MF63" s="148"/>
      <c r="MG63" s="148"/>
      <c r="MH63" s="148"/>
      <c r="MI63" s="148"/>
      <c r="MJ63" s="148"/>
      <c r="MK63" s="148"/>
      <c r="ML63" s="148"/>
      <c r="MM63" s="148"/>
      <c r="MN63" s="148"/>
      <c r="MO63" s="148"/>
      <c r="MP63" s="148"/>
      <c r="MQ63" s="148"/>
      <c r="MR63" s="148"/>
      <c r="MS63" s="148"/>
      <c r="MT63" s="148"/>
      <c r="MU63" s="148"/>
      <c r="MV63" s="148"/>
      <c r="MW63" s="148"/>
      <c r="MX63" s="148"/>
      <c r="MY63" s="148"/>
      <c r="MZ63" s="148"/>
      <c r="NA63" s="148"/>
      <c r="NB63" s="148"/>
      <c r="NC63" s="148"/>
      <c r="ND63" s="148"/>
      <c r="NE63" s="148"/>
      <c r="NF63" s="148"/>
      <c r="NG63" s="148"/>
      <c r="NH63" s="148"/>
      <c r="NI63" s="148"/>
      <c r="NJ63" s="148"/>
      <c r="NK63" s="148"/>
      <c r="NL63" s="148"/>
      <c r="NM63" s="148"/>
      <c r="NN63" s="148"/>
      <c r="NO63" s="148"/>
      <c r="NP63" s="148"/>
      <c r="NQ63" s="148"/>
      <c r="NR63" s="148"/>
      <c r="NS63" s="148"/>
      <c r="NT63" s="148"/>
      <c r="NU63" s="148"/>
      <c r="NV63" s="148"/>
      <c r="NW63" s="148"/>
      <c r="NX63" s="148"/>
      <c r="NY63" s="148"/>
      <c r="NZ63" s="148"/>
      <c r="ZQ63" s="147"/>
      <c r="ZR63" s="147"/>
      <c r="ZS63" s="147"/>
      <c r="ZT63" s="147"/>
      <c r="ZU63" s="147"/>
      <c r="ZV63" s="147"/>
      <c r="ZW63" s="147"/>
      <c r="ZX63" s="147"/>
      <c r="ZY63" s="147"/>
      <c r="ZZ63" s="147"/>
      <c r="AAA63" s="147"/>
      <c r="AAB63" s="147"/>
      <c r="AAC63" s="147"/>
      <c r="AAD63" s="147"/>
      <c r="AAE63" s="147"/>
      <c r="AAF63" s="147"/>
      <c r="AAG63" s="147"/>
      <c r="AAH63" s="147"/>
      <c r="AAI63" s="147"/>
      <c r="AAJ63" s="147"/>
      <c r="AAK63" s="147"/>
      <c r="AAL63" s="147"/>
      <c r="AAM63" s="147"/>
      <c r="AAN63" s="147"/>
      <c r="AAO63" s="147"/>
      <c r="AAP63" s="147"/>
      <c r="AAQ63" s="147"/>
      <c r="AAR63" s="147"/>
      <c r="AAS63" s="147"/>
      <c r="AAT63" s="147"/>
      <c r="AAU63" s="147"/>
      <c r="AAV63" s="147"/>
      <c r="AAW63" s="147"/>
      <c r="AAX63" s="147"/>
      <c r="AAY63" s="147"/>
      <c r="AAZ63" s="147"/>
      <c r="ABA63" s="147"/>
      <c r="ABB63" s="147"/>
      <c r="ABC63" s="147"/>
      <c r="ABD63" s="147"/>
      <c r="ABE63" s="147"/>
      <c r="ABF63" s="147"/>
      <c r="ABG63" s="147"/>
      <c r="ABH63" s="147"/>
      <c r="ABI63" s="147"/>
      <c r="ABJ63" s="147"/>
      <c r="ABK63" s="147"/>
      <c r="ABL63" s="147"/>
      <c r="ABM63" s="147"/>
      <c r="ABN63" s="147"/>
      <c r="ABO63" s="147"/>
      <c r="ABP63" s="147"/>
    </row>
    <row r="64" spans="1:744" x14ac:dyDescent="0.25">
      <c r="A64">
        <f t="shared" si="2"/>
        <v>0</v>
      </c>
      <c r="B64" s="147"/>
      <c r="C64" s="147"/>
      <c r="D64" s="147"/>
      <c r="E64" s="147"/>
      <c r="F64" s="210" t="str">
        <f t="shared" si="3"/>
        <v/>
      </c>
      <c r="GG64" s="148"/>
      <c r="GH64" s="148"/>
      <c r="GI64" s="148"/>
      <c r="GJ64" s="148"/>
      <c r="GK64" s="148"/>
      <c r="GL64" s="148"/>
      <c r="GM64" s="148"/>
      <c r="GN64" s="148"/>
      <c r="GO64" s="148"/>
      <c r="GP64" s="148"/>
      <c r="GQ64" s="148"/>
      <c r="GR64" s="148"/>
      <c r="GS64" s="148"/>
      <c r="GT64" s="148"/>
      <c r="GU64" s="148"/>
      <c r="GV64" s="148"/>
      <c r="GW64" s="148"/>
      <c r="GX64" s="148"/>
      <c r="GY64" s="148"/>
      <c r="GZ64" s="148"/>
      <c r="HA64" s="148"/>
      <c r="HB64" s="148"/>
      <c r="HC64" s="148"/>
      <c r="HD64" s="148"/>
      <c r="HE64" s="148"/>
      <c r="HF64" s="148"/>
      <c r="HG64" s="148"/>
      <c r="HH64" s="148"/>
      <c r="HI64" s="148"/>
      <c r="HJ64" s="148"/>
      <c r="HK64" s="148"/>
      <c r="HL64" s="148"/>
      <c r="HM64" s="148"/>
      <c r="HN64" s="148"/>
      <c r="HO64" s="148"/>
      <c r="HP64" s="148"/>
      <c r="HQ64" s="148"/>
      <c r="HR64" s="148"/>
      <c r="HS64" s="148"/>
      <c r="HT64" s="148"/>
      <c r="HU64" s="148"/>
      <c r="HV64" s="148"/>
      <c r="HW64" s="148"/>
      <c r="HX64" s="148"/>
      <c r="HY64" s="148"/>
      <c r="HZ64" s="148"/>
      <c r="IA64" s="148"/>
      <c r="IB64" s="148"/>
      <c r="IC64" s="148"/>
      <c r="ID64" s="148"/>
      <c r="IE64" s="148"/>
      <c r="IF64" s="148"/>
      <c r="IG64" s="148"/>
      <c r="IH64" s="148"/>
      <c r="II64" s="148"/>
      <c r="IJ64" s="148"/>
      <c r="IK64" s="148"/>
      <c r="IL64" s="148"/>
      <c r="IM64" s="148"/>
      <c r="IN64" s="148"/>
      <c r="IO64" s="148"/>
      <c r="IP64" s="148"/>
      <c r="IQ64" s="148"/>
      <c r="IR64" s="148"/>
      <c r="IS64" s="148"/>
      <c r="IT64" s="148"/>
      <c r="IU64" s="148"/>
      <c r="IV64" s="148"/>
      <c r="IW64" s="148"/>
      <c r="IX64" s="148"/>
      <c r="IY64" s="148"/>
      <c r="IZ64" s="148"/>
      <c r="JA64" s="148"/>
      <c r="JB64" s="148"/>
      <c r="JC64" s="148"/>
      <c r="JD64" s="148"/>
      <c r="JE64" s="148"/>
      <c r="JF64" s="148"/>
      <c r="JG64" s="148"/>
      <c r="JH64" s="148"/>
      <c r="JI64" s="148"/>
      <c r="JJ64" s="148"/>
      <c r="JK64" s="148"/>
      <c r="JL64" s="148"/>
      <c r="JM64" s="148"/>
      <c r="JN64" s="148"/>
      <c r="JO64" s="148"/>
      <c r="JP64" s="148"/>
      <c r="JQ64" s="148"/>
      <c r="JR64" s="148"/>
      <c r="JS64" s="148"/>
      <c r="JT64" s="148"/>
      <c r="JU64" s="148"/>
      <c r="JV64" s="148"/>
      <c r="JW64" s="148"/>
      <c r="JX64" s="148"/>
      <c r="JY64" s="148"/>
      <c r="JZ64" s="148"/>
      <c r="KA64" s="148"/>
      <c r="KB64" s="148"/>
      <c r="KC64" s="148"/>
      <c r="KD64" s="148"/>
      <c r="KE64" s="148"/>
      <c r="KF64" s="148"/>
      <c r="KG64" s="148"/>
      <c r="KH64" s="148"/>
      <c r="KI64" s="148"/>
      <c r="KJ64" s="148"/>
      <c r="KK64" s="148"/>
      <c r="KL64" s="148"/>
      <c r="KM64" s="148"/>
      <c r="KN64" s="148"/>
      <c r="KO64" s="148"/>
      <c r="KP64" s="148"/>
      <c r="KQ64" s="148"/>
      <c r="KR64" s="148"/>
      <c r="KS64" s="148"/>
      <c r="KT64" s="148"/>
      <c r="KU64" s="148"/>
      <c r="KV64" s="148"/>
      <c r="KW64" s="148"/>
      <c r="KX64" s="148"/>
      <c r="KY64" s="148"/>
      <c r="KZ64" s="148"/>
      <c r="LA64" s="148"/>
      <c r="LB64" s="148"/>
      <c r="LC64" s="148"/>
      <c r="LD64" s="148"/>
      <c r="LE64" s="148"/>
      <c r="LF64" s="148"/>
      <c r="LG64" s="148"/>
      <c r="LH64" s="148"/>
      <c r="LI64" s="148"/>
      <c r="LJ64" s="148"/>
      <c r="LK64" s="148"/>
      <c r="LL64" s="148"/>
      <c r="LM64" s="148"/>
      <c r="LN64" s="148"/>
      <c r="LO64" s="148"/>
      <c r="LP64" s="148"/>
      <c r="LQ64" s="148"/>
      <c r="LR64" s="148"/>
      <c r="LS64" s="148"/>
      <c r="LT64" s="148"/>
      <c r="LU64" s="148"/>
      <c r="LV64" s="148"/>
      <c r="LW64" s="148"/>
      <c r="LX64" s="148"/>
      <c r="LY64" s="148"/>
      <c r="LZ64" s="148"/>
      <c r="MA64" s="148"/>
      <c r="MB64" s="148"/>
      <c r="MC64" s="148"/>
      <c r="MD64" s="148"/>
      <c r="ME64" s="148"/>
      <c r="MF64" s="148"/>
      <c r="MG64" s="148"/>
      <c r="MH64" s="148"/>
      <c r="MI64" s="148"/>
      <c r="MJ64" s="148"/>
      <c r="MK64" s="148"/>
      <c r="ML64" s="148"/>
      <c r="MM64" s="148"/>
      <c r="MN64" s="148"/>
      <c r="MO64" s="148"/>
      <c r="MP64" s="148"/>
      <c r="MQ64" s="148"/>
      <c r="MR64" s="148"/>
      <c r="MS64" s="148"/>
      <c r="MT64" s="148"/>
      <c r="MU64" s="148"/>
      <c r="MV64" s="148"/>
      <c r="MW64" s="148"/>
      <c r="MX64" s="148"/>
      <c r="MY64" s="148"/>
      <c r="MZ64" s="148"/>
      <c r="NA64" s="148"/>
      <c r="NB64" s="148"/>
      <c r="NC64" s="148"/>
      <c r="ND64" s="148"/>
      <c r="NE64" s="148"/>
      <c r="NF64" s="148"/>
      <c r="NG64" s="148"/>
      <c r="NH64" s="148"/>
      <c r="NI64" s="148"/>
      <c r="NJ64" s="148"/>
      <c r="NK64" s="148"/>
      <c r="NL64" s="148"/>
      <c r="NM64" s="148"/>
      <c r="NN64" s="148"/>
      <c r="NO64" s="148"/>
      <c r="NP64" s="148"/>
      <c r="NQ64" s="148"/>
      <c r="NR64" s="148"/>
      <c r="NS64" s="148"/>
      <c r="NT64" s="148"/>
      <c r="NU64" s="148"/>
      <c r="NV64" s="148"/>
      <c r="NW64" s="148"/>
      <c r="NX64" s="148"/>
      <c r="NY64" s="148"/>
      <c r="NZ64" s="148"/>
      <c r="ZQ64" s="147"/>
      <c r="ZR64" s="147"/>
      <c r="ZS64" s="147"/>
      <c r="ZT64" s="147"/>
      <c r="ZU64" s="147"/>
      <c r="ZV64" s="147"/>
      <c r="ZW64" s="147"/>
      <c r="ZX64" s="147"/>
      <c r="ZY64" s="147"/>
      <c r="ZZ64" s="147"/>
      <c r="AAA64" s="147"/>
      <c r="AAB64" s="147"/>
      <c r="AAC64" s="147"/>
      <c r="AAD64" s="147"/>
      <c r="AAE64" s="147"/>
      <c r="AAF64" s="147"/>
      <c r="AAG64" s="147"/>
      <c r="AAH64" s="147"/>
      <c r="AAI64" s="147"/>
      <c r="AAJ64" s="147"/>
      <c r="AAK64" s="147"/>
      <c r="AAL64" s="147"/>
      <c r="AAM64" s="147"/>
      <c r="AAN64" s="147"/>
      <c r="AAO64" s="147"/>
      <c r="AAP64" s="147"/>
      <c r="AAQ64" s="147"/>
      <c r="AAR64" s="147"/>
      <c r="AAS64" s="147"/>
      <c r="AAT64" s="147"/>
      <c r="AAU64" s="147"/>
      <c r="AAV64" s="147"/>
      <c r="AAW64" s="147"/>
      <c r="AAX64" s="147"/>
      <c r="AAY64" s="147"/>
      <c r="AAZ64" s="147"/>
      <c r="ABA64" s="147"/>
      <c r="ABB64" s="147"/>
      <c r="ABC64" s="147"/>
      <c r="ABD64" s="147"/>
      <c r="ABE64" s="147"/>
      <c r="ABF64" s="147"/>
      <c r="ABG64" s="147"/>
      <c r="ABH64" s="147"/>
      <c r="ABI64" s="147"/>
      <c r="ABJ64" s="147"/>
      <c r="ABK64" s="147"/>
      <c r="ABL64" s="147"/>
      <c r="ABM64" s="147"/>
      <c r="ABN64" s="147"/>
      <c r="ABO64" s="147"/>
      <c r="ABP64" s="147"/>
    </row>
    <row r="65" spans="1:744" x14ac:dyDescent="0.25">
      <c r="A65">
        <f t="shared" si="2"/>
        <v>0</v>
      </c>
      <c r="B65" s="147"/>
      <c r="C65" s="147"/>
      <c r="D65" s="147"/>
      <c r="E65" s="147"/>
      <c r="F65" s="210" t="str">
        <f t="shared" si="3"/>
        <v/>
      </c>
      <c r="GG65" s="148"/>
      <c r="GH65" s="148"/>
      <c r="GI65" s="148"/>
      <c r="GJ65" s="148"/>
      <c r="GK65" s="148"/>
      <c r="GL65" s="148"/>
      <c r="GM65" s="148"/>
      <c r="GN65" s="148"/>
      <c r="GO65" s="148"/>
      <c r="GP65" s="148"/>
      <c r="GQ65" s="148"/>
      <c r="GR65" s="148"/>
      <c r="GS65" s="148"/>
      <c r="GT65" s="148"/>
      <c r="GU65" s="148"/>
      <c r="GV65" s="148"/>
      <c r="GW65" s="148"/>
      <c r="GX65" s="148"/>
      <c r="GY65" s="148"/>
      <c r="GZ65" s="148"/>
      <c r="HA65" s="148"/>
      <c r="HB65" s="148"/>
      <c r="HC65" s="148"/>
      <c r="HD65" s="148"/>
      <c r="HE65" s="148"/>
      <c r="HF65" s="148"/>
      <c r="HG65" s="148"/>
      <c r="HH65" s="148"/>
      <c r="HI65" s="148"/>
      <c r="HJ65" s="148"/>
      <c r="HK65" s="148"/>
      <c r="HL65" s="148"/>
      <c r="HM65" s="148"/>
      <c r="HN65" s="148"/>
      <c r="HO65" s="148"/>
      <c r="HP65" s="148"/>
      <c r="HQ65" s="148"/>
      <c r="HR65" s="148"/>
      <c r="HS65" s="148"/>
      <c r="HT65" s="148"/>
      <c r="HU65" s="148"/>
      <c r="HV65" s="148"/>
      <c r="HW65" s="148"/>
      <c r="HX65" s="148"/>
      <c r="HY65" s="148"/>
      <c r="HZ65" s="148"/>
      <c r="IA65" s="148"/>
      <c r="IB65" s="148"/>
      <c r="IC65" s="148"/>
      <c r="ID65" s="148"/>
      <c r="IE65" s="148"/>
      <c r="IF65" s="148"/>
      <c r="IG65" s="148"/>
      <c r="IH65" s="148"/>
      <c r="II65" s="148"/>
      <c r="IJ65" s="148"/>
      <c r="IK65" s="148"/>
      <c r="IL65" s="148"/>
      <c r="IM65" s="148"/>
      <c r="IN65" s="148"/>
      <c r="IO65" s="148"/>
      <c r="IP65" s="148"/>
      <c r="IQ65" s="148"/>
      <c r="IR65" s="148"/>
      <c r="IS65" s="148"/>
      <c r="IT65" s="148"/>
      <c r="IU65" s="148"/>
      <c r="IV65" s="148"/>
      <c r="IW65" s="148"/>
      <c r="IX65" s="148"/>
      <c r="IY65" s="148"/>
      <c r="IZ65" s="148"/>
      <c r="JA65" s="148"/>
      <c r="JB65" s="148"/>
      <c r="JC65" s="148"/>
      <c r="JD65" s="148"/>
      <c r="JE65" s="148"/>
      <c r="JF65" s="148"/>
      <c r="JG65" s="148"/>
      <c r="JH65" s="148"/>
      <c r="JI65" s="148"/>
      <c r="JJ65" s="148"/>
      <c r="JK65" s="148"/>
      <c r="JL65" s="148"/>
      <c r="JM65" s="148"/>
      <c r="JN65" s="148"/>
      <c r="JO65" s="148"/>
      <c r="JP65" s="148"/>
      <c r="JQ65" s="148"/>
      <c r="JR65" s="148"/>
      <c r="JS65" s="148"/>
      <c r="JT65" s="148"/>
      <c r="JU65" s="148"/>
      <c r="JV65" s="148"/>
      <c r="JW65" s="148"/>
      <c r="JX65" s="148"/>
      <c r="JY65" s="148"/>
      <c r="JZ65" s="148"/>
      <c r="KA65" s="148"/>
      <c r="KB65" s="148"/>
      <c r="KC65" s="148"/>
      <c r="KD65" s="148"/>
      <c r="KE65" s="148"/>
      <c r="KF65" s="148"/>
      <c r="KG65" s="148"/>
      <c r="KH65" s="148"/>
      <c r="KI65" s="148"/>
      <c r="KJ65" s="148"/>
      <c r="KK65" s="148"/>
      <c r="KL65" s="148"/>
      <c r="KM65" s="148"/>
      <c r="KN65" s="148"/>
      <c r="KO65" s="148"/>
      <c r="KP65" s="148"/>
      <c r="KQ65" s="148"/>
      <c r="KR65" s="148"/>
      <c r="KS65" s="148"/>
      <c r="KT65" s="148"/>
      <c r="KU65" s="148"/>
      <c r="KV65" s="148"/>
      <c r="KW65" s="148"/>
      <c r="KX65" s="148"/>
      <c r="KY65" s="148"/>
      <c r="KZ65" s="148"/>
      <c r="LA65" s="148"/>
      <c r="LB65" s="148"/>
      <c r="LC65" s="148"/>
      <c r="LD65" s="148"/>
      <c r="LE65" s="148"/>
      <c r="LF65" s="148"/>
      <c r="LG65" s="148"/>
      <c r="LH65" s="148"/>
      <c r="LI65" s="148"/>
      <c r="LJ65" s="148"/>
      <c r="LK65" s="148"/>
      <c r="LL65" s="148"/>
      <c r="LM65" s="148"/>
      <c r="LN65" s="148"/>
      <c r="LO65" s="148"/>
      <c r="LP65" s="148"/>
      <c r="LQ65" s="148"/>
      <c r="LR65" s="148"/>
      <c r="LS65" s="148"/>
      <c r="LT65" s="148"/>
      <c r="LU65" s="148"/>
      <c r="LV65" s="148"/>
      <c r="LW65" s="148"/>
      <c r="LX65" s="148"/>
      <c r="LY65" s="148"/>
      <c r="LZ65" s="148"/>
      <c r="MA65" s="148"/>
      <c r="MB65" s="148"/>
      <c r="MC65" s="148"/>
      <c r="MD65" s="148"/>
      <c r="ME65" s="148"/>
      <c r="MF65" s="148"/>
      <c r="MG65" s="148"/>
      <c r="MH65" s="148"/>
      <c r="MI65" s="148"/>
      <c r="MJ65" s="148"/>
      <c r="MK65" s="148"/>
      <c r="ML65" s="148"/>
      <c r="MM65" s="148"/>
      <c r="MN65" s="148"/>
      <c r="MO65" s="148"/>
      <c r="MP65" s="148"/>
      <c r="MQ65" s="148"/>
      <c r="MR65" s="148"/>
      <c r="MS65" s="148"/>
      <c r="MT65" s="148"/>
      <c r="MU65" s="148"/>
      <c r="MV65" s="148"/>
      <c r="MW65" s="148"/>
      <c r="MX65" s="148"/>
      <c r="MY65" s="148"/>
      <c r="MZ65" s="148"/>
      <c r="NA65" s="148"/>
      <c r="NB65" s="148"/>
      <c r="NC65" s="148"/>
      <c r="ND65" s="148"/>
      <c r="NE65" s="148"/>
      <c r="NF65" s="148"/>
      <c r="NG65" s="148"/>
      <c r="NH65" s="148"/>
      <c r="NI65" s="148"/>
      <c r="NJ65" s="148"/>
      <c r="NK65" s="148"/>
      <c r="NL65" s="148"/>
      <c r="NM65" s="148"/>
      <c r="NN65" s="148"/>
      <c r="NO65" s="148"/>
      <c r="NP65" s="148"/>
      <c r="NQ65" s="148"/>
      <c r="NR65" s="148"/>
      <c r="NS65" s="148"/>
      <c r="NT65" s="148"/>
      <c r="NU65" s="148"/>
      <c r="NV65" s="148"/>
      <c r="NW65" s="148"/>
      <c r="NX65" s="148"/>
      <c r="NY65" s="148"/>
      <c r="NZ65" s="148"/>
      <c r="ZQ65" s="147"/>
      <c r="ZR65" s="147"/>
      <c r="ZS65" s="147"/>
      <c r="ZT65" s="147"/>
      <c r="ZU65" s="147"/>
      <c r="ZV65" s="147"/>
      <c r="ZW65" s="147"/>
      <c r="ZX65" s="147"/>
      <c r="ZY65" s="147"/>
      <c r="ZZ65" s="147"/>
      <c r="AAA65" s="147"/>
      <c r="AAB65" s="147"/>
      <c r="AAC65" s="147"/>
      <c r="AAD65" s="147"/>
      <c r="AAE65" s="147"/>
      <c r="AAF65" s="147"/>
      <c r="AAG65" s="147"/>
      <c r="AAH65" s="147"/>
      <c r="AAI65" s="147"/>
      <c r="AAJ65" s="147"/>
      <c r="AAK65" s="147"/>
      <c r="AAL65" s="147"/>
      <c r="AAM65" s="147"/>
      <c r="AAN65" s="147"/>
      <c r="AAO65" s="147"/>
      <c r="AAP65" s="147"/>
      <c r="AAQ65" s="147"/>
      <c r="AAR65" s="147"/>
      <c r="AAS65" s="147"/>
      <c r="AAT65" s="147"/>
      <c r="AAU65" s="147"/>
      <c r="AAV65" s="147"/>
      <c r="AAW65" s="147"/>
      <c r="AAX65" s="147"/>
      <c r="AAY65" s="147"/>
      <c r="AAZ65" s="147"/>
      <c r="ABA65" s="147"/>
      <c r="ABB65" s="147"/>
      <c r="ABC65" s="147"/>
      <c r="ABD65" s="147"/>
      <c r="ABE65" s="147"/>
      <c r="ABF65" s="147"/>
      <c r="ABG65" s="147"/>
      <c r="ABH65" s="147"/>
      <c r="ABI65" s="147"/>
      <c r="ABJ65" s="147"/>
      <c r="ABK65" s="147"/>
      <c r="ABL65" s="147"/>
      <c r="ABM65" s="147"/>
      <c r="ABN65" s="147"/>
      <c r="ABO65" s="147"/>
      <c r="ABP65" s="147"/>
    </row>
    <row r="66" spans="1:744" x14ac:dyDescent="0.25">
      <c r="A66">
        <f t="shared" si="2"/>
        <v>0</v>
      </c>
      <c r="B66" s="147"/>
      <c r="C66" s="147"/>
      <c r="D66" s="147"/>
      <c r="E66" s="147"/>
      <c r="F66" s="210" t="str">
        <f t="shared" si="3"/>
        <v/>
      </c>
      <c r="GG66" s="148"/>
      <c r="GH66" s="148"/>
      <c r="GI66" s="148"/>
      <c r="GJ66" s="148"/>
      <c r="GK66" s="148"/>
      <c r="GL66" s="148"/>
      <c r="GM66" s="148"/>
      <c r="GN66" s="148"/>
      <c r="GO66" s="148"/>
      <c r="GP66" s="148"/>
      <c r="GQ66" s="148"/>
      <c r="GR66" s="148"/>
      <c r="GS66" s="148"/>
      <c r="GT66" s="148"/>
      <c r="GU66" s="148"/>
      <c r="GV66" s="148"/>
      <c r="GW66" s="148"/>
      <c r="GX66" s="148"/>
      <c r="GY66" s="148"/>
      <c r="GZ66" s="148"/>
      <c r="HA66" s="148"/>
      <c r="HB66" s="148"/>
      <c r="HC66" s="148"/>
      <c r="HD66" s="148"/>
      <c r="HE66" s="148"/>
      <c r="HF66" s="148"/>
      <c r="HG66" s="148"/>
      <c r="HH66" s="148"/>
      <c r="HI66" s="148"/>
      <c r="HJ66" s="148"/>
      <c r="HK66" s="148"/>
      <c r="HL66" s="148"/>
      <c r="HM66" s="148"/>
      <c r="HN66" s="148"/>
      <c r="HO66" s="148"/>
      <c r="HP66" s="148"/>
      <c r="HQ66" s="148"/>
      <c r="HR66" s="148"/>
      <c r="HS66" s="148"/>
      <c r="HT66" s="148"/>
      <c r="HU66" s="148"/>
      <c r="HV66" s="148"/>
      <c r="HW66" s="148"/>
      <c r="HX66" s="148"/>
      <c r="HY66" s="148"/>
      <c r="HZ66" s="148"/>
      <c r="IA66" s="148"/>
      <c r="IB66" s="148"/>
      <c r="IC66" s="148"/>
      <c r="ID66" s="148"/>
      <c r="IE66" s="148"/>
      <c r="IF66" s="148"/>
      <c r="IG66" s="148"/>
      <c r="IH66" s="148"/>
      <c r="II66" s="148"/>
      <c r="IJ66" s="148"/>
      <c r="IK66" s="148"/>
      <c r="IL66" s="148"/>
      <c r="IM66" s="148"/>
      <c r="IN66" s="148"/>
      <c r="IO66" s="148"/>
      <c r="IP66" s="148"/>
      <c r="IQ66" s="148"/>
      <c r="IR66" s="148"/>
      <c r="IS66" s="148"/>
      <c r="IT66" s="148"/>
      <c r="IU66" s="148"/>
      <c r="IV66" s="148"/>
      <c r="IW66" s="148"/>
      <c r="IX66" s="148"/>
      <c r="IY66" s="148"/>
      <c r="IZ66" s="148"/>
      <c r="JA66" s="148"/>
      <c r="JB66" s="148"/>
      <c r="JC66" s="148"/>
      <c r="JD66" s="148"/>
      <c r="JE66" s="148"/>
      <c r="JF66" s="148"/>
      <c r="JG66" s="148"/>
      <c r="JH66" s="148"/>
      <c r="JI66" s="148"/>
      <c r="JJ66" s="148"/>
      <c r="JK66" s="148"/>
      <c r="JL66" s="148"/>
      <c r="JM66" s="148"/>
      <c r="JN66" s="148"/>
      <c r="JO66" s="148"/>
      <c r="JP66" s="148"/>
      <c r="JQ66" s="148"/>
      <c r="JR66" s="148"/>
      <c r="JS66" s="148"/>
      <c r="JT66" s="148"/>
      <c r="JU66" s="148"/>
      <c r="JV66" s="148"/>
      <c r="JW66" s="148"/>
      <c r="JX66" s="148"/>
      <c r="JY66" s="148"/>
      <c r="JZ66" s="148"/>
      <c r="KA66" s="148"/>
      <c r="KB66" s="148"/>
      <c r="KC66" s="148"/>
      <c r="KD66" s="148"/>
      <c r="KE66" s="148"/>
      <c r="KF66" s="148"/>
      <c r="KG66" s="148"/>
      <c r="KH66" s="148"/>
      <c r="KI66" s="148"/>
      <c r="KJ66" s="148"/>
      <c r="KK66" s="148"/>
      <c r="KL66" s="148"/>
      <c r="KM66" s="148"/>
      <c r="KN66" s="148"/>
      <c r="KO66" s="148"/>
      <c r="KP66" s="148"/>
      <c r="KQ66" s="148"/>
      <c r="KR66" s="148"/>
      <c r="KS66" s="148"/>
      <c r="KT66" s="148"/>
      <c r="KU66" s="148"/>
      <c r="KV66" s="148"/>
      <c r="KW66" s="148"/>
      <c r="KX66" s="148"/>
      <c r="KY66" s="148"/>
      <c r="KZ66" s="148"/>
      <c r="LA66" s="148"/>
      <c r="LB66" s="148"/>
      <c r="LC66" s="148"/>
      <c r="LD66" s="148"/>
      <c r="LE66" s="148"/>
      <c r="LF66" s="148"/>
      <c r="LG66" s="148"/>
      <c r="LH66" s="148"/>
      <c r="LI66" s="148"/>
      <c r="LJ66" s="148"/>
      <c r="LK66" s="148"/>
      <c r="LL66" s="148"/>
      <c r="LM66" s="148"/>
      <c r="LN66" s="148"/>
      <c r="LO66" s="148"/>
      <c r="LP66" s="148"/>
      <c r="LQ66" s="148"/>
      <c r="LR66" s="148"/>
      <c r="LS66" s="148"/>
      <c r="LT66" s="148"/>
      <c r="LU66" s="148"/>
      <c r="LV66" s="148"/>
      <c r="LW66" s="148"/>
      <c r="LX66" s="148"/>
      <c r="LY66" s="148"/>
      <c r="LZ66" s="148"/>
      <c r="MA66" s="148"/>
      <c r="MB66" s="148"/>
      <c r="MC66" s="148"/>
      <c r="MD66" s="148"/>
      <c r="ME66" s="148"/>
      <c r="MF66" s="148"/>
      <c r="MG66" s="148"/>
      <c r="MH66" s="148"/>
      <c r="MI66" s="148"/>
      <c r="MJ66" s="148"/>
      <c r="MK66" s="148"/>
      <c r="ML66" s="148"/>
      <c r="MM66" s="148"/>
      <c r="MN66" s="148"/>
      <c r="MO66" s="148"/>
      <c r="MP66" s="148"/>
      <c r="MQ66" s="148"/>
      <c r="MR66" s="148"/>
      <c r="MS66" s="148"/>
      <c r="MT66" s="148"/>
      <c r="MU66" s="148"/>
      <c r="MV66" s="148"/>
      <c r="MW66" s="148"/>
      <c r="MX66" s="148"/>
      <c r="MY66" s="148"/>
      <c r="MZ66" s="148"/>
      <c r="NA66" s="148"/>
      <c r="NB66" s="148"/>
      <c r="NC66" s="148"/>
      <c r="ND66" s="148"/>
      <c r="NE66" s="148"/>
      <c r="NF66" s="148"/>
      <c r="NG66" s="148"/>
      <c r="NH66" s="148"/>
      <c r="NI66" s="148"/>
      <c r="NJ66" s="148"/>
      <c r="NK66" s="148"/>
      <c r="NL66" s="148"/>
      <c r="NM66" s="148"/>
      <c r="NN66" s="148"/>
      <c r="NO66" s="148"/>
      <c r="NP66" s="148"/>
      <c r="NQ66" s="148"/>
      <c r="NR66" s="148"/>
      <c r="NS66" s="148"/>
      <c r="NT66" s="148"/>
      <c r="NU66" s="148"/>
      <c r="NV66" s="148"/>
      <c r="NW66" s="148"/>
      <c r="NX66" s="148"/>
      <c r="NY66" s="148"/>
      <c r="NZ66" s="148"/>
      <c r="ZQ66" s="147"/>
      <c r="ZR66" s="147"/>
      <c r="ZS66" s="147"/>
      <c r="ZT66" s="147"/>
      <c r="ZU66" s="147"/>
      <c r="ZV66" s="147"/>
      <c r="ZW66" s="147"/>
      <c r="ZX66" s="147"/>
      <c r="ZY66" s="147"/>
      <c r="ZZ66" s="147"/>
      <c r="AAA66" s="147"/>
      <c r="AAB66" s="147"/>
      <c r="AAC66" s="147"/>
      <c r="AAD66" s="147"/>
      <c r="AAE66" s="147"/>
      <c r="AAF66" s="147"/>
      <c r="AAG66" s="147"/>
      <c r="AAH66" s="147"/>
      <c r="AAI66" s="147"/>
      <c r="AAJ66" s="147"/>
      <c r="AAK66" s="147"/>
      <c r="AAL66" s="147"/>
      <c r="AAM66" s="147"/>
      <c r="AAN66" s="147"/>
      <c r="AAO66" s="147"/>
      <c r="AAP66" s="147"/>
      <c r="AAQ66" s="147"/>
      <c r="AAR66" s="147"/>
      <c r="AAS66" s="147"/>
      <c r="AAT66" s="147"/>
      <c r="AAU66" s="147"/>
      <c r="AAV66" s="147"/>
      <c r="AAW66" s="147"/>
      <c r="AAX66" s="147"/>
      <c r="AAY66" s="147"/>
      <c r="AAZ66" s="147"/>
      <c r="ABA66" s="147"/>
      <c r="ABB66" s="147"/>
      <c r="ABC66" s="147"/>
      <c r="ABD66" s="147"/>
      <c r="ABE66" s="147"/>
      <c r="ABF66" s="147"/>
      <c r="ABG66" s="147"/>
      <c r="ABH66" s="147"/>
      <c r="ABI66" s="147"/>
      <c r="ABJ66" s="147"/>
      <c r="ABK66" s="147"/>
      <c r="ABL66" s="147"/>
      <c r="ABM66" s="147"/>
      <c r="ABN66" s="147"/>
      <c r="ABO66" s="147"/>
      <c r="ABP66" s="147"/>
    </row>
    <row r="67" spans="1:744" x14ac:dyDescent="0.25">
      <c r="A67">
        <f t="shared" si="2"/>
        <v>0</v>
      </c>
      <c r="B67" s="147"/>
      <c r="C67" s="147"/>
      <c r="D67" s="147"/>
      <c r="E67" s="147"/>
      <c r="F67" s="210" t="str">
        <f t="shared" si="3"/>
        <v/>
      </c>
      <c r="GG67" s="148"/>
      <c r="GH67" s="148"/>
      <c r="GI67" s="148"/>
      <c r="GJ67" s="148"/>
      <c r="GK67" s="148"/>
      <c r="GL67" s="148"/>
      <c r="GM67" s="148"/>
      <c r="GN67" s="148"/>
      <c r="GO67" s="148"/>
      <c r="GP67" s="148"/>
      <c r="GQ67" s="148"/>
      <c r="GR67" s="148"/>
      <c r="GS67" s="148"/>
      <c r="GT67" s="148"/>
      <c r="GU67" s="148"/>
      <c r="GV67" s="148"/>
      <c r="GW67" s="148"/>
      <c r="GX67" s="148"/>
      <c r="GY67" s="148"/>
      <c r="GZ67" s="148"/>
      <c r="HA67" s="148"/>
      <c r="HB67" s="148"/>
      <c r="HC67" s="148"/>
      <c r="HD67" s="148"/>
      <c r="HE67" s="148"/>
      <c r="HF67" s="148"/>
      <c r="HG67" s="148"/>
      <c r="HH67" s="148"/>
      <c r="HI67" s="148"/>
      <c r="HJ67" s="148"/>
      <c r="HK67" s="148"/>
      <c r="HL67" s="148"/>
      <c r="HM67" s="148"/>
      <c r="HN67" s="148"/>
      <c r="HO67" s="148"/>
      <c r="HP67" s="148"/>
      <c r="HQ67" s="148"/>
      <c r="HR67" s="148"/>
      <c r="HS67" s="148"/>
      <c r="HT67" s="148"/>
      <c r="HU67" s="148"/>
      <c r="HV67" s="148"/>
      <c r="HW67" s="148"/>
      <c r="HX67" s="148"/>
      <c r="HY67" s="148"/>
      <c r="HZ67" s="148"/>
      <c r="IA67" s="148"/>
      <c r="IB67" s="148"/>
      <c r="IC67" s="148"/>
      <c r="ID67" s="148"/>
      <c r="IE67" s="148"/>
      <c r="IF67" s="148"/>
      <c r="IG67" s="148"/>
      <c r="IH67" s="148"/>
      <c r="II67" s="148"/>
      <c r="IJ67" s="148"/>
      <c r="IK67" s="148"/>
      <c r="IL67" s="148"/>
      <c r="IM67" s="148"/>
      <c r="IN67" s="148"/>
      <c r="IO67" s="148"/>
      <c r="IP67" s="148"/>
      <c r="IQ67" s="148"/>
      <c r="IR67" s="148"/>
      <c r="IS67" s="148"/>
      <c r="IT67" s="148"/>
      <c r="IU67" s="148"/>
      <c r="IV67" s="148"/>
      <c r="IW67" s="148"/>
      <c r="IX67" s="148"/>
      <c r="IY67" s="148"/>
      <c r="IZ67" s="148"/>
      <c r="JA67" s="148"/>
      <c r="JB67" s="148"/>
      <c r="JC67" s="148"/>
      <c r="JD67" s="148"/>
      <c r="JE67" s="148"/>
      <c r="JF67" s="148"/>
      <c r="JG67" s="148"/>
      <c r="JH67" s="148"/>
      <c r="JI67" s="148"/>
      <c r="JJ67" s="148"/>
      <c r="JK67" s="148"/>
      <c r="JL67" s="148"/>
      <c r="JM67" s="148"/>
      <c r="JN67" s="148"/>
      <c r="JO67" s="148"/>
      <c r="JP67" s="148"/>
      <c r="JQ67" s="148"/>
      <c r="JR67" s="148"/>
      <c r="JS67" s="148"/>
      <c r="JT67" s="148"/>
      <c r="JU67" s="148"/>
      <c r="JV67" s="148"/>
      <c r="JW67" s="148"/>
      <c r="JX67" s="148"/>
      <c r="JY67" s="148"/>
      <c r="JZ67" s="148"/>
      <c r="KA67" s="148"/>
      <c r="KB67" s="148"/>
      <c r="KC67" s="148"/>
      <c r="KD67" s="148"/>
      <c r="KE67" s="148"/>
      <c r="KF67" s="148"/>
      <c r="KG67" s="148"/>
      <c r="KH67" s="148"/>
      <c r="KI67" s="148"/>
      <c r="KJ67" s="148"/>
      <c r="KK67" s="148"/>
      <c r="KL67" s="148"/>
      <c r="KM67" s="148"/>
      <c r="KN67" s="148"/>
      <c r="KO67" s="148"/>
      <c r="KP67" s="148"/>
      <c r="KQ67" s="148"/>
      <c r="KR67" s="148"/>
      <c r="KS67" s="148"/>
      <c r="KT67" s="148"/>
      <c r="KU67" s="148"/>
      <c r="KV67" s="148"/>
      <c r="KW67" s="148"/>
      <c r="KX67" s="148"/>
      <c r="KY67" s="148"/>
      <c r="KZ67" s="148"/>
      <c r="LA67" s="148"/>
      <c r="LB67" s="148"/>
      <c r="LC67" s="148"/>
      <c r="LD67" s="148"/>
      <c r="LE67" s="148"/>
      <c r="LF67" s="148"/>
      <c r="LG67" s="148"/>
      <c r="LH67" s="148"/>
      <c r="LI67" s="148"/>
      <c r="LJ67" s="148"/>
      <c r="LK67" s="148"/>
      <c r="LL67" s="148"/>
      <c r="LM67" s="148"/>
      <c r="LN67" s="148"/>
      <c r="LO67" s="148"/>
      <c r="LP67" s="148"/>
      <c r="LQ67" s="148"/>
      <c r="LR67" s="148"/>
      <c r="LS67" s="148"/>
      <c r="LT67" s="148"/>
      <c r="LU67" s="148"/>
      <c r="LV67" s="148"/>
      <c r="LW67" s="148"/>
      <c r="LX67" s="148"/>
      <c r="LY67" s="148"/>
      <c r="LZ67" s="148"/>
      <c r="MA67" s="148"/>
      <c r="MB67" s="148"/>
      <c r="MC67" s="148"/>
      <c r="MD67" s="148"/>
      <c r="ME67" s="148"/>
      <c r="MF67" s="148"/>
      <c r="MG67" s="148"/>
      <c r="MH67" s="148"/>
      <c r="MI67" s="148"/>
      <c r="MJ67" s="148"/>
      <c r="MK67" s="148"/>
      <c r="ML67" s="148"/>
      <c r="MM67" s="148"/>
      <c r="MN67" s="148"/>
      <c r="MO67" s="148"/>
      <c r="MP67" s="148"/>
      <c r="MQ67" s="148"/>
      <c r="MR67" s="148"/>
      <c r="MS67" s="148"/>
      <c r="MT67" s="148"/>
      <c r="MU67" s="148"/>
      <c r="MV67" s="148"/>
      <c r="MW67" s="148"/>
      <c r="MX67" s="148"/>
      <c r="MY67" s="148"/>
      <c r="MZ67" s="148"/>
      <c r="NA67" s="148"/>
      <c r="NB67" s="148"/>
      <c r="NC67" s="148"/>
      <c r="ND67" s="148"/>
      <c r="NE67" s="148"/>
      <c r="NF67" s="148"/>
      <c r="NG67" s="148"/>
      <c r="NH67" s="148"/>
      <c r="NI67" s="148"/>
      <c r="NJ67" s="148"/>
      <c r="NK67" s="148"/>
      <c r="NL67" s="148"/>
      <c r="NM67" s="148"/>
      <c r="NN67" s="148"/>
      <c r="NO67" s="148"/>
      <c r="NP67" s="148"/>
      <c r="NQ67" s="148"/>
      <c r="NR67" s="148"/>
      <c r="NS67" s="148"/>
      <c r="NT67" s="148"/>
      <c r="NU67" s="148"/>
      <c r="NV67" s="148"/>
      <c r="NW67" s="148"/>
      <c r="NX67" s="148"/>
      <c r="NY67" s="148"/>
      <c r="NZ67" s="148"/>
      <c r="ZQ67" s="147"/>
      <c r="ZR67" s="147"/>
      <c r="ZS67" s="147"/>
      <c r="ZT67" s="147"/>
      <c r="ZU67" s="147"/>
      <c r="ZV67" s="147"/>
      <c r="ZW67" s="147"/>
      <c r="ZX67" s="147"/>
      <c r="ZY67" s="147"/>
      <c r="ZZ67" s="147"/>
      <c r="AAA67" s="147"/>
      <c r="AAB67" s="147"/>
      <c r="AAC67" s="147"/>
      <c r="AAD67" s="147"/>
      <c r="AAE67" s="147"/>
      <c r="AAF67" s="147"/>
      <c r="AAG67" s="147"/>
      <c r="AAH67" s="147"/>
      <c r="AAI67" s="147"/>
      <c r="AAJ67" s="147"/>
      <c r="AAK67" s="147"/>
      <c r="AAL67" s="147"/>
      <c r="AAM67" s="147"/>
      <c r="AAN67" s="147"/>
      <c r="AAO67" s="147"/>
      <c r="AAP67" s="147"/>
      <c r="AAQ67" s="147"/>
      <c r="AAR67" s="147"/>
      <c r="AAS67" s="147"/>
      <c r="AAT67" s="147"/>
      <c r="AAU67" s="147"/>
      <c r="AAV67" s="147"/>
      <c r="AAW67" s="147"/>
      <c r="AAX67" s="147"/>
      <c r="AAY67" s="147"/>
      <c r="AAZ67" s="147"/>
      <c r="ABA67" s="147"/>
      <c r="ABB67" s="147"/>
      <c r="ABC67" s="147"/>
      <c r="ABD67" s="147"/>
      <c r="ABE67" s="147"/>
      <c r="ABF67" s="147"/>
      <c r="ABG67" s="147"/>
      <c r="ABH67" s="147"/>
      <c r="ABI67" s="147"/>
      <c r="ABJ67" s="147"/>
      <c r="ABK67" s="147"/>
      <c r="ABL67" s="147"/>
      <c r="ABM67" s="147"/>
      <c r="ABN67" s="147"/>
      <c r="ABO67" s="147"/>
      <c r="ABP67" s="147"/>
    </row>
    <row r="68" spans="1:744" x14ac:dyDescent="0.25">
      <c r="A68">
        <f t="shared" si="2"/>
        <v>0</v>
      </c>
      <c r="B68" s="147"/>
      <c r="C68" s="147"/>
      <c r="D68" s="147"/>
      <c r="E68" s="147"/>
      <c r="F68" s="210" t="str">
        <f t="shared" si="3"/>
        <v/>
      </c>
      <c r="GG68" s="148"/>
      <c r="GH68" s="148"/>
      <c r="GI68" s="148"/>
      <c r="GJ68" s="148"/>
      <c r="GK68" s="148"/>
      <c r="GL68" s="148"/>
      <c r="GM68" s="148"/>
      <c r="GN68" s="148"/>
      <c r="GO68" s="148"/>
      <c r="GP68" s="148"/>
      <c r="GQ68" s="148"/>
      <c r="GR68" s="148"/>
      <c r="GS68" s="148"/>
      <c r="GT68" s="148"/>
      <c r="GU68" s="148"/>
      <c r="GV68" s="148"/>
      <c r="GW68" s="148"/>
      <c r="GX68" s="148"/>
      <c r="GY68" s="148"/>
      <c r="GZ68" s="148"/>
      <c r="HA68" s="148"/>
      <c r="HB68" s="148"/>
      <c r="HC68" s="148"/>
      <c r="HD68" s="148"/>
      <c r="HE68" s="148"/>
      <c r="HF68" s="148"/>
      <c r="HG68" s="148"/>
      <c r="HH68" s="148"/>
      <c r="HI68" s="148"/>
      <c r="HJ68" s="148"/>
      <c r="HK68" s="148"/>
      <c r="HL68" s="148"/>
      <c r="HM68" s="148"/>
      <c r="HN68" s="148"/>
      <c r="HO68" s="148"/>
      <c r="HP68" s="148"/>
      <c r="HQ68" s="148"/>
      <c r="HR68" s="148"/>
      <c r="HS68" s="148"/>
      <c r="HT68" s="148"/>
      <c r="HU68" s="148"/>
      <c r="HV68" s="148"/>
      <c r="HW68" s="148"/>
      <c r="HX68" s="148"/>
      <c r="HY68" s="148"/>
      <c r="HZ68" s="148"/>
      <c r="IA68" s="148"/>
      <c r="IB68" s="148"/>
      <c r="IC68" s="148"/>
      <c r="ID68" s="148"/>
      <c r="IE68" s="148"/>
      <c r="IF68" s="148"/>
      <c r="IG68" s="148"/>
      <c r="IH68" s="148"/>
      <c r="II68" s="148"/>
      <c r="IJ68" s="148"/>
      <c r="IK68" s="148"/>
      <c r="IL68" s="148"/>
      <c r="IM68" s="148"/>
      <c r="IN68" s="148"/>
      <c r="IO68" s="148"/>
      <c r="IP68" s="148"/>
      <c r="IQ68" s="148"/>
      <c r="IR68" s="148"/>
      <c r="IS68" s="148"/>
      <c r="IT68" s="148"/>
      <c r="IU68" s="148"/>
      <c r="IV68" s="148"/>
      <c r="IW68" s="148"/>
      <c r="IX68" s="148"/>
      <c r="IY68" s="148"/>
      <c r="IZ68" s="148"/>
      <c r="JA68" s="148"/>
      <c r="JB68" s="148"/>
      <c r="JC68" s="148"/>
      <c r="JD68" s="148"/>
      <c r="JE68" s="148"/>
      <c r="JF68" s="148"/>
      <c r="JG68" s="148"/>
      <c r="JH68" s="148"/>
      <c r="JI68" s="148"/>
      <c r="JJ68" s="148"/>
      <c r="JK68" s="148"/>
      <c r="JL68" s="148"/>
      <c r="JM68" s="148"/>
      <c r="JN68" s="148"/>
      <c r="JO68" s="148"/>
      <c r="JP68" s="148"/>
      <c r="JQ68" s="148"/>
      <c r="JR68" s="148"/>
      <c r="JS68" s="148"/>
      <c r="JT68" s="148"/>
      <c r="JU68" s="148"/>
      <c r="JV68" s="148"/>
      <c r="JW68" s="148"/>
      <c r="JX68" s="148"/>
      <c r="JY68" s="148"/>
      <c r="JZ68" s="148"/>
      <c r="KA68" s="148"/>
      <c r="KB68" s="148"/>
      <c r="KC68" s="148"/>
      <c r="KD68" s="148"/>
      <c r="KE68" s="148"/>
      <c r="KF68" s="148"/>
      <c r="KG68" s="148"/>
      <c r="KH68" s="148"/>
      <c r="KI68" s="148"/>
      <c r="KJ68" s="148"/>
      <c r="KK68" s="148"/>
      <c r="KL68" s="148"/>
      <c r="KM68" s="148"/>
      <c r="KN68" s="148"/>
      <c r="KO68" s="148"/>
      <c r="KP68" s="148"/>
      <c r="KQ68" s="148"/>
      <c r="KR68" s="148"/>
      <c r="KS68" s="148"/>
      <c r="KT68" s="148"/>
      <c r="KU68" s="148"/>
      <c r="KV68" s="148"/>
      <c r="KW68" s="148"/>
      <c r="KX68" s="148"/>
      <c r="KY68" s="148"/>
      <c r="KZ68" s="148"/>
      <c r="LA68" s="148"/>
      <c r="LB68" s="148"/>
      <c r="LC68" s="148"/>
      <c r="LD68" s="148"/>
      <c r="LE68" s="148"/>
      <c r="LF68" s="148"/>
      <c r="LG68" s="148"/>
      <c r="LH68" s="148"/>
      <c r="LI68" s="148"/>
      <c r="LJ68" s="148"/>
      <c r="LK68" s="148"/>
      <c r="LL68" s="148"/>
      <c r="LM68" s="148"/>
      <c r="LN68" s="148"/>
      <c r="LO68" s="148"/>
      <c r="LP68" s="148"/>
      <c r="LQ68" s="148"/>
      <c r="LR68" s="148"/>
      <c r="LS68" s="148"/>
      <c r="LT68" s="148"/>
      <c r="LU68" s="148"/>
      <c r="LV68" s="148"/>
      <c r="LW68" s="148"/>
      <c r="LX68" s="148"/>
      <c r="LY68" s="148"/>
      <c r="LZ68" s="148"/>
      <c r="MA68" s="148"/>
      <c r="MB68" s="148"/>
      <c r="MC68" s="148"/>
      <c r="MD68" s="148"/>
      <c r="ME68" s="148"/>
      <c r="MF68" s="148"/>
      <c r="MG68" s="148"/>
      <c r="MH68" s="148"/>
      <c r="MI68" s="148"/>
      <c r="MJ68" s="148"/>
      <c r="MK68" s="148"/>
      <c r="ML68" s="148"/>
      <c r="MM68" s="148"/>
      <c r="MN68" s="148"/>
      <c r="MO68" s="148"/>
      <c r="MP68" s="148"/>
      <c r="MQ68" s="148"/>
      <c r="MR68" s="148"/>
      <c r="MS68" s="148"/>
      <c r="MT68" s="148"/>
      <c r="MU68" s="148"/>
      <c r="MV68" s="148"/>
      <c r="MW68" s="148"/>
      <c r="MX68" s="148"/>
      <c r="MY68" s="148"/>
      <c r="MZ68" s="148"/>
      <c r="NA68" s="148"/>
      <c r="NB68" s="148"/>
      <c r="NC68" s="148"/>
      <c r="ND68" s="148"/>
      <c r="NE68" s="148"/>
      <c r="NF68" s="148"/>
      <c r="NG68" s="148"/>
      <c r="NH68" s="148"/>
      <c r="NI68" s="148"/>
      <c r="NJ68" s="148"/>
      <c r="NK68" s="148"/>
      <c r="NL68" s="148"/>
      <c r="NM68" s="148"/>
      <c r="NN68" s="148"/>
      <c r="NO68" s="148"/>
      <c r="NP68" s="148"/>
      <c r="NQ68" s="148"/>
      <c r="NR68" s="148"/>
      <c r="NS68" s="148"/>
      <c r="NT68" s="148"/>
      <c r="NU68" s="148"/>
      <c r="NV68" s="148"/>
      <c r="NW68" s="148"/>
      <c r="NX68" s="148"/>
      <c r="NY68" s="148"/>
      <c r="NZ68" s="148"/>
      <c r="ZQ68" s="147"/>
      <c r="ZR68" s="147"/>
      <c r="ZS68" s="147"/>
      <c r="ZT68" s="147"/>
      <c r="ZU68" s="147"/>
      <c r="ZV68" s="147"/>
      <c r="ZW68" s="147"/>
      <c r="ZX68" s="147"/>
      <c r="ZY68" s="147"/>
      <c r="ZZ68" s="147"/>
      <c r="AAA68" s="147"/>
      <c r="AAB68" s="147"/>
      <c r="AAC68" s="147"/>
      <c r="AAD68" s="147"/>
      <c r="AAE68" s="147"/>
      <c r="AAF68" s="147"/>
      <c r="AAG68" s="147"/>
      <c r="AAH68" s="147"/>
      <c r="AAI68" s="147"/>
      <c r="AAJ68" s="147"/>
      <c r="AAK68" s="147"/>
      <c r="AAL68" s="147"/>
      <c r="AAM68" s="147"/>
      <c r="AAN68" s="147"/>
      <c r="AAO68" s="147"/>
      <c r="AAP68" s="147"/>
      <c r="AAQ68" s="147"/>
      <c r="AAR68" s="147"/>
      <c r="AAS68" s="147"/>
      <c r="AAT68" s="147"/>
      <c r="AAU68" s="147"/>
      <c r="AAV68" s="147"/>
      <c r="AAW68" s="147"/>
      <c r="AAX68" s="147"/>
      <c r="AAY68" s="147"/>
      <c r="AAZ68" s="147"/>
      <c r="ABA68" s="147"/>
      <c r="ABB68" s="147"/>
      <c r="ABC68" s="147"/>
      <c r="ABD68" s="147"/>
      <c r="ABE68" s="147"/>
      <c r="ABF68" s="147"/>
      <c r="ABG68" s="147"/>
      <c r="ABH68" s="147"/>
      <c r="ABI68" s="147"/>
      <c r="ABJ68" s="147"/>
      <c r="ABK68" s="147"/>
      <c r="ABL68" s="147"/>
      <c r="ABM68" s="147"/>
      <c r="ABN68" s="147"/>
      <c r="ABO68" s="147"/>
      <c r="ABP68" s="147"/>
    </row>
    <row r="69" spans="1:744" x14ac:dyDescent="0.25">
      <c r="A69">
        <f t="shared" si="2"/>
        <v>0</v>
      </c>
      <c r="B69" s="147"/>
      <c r="C69" s="147"/>
      <c r="D69" s="147"/>
      <c r="E69" s="147"/>
      <c r="F69" s="210" t="str">
        <f t="shared" si="3"/>
        <v/>
      </c>
      <c r="GG69" s="148"/>
      <c r="GH69" s="148"/>
      <c r="GI69" s="148"/>
      <c r="GJ69" s="148"/>
      <c r="GK69" s="148"/>
      <c r="GL69" s="148"/>
      <c r="GM69" s="148"/>
      <c r="GN69" s="148"/>
      <c r="GO69" s="148"/>
      <c r="GP69" s="148"/>
      <c r="GQ69" s="148"/>
      <c r="GR69" s="148"/>
      <c r="GS69" s="148"/>
      <c r="GT69" s="148"/>
      <c r="GU69" s="148"/>
      <c r="GV69" s="148"/>
      <c r="GW69" s="148"/>
      <c r="GX69" s="148"/>
      <c r="GY69" s="148"/>
      <c r="GZ69" s="148"/>
      <c r="HA69" s="148"/>
      <c r="HB69" s="148"/>
      <c r="HC69" s="148"/>
      <c r="HD69" s="148"/>
      <c r="HE69" s="148"/>
      <c r="HF69" s="148"/>
      <c r="HG69" s="148"/>
      <c r="HH69" s="148"/>
      <c r="HI69" s="148"/>
      <c r="HJ69" s="148"/>
      <c r="HK69" s="148"/>
      <c r="HL69" s="148"/>
      <c r="HM69" s="148"/>
      <c r="HN69" s="148"/>
      <c r="HO69" s="148"/>
      <c r="HP69" s="148"/>
      <c r="HQ69" s="148"/>
      <c r="HR69" s="148"/>
      <c r="HS69" s="148"/>
      <c r="HT69" s="148"/>
      <c r="HU69" s="148"/>
      <c r="HV69" s="148"/>
      <c r="HW69" s="148"/>
      <c r="HX69" s="148"/>
      <c r="HY69" s="148"/>
      <c r="HZ69" s="148"/>
      <c r="IA69" s="148"/>
      <c r="IB69" s="148"/>
      <c r="IC69" s="148"/>
      <c r="ID69" s="148"/>
      <c r="IE69" s="148"/>
      <c r="IF69" s="148"/>
      <c r="IG69" s="148"/>
      <c r="IH69" s="148"/>
      <c r="II69" s="148"/>
      <c r="IJ69" s="148"/>
      <c r="IK69" s="148"/>
      <c r="IL69" s="148"/>
      <c r="IM69" s="148"/>
      <c r="IN69" s="148"/>
      <c r="IO69" s="148"/>
      <c r="IP69" s="148"/>
      <c r="IQ69" s="148"/>
      <c r="IR69" s="148"/>
      <c r="IS69" s="148"/>
      <c r="IT69" s="148"/>
      <c r="IU69" s="148"/>
      <c r="IV69" s="148"/>
      <c r="IW69" s="148"/>
      <c r="IX69" s="148"/>
      <c r="IY69" s="148"/>
      <c r="IZ69" s="148"/>
      <c r="JA69" s="148"/>
      <c r="JB69" s="148"/>
      <c r="JC69" s="148"/>
      <c r="JD69" s="148"/>
      <c r="JE69" s="148"/>
      <c r="JF69" s="148"/>
      <c r="JG69" s="148"/>
      <c r="JH69" s="148"/>
      <c r="JI69" s="148"/>
      <c r="JJ69" s="148"/>
      <c r="JK69" s="148"/>
      <c r="JL69" s="148"/>
      <c r="JM69" s="148"/>
      <c r="JN69" s="148"/>
      <c r="JO69" s="148"/>
      <c r="JP69" s="148"/>
      <c r="JQ69" s="148"/>
      <c r="JR69" s="148"/>
      <c r="JS69" s="148"/>
      <c r="JT69" s="148"/>
      <c r="JU69" s="148"/>
      <c r="JV69" s="148"/>
      <c r="JW69" s="148"/>
      <c r="JX69" s="148"/>
      <c r="JY69" s="148"/>
      <c r="JZ69" s="148"/>
      <c r="KA69" s="148"/>
      <c r="KB69" s="148"/>
      <c r="KC69" s="148"/>
      <c r="KD69" s="148"/>
      <c r="KE69" s="148"/>
      <c r="KF69" s="148"/>
      <c r="KG69" s="148"/>
      <c r="KH69" s="148"/>
      <c r="KI69" s="148"/>
      <c r="KJ69" s="148"/>
      <c r="KK69" s="148"/>
      <c r="KL69" s="148"/>
      <c r="KM69" s="148"/>
      <c r="KN69" s="148"/>
      <c r="KO69" s="148"/>
      <c r="KP69" s="148"/>
      <c r="KQ69" s="148"/>
      <c r="KR69" s="148"/>
      <c r="KS69" s="148"/>
      <c r="KT69" s="148"/>
      <c r="KU69" s="148"/>
      <c r="KV69" s="148"/>
      <c r="KW69" s="148"/>
      <c r="KX69" s="148"/>
      <c r="KY69" s="148"/>
      <c r="KZ69" s="148"/>
      <c r="LA69" s="148"/>
      <c r="LB69" s="148"/>
      <c r="LC69" s="148"/>
      <c r="LD69" s="148"/>
      <c r="LE69" s="148"/>
      <c r="LF69" s="148"/>
      <c r="LG69" s="148"/>
      <c r="LH69" s="148"/>
      <c r="LI69" s="148"/>
      <c r="LJ69" s="148"/>
      <c r="LK69" s="148"/>
      <c r="LL69" s="148"/>
      <c r="LM69" s="148"/>
      <c r="LN69" s="148"/>
      <c r="LO69" s="148"/>
      <c r="LP69" s="148"/>
      <c r="LQ69" s="148"/>
      <c r="LR69" s="148"/>
      <c r="LS69" s="148"/>
      <c r="LT69" s="148"/>
      <c r="LU69" s="148"/>
      <c r="LV69" s="148"/>
      <c r="LW69" s="148"/>
      <c r="LX69" s="148"/>
      <c r="LY69" s="148"/>
      <c r="LZ69" s="148"/>
      <c r="MA69" s="148"/>
      <c r="MB69" s="148"/>
      <c r="MC69" s="148"/>
      <c r="MD69" s="148"/>
      <c r="ME69" s="148"/>
      <c r="MF69" s="148"/>
      <c r="MG69" s="148"/>
      <c r="MH69" s="148"/>
      <c r="MI69" s="148"/>
      <c r="MJ69" s="148"/>
      <c r="MK69" s="148"/>
      <c r="ML69" s="148"/>
      <c r="MM69" s="148"/>
      <c r="MN69" s="148"/>
      <c r="MO69" s="148"/>
      <c r="MP69" s="148"/>
      <c r="MQ69" s="148"/>
      <c r="MR69" s="148"/>
      <c r="MS69" s="148"/>
      <c r="MT69" s="148"/>
      <c r="MU69" s="148"/>
      <c r="MV69" s="148"/>
      <c r="MW69" s="148"/>
      <c r="MX69" s="148"/>
      <c r="MY69" s="148"/>
      <c r="MZ69" s="148"/>
      <c r="NA69" s="148"/>
      <c r="NB69" s="148"/>
      <c r="NC69" s="148"/>
      <c r="ND69" s="148"/>
      <c r="NE69" s="148"/>
      <c r="NF69" s="148"/>
      <c r="NG69" s="148"/>
      <c r="NH69" s="148"/>
      <c r="NI69" s="148"/>
      <c r="NJ69" s="148"/>
      <c r="NK69" s="148"/>
      <c r="NL69" s="148"/>
      <c r="NM69" s="148"/>
      <c r="NN69" s="148"/>
      <c r="NO69" s="148"/>
      <c r="NP69" s="148"/>
      <c r="NQ69" s="148"/>
      <c r="NR69" s="148"/>
      <c r="NS69" s="148"/>
      <c r="NT69" s="148"/>
      <c r="NU69" s="148"/>
      <c r="NV69" s="148"/>
      <c r="NW69" s="148"/>
      <c r="NX69" s="148"/>
      <c r="NY69" s="148"/>
      <c r="NZ69" s="148"/>
      <c r="ZQ69" s="147"/>
      <c r="ZR69" s="147"/>
      <c r="ZS69" s="147"/>
      <c r="ZT69" s="147"/>
      <c r="ZU69" s="147"/>
      <c r="ZV69" s="147"/>
      <c r="ZW69" s="147"/>
      <c r="ZX69" s="147"/>
      <c r="ZY69" s="147"/>
      <c r="ZZ69" s="147"/>
      <c r="AAA69" s="147"/>
      <c r="AAB69" s="147"/>
      <c r="AAC69" s="147"/>
      <c r="AAD69" s="147"/>
      <c r="AAE69" s="147"/>
      <c r="AAF69" s="147"/>
      <c r="AAG69" s="147"/>
      <c r="AAH69" s="147"/>
      <c r="AAI69" s="147"/>
      <c r="AAJ69" s="147"/>
      <c r="AAK69" s="147"/>
      <c r="AAL69" s="147"/>
      <c r="AAM69" s="147"/>
      <c r="AAN69" s="147"/>
      <c r="AAO69" s="147"/>
      <c r="AAP69" s="147"/>
      <c r="AAQ69" s="147"/>
      <c r="AAR69" s="147"/>
      <c r="AAS69" s="147"/>
      <c r="AAT69" s="147"/>
      <c r="AAU69" s="147"/>
      <c r="AAV69" s="147"/>
      <c r="AAW69" s="147"/>
      <c r="AAX69" s="147"/>
      <c r="AAY69" s="147"/>
      <c r="AAZ69" s="147"/>
      <c r="ABA69" s="147"/>
      <c r="ABB69" s="147"/>
      <c r="ABC69" s="147"/>
      <c r="ABD69" s="147"/>
      <c r="ABE69" s="147"/>
      <c r="ABF69" s="147"/>
      <c r="ABG69" s="147"/>
      <c r="ABH69" s="147"/>
      <c r="ABI69" s="147"/>
      <c r="ABJ69" s="147"/>
      <c r="ABK69" s="147"/>
      <c r="ABL69" s="147"/>
      <c r="ABM69" s="147"/>
      <c r="ABN69" s="147"/>
      <c r="ABO69" s="147"/>
      <c r="ABP69" s="147"/>
    </row>
    <row r="70" spans="1:744" x14ac:dyDescent="0.25">
      <c r="A70">
        <f t="shared" si="2"/>
        <v>0</v>
      </c>
      <c r="B70" s="147"/>
      <c r="C70" s="147"/>
      <c r="D70" s="147"/>
      <c r="E70" s="147"/>
      <c r="F70" s="210" t="str">
        <f t="shared" si="3"/>
        <v/>
      </c>
      <c r="GG70" s="148"/>
      <c r="GH70" s="148"/>
      <c r="GI70" s="148"/>
      <c r="GJ70" s="148"/>
      <c r="GK70" s="148"/>
      <c r="GL70" s="148"/>
      <c r="GM70" s="148"/>
      <c r="GN70" s="148"/>
      <c r="GO70" s="148"/>
      <c r="GP70" s="148"/>
      <c r="GQ70" s="148"/>
      <c r="GR70" s="148"/>
      <c r="GS70" s="148"/>
      <c r="GT70" s="148"/>
      <c r="GU70" s="148"/>
      <c r="GV70" s="148"/>
      <c r="GW70" s="148"/>
      <c r="GX70" s="148"/>
      <c r="GY70" s="148"/>
      <c r="GZ70" s="148"/>
      <c r="HA70" s="148"/>
      <c r="HB70" s="148"/>
      <c r="HC70" s="148"/>
      <c r="HD70" s="148"/>
      <c r="HE70" s="148"/>
      <c r="HF70" s="148"/>
      <c r="HG70" s="148"/>
      <c r="HH70" s="148"/>
      <c r="HI70" s="148"/>
      <c r="HJ70" s="148"/>
      <c r="HK70" s="148"/>
      <c r="HL70" s="148"/>
      <c r="HM70" s="148"/>
      <c r="HN70" s="148"/>
      <c r="HO70" s="148"/>
      <c r="HP70" s="148"/>
      <c r="HQ70" s="148"/>
      <c r="HR70" s="148"/>
      <c r="HS70" s="148"/>
      <c r="HT70" s="148"/>
      <c r="HU70" s="148"/>
      <c r="HV70" s="148"/>
      <c r="HW70" s="148"/>
      <c r="HX70" s="148"/>
      <c r="HY70" s="148"/>
      <c r="HZ70" s="148"/>
      <c r="IA70" s="148"/>
      <c r="IB70" s="148"/>
      <c r="IC70" s="148"/>
      <c r="ID70" s="148"/>
      <c r="IE70" s="148"/>
      <c r="IF70" s="148"/>
      <c r="IG70" s="148"/>
      <c r="IH70" s="148"/>
      <c r="II70" s="148"/>
      <c r="IJ70" s="148"/>
      <c r="IK70" s="148"/>
      <c r="IL70" s="148"/>
      <c r="IM70" s="148"/>
      <c r="IN70" s="148"/>
      <c r="IO70" s="148"/>
      <c r="IP70" s="148"/>
      <c r="IQ70" s="148"/>
      <c r="IR70" s="148"/>
      <c r="IS70" s="148"/>
      <c r="IT70" s="148"/>
      <c r="IU70" s="148"/>
      <c r="IV70" s="148"/>
      <c r="IW70" s="148"/>
      <c r="IX70" s="148"/>
      <c r="IY70" s="148"/>
      <c r="IZ70" s="148"/>
      <c r="JA70" s="148"/>
      <c r="JB70" s="148"/>
      <c r="JC70" s="148"/>
      <c r="JD70" s="148"/>
      <c r="JE70" s="148"/>
      <c r="JF70" s="148"/>
      <c r="JG70" s="148"/>
      <c r="JH70" s="148"/>
      <c r="JI70" s="148"/>
      <c r="JJ70" s="148"/>
      <c r="JK70" s="148"/>
      <c r="JL70" s="148"/>
      <c r="JM70" s="148"/>
      <c r="JN70" s="148"/>
      <c r="JO70" s="148"/>
      <c r="JP70" s="148"/>
      <c r="JQ70" s="148"/>
      <c r="JR70" s="148"/>
      <c r="JS70" s="148"/>
      <c r="JT70" s="148"/>
      <c r="JU70" s="148"/>
      <c r="JV70" s="148"/>
      <c r="JW70" s="148"/>
      <c r="JX70" s="148"/>
      <c r="JY70" s="148"/>
      <c r="JZ70" s="148"/>
      <c r="KA70" s="148"/>
      <c r="KB70" s="148"/>
      <c r="KC70" s="148"/>
      <c r="KD70" s="148"/>
      <c r="KE70" s="148"/>
      <c r="KF70" s="148"/>
      <c r="KG70" s="148"/>
      <c r="KH70" s="148"/>
      <c r="KI70" s="148"/>
      <c r="KJ70" s="148"/>
      <c r="KK70" s="148"/>
      <c r="KL70" s="148"/>
      <c r="KM70" s="148"/>
      <c r="KN70" s="148"/>
      <c r="KO70" s="148"/>
      <c r="KP70" s="148"/>
      <c r="KQ70" s="148"/>
      <c r="KR70" s="148"/>
      <c r="KS70" s="148"/>
      <c r="KT70" s="148"/>
      <c r="KU70" s="148"/>
      <c r="KV70" s="148"/>
      <c r="KW70" s="148"/>
      <c r="KX70" s="148"/>
      <c r="KY70" s="148"/>
      <c r="KZ70" s="148"/>
      <c r="LA70" s="148"/>
      <c r="LB70" s="148"/>
      <c r="LC70" s="148"/>
      <c r="LD70" s="148"/>
      <c r="LE70" s="148"/>
      <c r="LF70" s="148"/>
      <c r="LG70" s="148"/>
      <c r="LH70" s="148"/>
      <c r="LI70" s="148"/>
      <c r="LJ70" s="148"/>
      <c r="LK70" s="148"/>
      <c r="LL70" s="148"/>
      <c r="LM70" s="148"/>
      <c r="LN70" s="148"/>
      <c r="LO70" s="148"/>
      <c r="LP70" s="148"/>
      <c r="LQ70" s="148"/>
      <c r="LR70" s="148"/>
      <c r="LS70" s="148"/>
      <c r="LT70" s="148"/>
      <c r="LU70" s="148"/>
      <c r="LV70" s="148"/>
      <c r="LW70" s="148"/>
      <c r="LX70" s="148"/>
      <c r="LY70" s="148"/>
      <c r="LZ70" s="148"/>
      <c r="MA70" s="148"/>
      <c r="MB70" s="148"/>
      <c r="MC70" s="148"/>
      <c r="MD70" s="148"/>
      <c r="ME70" s="148"/>
      <c r="MF70" s="148"/>
      <c r="MG70" s="148"/>
      <c r="MH70" s="148"/>
      <c r="MI70" s="148"/>
      <c r="MJ70" s="148"/>
      <c r="MK70" s="148"/>
      <c r="ML70" s="148"/>
      <c r="MM70" s="148"/>
      <c r="MN70" s="148"/>
      <c r="MO70" s="148"/>
      <c r="MP70" s="148"/>
      <c r="MQ70" s="148"/>
      <c r="MR70" s="148"/>
      <c r="MS70" s="148"/>
      <c r="MT70" s="148"/>
      <c r="MU70" s="148"/>
      <c r="MV70" s="148"/>
      <c r="MW70" s="148"/>
      <c r="MX70" s="148"/>
      <c r="MY70" s="148"/>
      <c r="MZ70" s="148"/>
      <c r="NA70" s="148"/>
      <c r="NB70" s="148"/>
      <c r="NC70" s="148"/>
      <c r="ND70" s="148"/>
      <c r="NE70" s="148"/>
      <c r="NF70" s="148"/>
      <c r="NG70" s="148"/>
      <c r="NH70" s="148"/>
      <c r="NI70" s="148"/>
      <c r="NJ70" s="148"/>
      <c r="NK70" s="148"/>
      <c r="NL70" s="148"/>
      <c r="NM70" s="148"/>
      <c r="NN70" s="148"/>
      <c r="NO70" s="148"/>
      <c r="NP70" s="148"/>
      <c r="NQ70" s="148"/>
      <c r="NR70" s="148"/>
      <c r="NS70" s="148"/>
      <c r="NT70" s="148"/>
      <c r="NU70" s="148"/>
      <c r="NV70" s="148"/>
      <c r="NW70" s="148"/>
      <c r="NX70" s="148"/>
      <c r="NY70" s="148"/>
      <c r="NZ70" s="148"/>
      <c r="ZQ70" s="147"/>
      <c r="ZR70" s="147"/>
      <c r="ZS70" s="147"/>
      <c r="ZT70" s="147"/>
      <c r="ZU70" s="147"/>
      <c r="ZV70" s="147"/>
      <c r="ZW70" s="147"/>
      <c r="ZX70" s="147"/>
      <c r="ZY70" s="147"/>
      <c r="ZZ70" s="147"/>
      <c r="AAA70" s="147"/>
      <c r="AAB70" s="147"/>
      <c r="AAC70" s="147"/>
      <c r="AAD70" s="147"/>
      <c r="AAE70" s="147"/>
      <c r="AAF70" s="147"/>
      <c r="AAG70" s="147"/>
      <c r="AAH70" s="147"/>
      <c r="AAI70" s="147"/>
      <c r="AAJ70" s="147"/>
      <c r="AAK70" s="147"/>
      <c r="AAL70" s="147"/>
      <c r="AAM70" s="147"/>
      <c r="AAN70" s="147"/>
      <c r="AAO70" s="147"/>
      <c r="AAP70" s="147"/>
      <c r="AAQ70" s="147"/>
      <c r="AAR70" s="147"/>
      <c r="AAS70" s="147"/>
      <c r="AAT70" s="147"/>
      <c r="AAU70" s="147"/>
      <c r="AAV70" s="147"/>
      <c r="AAW70" s="147"/>
      <c r="AAX70" s="147"/>
      <c r="AAY70" s="147"/>
      <c r="AAZ70" s="147"/>
      <c r="ABA70" s="147"/>
      <c r="ABB70" s="147"/>
      <c r="ABC70" s="147"/>
      <c r="ABD70" s="147"/>
      <c r="ABE70" s="147"/>
      <c r="ABF70" s="147"/>
      <c r="ABG70" s="147"/>
      <c r="ABH70" s="147"/>
      <c r="ABI70" s="147"/>
      <c r="ABJ70" s="147"/>
      <c r="ABK70" s="147"/>
      <c r="ABL70" s="147"/>
      <c r="ABM70" s="147"/>
      <c r="ABN70" s="147"/>
      <c r="ABO70" s="147"/>
      <c r="ABP70" s="147"/>
    </row>
    <row r="71" spans="1:744" x14ac:dyDescent="0.25">
      <c r="A71">
        <f t="shared" si="2"/>
        <v>0</v>
      </c>
      <c r="B71" s="147"/>
      <c r="C71" s="147"/>
      <c r="D71" s="147"/>
      <c r="E71" s="147"/>
      <c r="F71" s="210" t="str">
        <f t="shared" si="3"/>
        <v/>
      </c>
      <c r="GG71" s="148"/>
      <c r="GH71" s="148"/>
      <c r="GI71" s="148"/>
      <c r="GJ71" s="148"/>
      <c r="GK71" s="148"/>
      <c r="GL71" s="148"/>
      <c r="GM71" s="148"/>
      <c r="GN71" s="148"/>
      <c r="GO71" s="148"/>
      <c r="GP71" s="148"/>
      <c r="GQ71" s="148"/>
      <c r="GR71" s="148"/>
      <c r="GS71" s="148"/>
      <c r="GT71" s="148"/>
      <c r="GU71" s="148"/>
      <c r="GV71" s="148"/>
      <c r="GW71" s="148"/>
      <c r="GX71" s="148"/>
      <c r="GY71" s="148"/>
      <c r="GZ71" s="148"/>
      <c r="HA71" s="148"/>
      <c r="HB71" s="148"/>
      <c r="HC71" s="148"/>
      <c r="HD71" s="148"/>
      <c r="HE71" s="148"/>
      <c r="HF71" s="148"/>
      <c r="HG71" s="148"/>
      <c r="HH71" s="148"/>
      <c r="HI71" s="148"/>
      <c r="HJ71" s="148"/>
      <c r="HK71" s="148"/>
      <c r="HL71" s="148"/>
      <c r="HM71" s="148"/>
      <c r="HN71" s="148"/>
      <c r="HO71" s="148"/>
      <c r="HP71" s="148"/>
      <c r="HQ71" s="148"/>
      <c r="HR71" s="148"/>
      <c r="HS71" s="148"/>
      <c r="HT71" s="148"/>
      <c r="HU71" s="148"/>
      <c r="HV71" s="148"/>
      <c r="HW71" s="148"/>
      <c r="HX71" s="148"/>
      <c r="HY71" s="148"/>
      <c r="HZ71" s="148"/>
      <c r="IA71" s="148"/>
      <c r="IB71" s="148"/>
      <c r="IC71" s="148"/>
      <c r="ID71" s="148"/>
      <c r="IE71" s="148"/>
      <c r="IF71" s="148"/>
      <c r="IG71" s="148"/>
      <c r="IH71" s="148"/>
      <c r="II71" s="148"/>
      <c r="IJ71" s="148"/>
      <c r="IK71" s="148"/>
      <c r="IL71" s="148"/>
      <c r="IM71" s="148"/>
      <c r="IN71" s="148"/>
      <c r="IO71" s="148"/>
      <c r="IP71" s="148"/>
      <c r="IQ71" s="148"/>
      <c r="IR71" s="148"/>
      <c r="IS71" s="148"/>
      <c r="IT71" s="148"/>
      <c r="IU71" s="148"/>
      <c r="IV71" s="148"/>
      <c r="IW71" s="148"/>
      <c r="IX71" s="148"/>
      <c r="IY71" s="148"/>
      <c r="IZ71" s="148"/>
      <c r="JA71" s="148"/>
      <c r="JB71" s="148"/>
      <c r="JC71" s="148"/>
      <c r="JD71" s="148"/>
      <c r="JE71" s="148"/>
      <c r="JF71" s="148"/>
      <c r="JG71" s="148"/>
      <c r="JH71" s="148"/>
      <c r="JI71" s="148"/>
      <c r="JJ71" s="148"/>
      <c r="JK71" s="148"/>
      <c r="JL71" s="148"/>
      <c r="JM71" s="148"/>
      <c r="JN71" s="148"/>
      <c r="JO71" s="148"/>
      <c r="JP71" s="148"/>
      <c r="JQ71" s="148"/>
      <c r="JR71" s="148"/>
      <c r="JS71" s="148"/>
      <c r="JT71" s="148"/>
      <c r="JU71" s="148"/>
      <c r="JV71" s="148"/>
      <c r="JW71" s="148"/>
      <c r="JX71" s="148"/>
      <c r="JY71" s="148"/>
      <c r="JZ71" s="148"/>
      <c r="KA71" s="148"/>
      <c r="KB71" s="148"/>
      <c r="KC71" s="148"/>
      <c r="KD71" s="148"/>
      <c r="KE71" s="148"/>
      <c r="KF71" s="148"/>
      <c r="KG71" s="148"/>
      <c r="KH71" s="148"/>
      <c r="KI71" s="148"/>
      <c r="KJ71" s="148"/>
      <c r="KK71" s="148"/>
      <c r="KL71" s="148"/>
      <c r="KM71" s="148"/>
      <c r="KN71" s="148"/>
      <c r="KO71" s="148"/>
      <c r="KP71" s="148"/>
      <c r="KQ71" s="148"/>
      <c r="KR71" s="148"/>
      <c r="KS71" s="148"/>
      <c r="KT71" s="148"/>
      <c r="KU71" s="148"/>
      <c r="KV71" s="148"/>
      <c r="KW71" s="148"/>
      <c r="KX71" s="148"/>
      <c r="KY71" s="148"/>
      <c r="KZ71" s="148"/>
      <c r="LA71" s="148"/>
      <c r="LB71" s="148"/>
      <c r="LC71" s="148"/>
      <c r="LD71" s="148"/>
      <c r="LE71" s="148"/>
      <c r="LF71" s="148"/>
      <c r="LG71" s="148"/>
      <c r="LH71" s="148"/>
      <c r="LI71" s="148"/>
      <c r="LJ71" s="148"/>
      <c r="LK71" s="148"/>
      <c r="LL71" s="148"/>
      <c r="LM71" s="148"/>
      <c r="LN71" s="148"/>
      <c r="LO71" s="148"/>
      <c r="LP71" s="148"/>
      <c r="LQ71" s="148"/>
      <c r="LR71" s="148"/>
      <c r="LS71" s="148"/>
      <c r="LT71" s="148"/>
      <c r="LU71" s="148"/>
      <c r="LV71" s="148"/>
      <c r="LW71" s="148"/>
      <c r="LX71" s="148"/>
      <c r="LY71" s="148"/>
      <c r="LZ71" s="148"/>
      <c r="MA71" s="148"/>
      <c r="MB71" s="148"/>
      <c r="MC71" s="148"/>
      <c r="MD71" s="148"/>
      <c r="ME71" s="148"/>
      <c r="MF71" s="148"/>
      <c r="MG71" s="148"/>
      <c r="MH71" s="148"/>
      <c r="MI71" s="148"/>
      <c r="MJ71" s="148"/>
      <c r="MK71" s="148"/>
      <c r="ML71" s="148"/>
      <c r="MM71" s="148"/>
      <c r="MN71" s="148"/>
      <c r="MO71" s="148"/>
      <c r="MP71" s="148"/>
      <c r="MQ71" s="148"/>
      <c r="MR71" s="148"/>
      <c r="MS71" s="148"/>
      <c r="MT71" s="148"/>
      <c r="MU71" s="148"/>
      <c r="MV71" s="148"/>
      <c r="MW71" s="148"/>
      <c r="MX71" s="148"/>
      <c r="MY71" s="148"/>
      <c r="MZ71" s="148"/>
      <c r="NA71" s="148"/>
      <c r="NB71" s="148"/>
      <c r="NC71" s="148"/>
      <c r="ND71" s="148"/>
      <c r="NE71" s="148"/>
      <c r="NF71" s="148"/>
      <c r="NG71" s="148"/>
      <c r="NH71" s="148"/>
      <c r="NI71" s="148"/>
      <c r="NJ71" s="148"/>
      <c r="NK71" s="148"/>
      <c r="NL71" s="148"/>
      <c r="NM71" s="148"/>
      <c r="NN71" s="148"/>
      <c r="NO71" s="148"/>
      <c r="NP71" s="148"/>
      <c r="NQ71" s="148"/>
      <c r="NR71" s="148"/>
      <c r="NS71" s="148"/>
      <c r="NT71" s="148"/>
      <c r="NU71" s="148"/>
      <c r="NV71" s="148"/>
      <c r="NW71" s="148"/>
      <c r="NX71" s="148"/>
      <c r="NY71" s="148"/>
      <c r="NZ71" s="148"/>
      <c r="ZQ71" s="147"/>
      <c r="ZR71" s="147"/>
      <c r="ZS71" s="147"/>
      <c r="ZT71" s="147"/>
      <c r="ZU71" s="147"/>
      <c r="ZV71" s="147"/>
      <c r="ZW71" s="147"/>
      <c r="ZX71" s="147"/>
      <c r="ZY71" s="147"/>
      <c r="ZZ71" s="147"/>
      <c r="AAA71" s="147"/>
      <c r="AAB71" s="147"/>
      <c r="AAC71" s="147"/>
      <c r="AAD71" s="147"/>
      <c r="AAE71" s="147"/>
      <c r="AAF71" s="147"/>
      <c r="AAG71" s="147"/>
      <c r="AAH71" s="147"/>
      <c r="AAI71" s="147"/>
      <c r="AAJ71" s="147"/>
      <c r="AAK71" s="147"/>
      <c r="AAL71" s="147"/>
      <c r="AAM71" s="147"/>
      <c r="AAN71" s="147"/>
      <c r="AAO71" s="147"/>
      <c r="AAP71" s="147"/>
      <c r="AAQ71" s="147"/>
      <c r="AAR71" s="147"/>
      <c r="AAS71" s="147"/>
      <c r="AAT71" s="147"/>
      <c r="AAU71" s="147"/>
      <c r="AAV71" s="147"/>
      <c r="AAW71" s="147"/>
      <c r="AAX71" s="147"/>
      <c r="AAY71" s="147"/>
      <c r="AAZ71" s="147"/>
      <c r="ABA71" s="147"/>
      <c r="ABB71" s="147"/>
      <c r="ABC71" s="147"/>
      <c r="ABD71" s="147"/>
      <c r="ABE71" s="147"/>
      <c r="ABF71" s="147"/>
      <c r="ABG71" s="147"/>
      <c r="ABH71" s="147"/>
      <c r="ABI71" s="147"/>
      <c r="ABJ71" s="147"/>
      <c r="ABK71" s="147"/>
      <c r="ABL71" s="147"/>
      <c r="ABM71" s="147"/>
      <c r="ABN71" s="147"/>
      <c r="ABO71" s="147"/>
      <c r="ABP71" s="147"/>
    </row>
    <row r="72" spans="1:744" x14ac:dyDescent="0.25">
      <c r="A72">
        <f t="shared" ref="A72:A106" si="4">IF(B72&lt;&gt;"",ROW(A66),0)</f>
        <v>0</v>
      </c>
      <c r="B72" s="147"/>
      <c r="C72" s="147"/>
      <c r="D72" s="147"/>
      <c r="E72" s="147"/>
      <c r="F72" s="210" t="str">
        <f t="shared" ref="F72:F106" si="5">IFERROR(D72/IF(E72="",D72,E72),"")</f>
        <v/>
      </c>
      <c r="GG72" s="148"/>
      <c r="GH72" s="148"/>
      <c r="GI72" s="148"/>
      <c r="GJ72" s="148"/>
      <c r="GK72" s="148"/>
      <c r="GL72" s="148"/>
      <c r="GM72" s="148"/>
      <c r="GN72" s="148"/>
      <c r="GO72" s="148"/>
      <c r="GP72" s="148"/>
      <c r="GQ72" s="148"/>
      <c r="GR72" s="148"/>
      <c r="GS72" s="148"/>
      <c r="GT72" s="148"/>
      <c r="GU72" s="148"/>
      <c r="GV72" s="148"/>
      <c r="GW72" s="148"/>
      <c r="GX72" s="148"/>
      <c r="GY72" s="148"/>
      <c r="GZ72" s="148"/>
      <c r="HA72" s="148"/>
      <c r="HB72" s="148"/>
      <c r="HC72" s="148"/>
      <c r="HD72" s="148"/>
      <c r="HE72" s="148"/>
      <c r="HF72" s="148"/>
      <c r="HG72" s="148"/>
      <c r="HH72" s="148"/>
      <c r="HI72" s="148"/>
      <c r="HJ72" s="148"/>
      <c r="HK72" s="148"/>
      <c r="HL72" s="148"/>
      <c r="HM72" s="148"/>
      <c r="HN72" s="148"/>
      <c r="HO72" s="148"/>
      <c r="HP72" s="148"/>
      <c r="HQ72" s="148"/>
      <c r="HR72" s="148"/>
      <c r="HS72" s="148"/>
      <c r="HT72" s="148"/>
      <c r="HU72" s="148"/>
      <c r="HV72" s="148"/>
      <c r="HW72" s="148"/>
      <c r="HX72" s="148"/>
      <c r="HY72" s="148"/>
      <c r="HZ72" s="148"/>
      <c r="IA72" s="148"/>
      <c r="IB72" s="148"/>
      <c r="IC72" s="148"/>
      <c r="ID72" s="148"/>
      <c r="IE72" s="148"/>
      <c r="IF72" s="148"/>
      <c r="IG72" s="148"/>
      <c r="IH72" s="148"/>
      <c r="II72" s="148"/>
      <c r="IJ72" s="148"/>
      <c r="IK72" s="148"/>
      <c r="IL72" s="148"/>
      <c r="IM72" s="148"/>
      <c r="IN72" s="148"/>
      <c r="IO72" s="148"/>
      <c r="IP72" s="148"/>
      <c r="IQ72" s="148"/>
      <c r="IR72" s="148"/>
      <c r="IS72" s="148"/>
      <c r="IT72" s="148"/>
      <c r="IU72" s="148"/>
      <c r="IV72" s="148"/>
      <c r="IW72" s="148"/>
      <c r="IX72" s="148"/>
      <c r="IY72" s="148"/>
      <c r="IZ72" s="148"/>
      <c r="JA72" s="148"/>
      <c r="JB72" s="148"/>
      <c r="JC72" s="148"/>
      <c r="JD72" s="148"/>
      <c r="JE72" s="148"/>
      <c r="JF72" s="148"/>
      <c r="JG72" s="148"/>
      <c r="JH72" s="148"/>
      <c r="JI72" s="148"/>
      <c r="JJ72" s="148"/>
      <c r="JK72" s="148"/>
      <c r="JL72" s="148"/>
      <c r="JM72" s="148"/>
      <c r="JN72" s="148"/>
      <c r="JO72" s="148"/>
      <c r="JP72" s="148"/>
      <c r="JQ72" s="148"/>
      <c r="JR72" s="148"/>
      <c r="JS72" s="148"/>
      <c r="JT72" s="148"/>
      <c r="JU72" s="148"/>
      <c r="JV72" s="148"/>
      <c r="JW72" s="148"/>
      <c r="JX72" s="148"/>
      <c r="JY72" s="148"/>
      <c r="JZ72" s="148"/>
      <c r="KA72" s="148"/>
      <c r="KB72" s="148"/>
      <c r="KC72" s="148"/>
      <c r="KD72" s="148"/>
      <c r="KE72" s="148"/>
      <c r="KF72" s="148"/>
      <c r="KG72" s="148"/>
      <c r="KH72" s="148"/>
      <c r="KI72" s="148"/>
      <c r="KJ72" s="148"/>
      <c r="KK72" s="148"/>
      <c r="KL72" s="148"/>
      <c r="KM72" s="148"/>
      <c r="KN72" s="148"/>
      <c r="KO72" s="148"/>
      <c r="KP72" s="148"/>
      <c r="KQ72" s="148"/>
      <c r="KR72" s="148"/>
      <c r="KS72" s="148"/>
      <c r="KT72" s="148"/>
      <c r="KU72" s="148"/>
      <c r="KV72" s="148"/>
      <c r="KW72" s="148"/>
      <c r="KX72" s="148"/>
      <c r="KY72" s="148"/>
      <c r="KZ72" s="148"/>
      <c r="LA72" s="148"/>
      <c r="LB72" s="148"/>
      <c r="LC72" s="148"/>
      <c r="LD72" s="148"/>
      <c r="LE72" s="148"/>
      <c r="LF72" s="148"/>
      <c r="LG72" s="148"/>
      <c r="LH72" s="148"/>
      <c r="LI72" s="148"/>
      <c r="LJ72" s="148"/>
      <c r="LK72" s="148"/>
      <c r="LL72" s="148"/>
      <c r="LM72" s="148"/>
      <c r="LN72" s="148"/>
      <c r="LO72" s="148"/>
      <c r="LP72" s="148"/>
      <c r="LQ72" s="148"/>
      <c r="LR72" s="148"/>
      <c r="LS72" s="148"/>
      <c r="LT72" s="148"/>
      <c r="LU72" s="148"/>
      <c r="LV72" s="148"/>
      <c r="LW72" s="148"/>
      <c r="LX72" s="148"/>
      <c r="LY72" s="148"/>
      <c r="LZ72" s="148"/>
      <c r="MA72" s="148"/>
      <c r="MB72" s="148"/>
      <c r="MC72" s="148"/>
      <c r="MD72" s="148"/>
      <c r="ME72" s="148"/>
      <c r="MF72" s="148"/>
      <c r="MG72" s="148"/>
      <c r="MH72" s="148"/>
      <c r="MI72" s="148"/>
      <c r="MJ72" s="148"/>
      <c r="MK72" s="148"/>
      <c r="ML72" s="148"/>
      <c r="MM72" s="148"/>
      <c r="MN72" s="148"/>
      <c r="MO72" s="148"/>
      <c r="MP72" s="148"/>
      <c r="MQ72" s="148"/>
      <c r="MR72" s="148"/>
      <c r="MS72" s="148"/>
      <c r="MT72" s="148"/>
      <c r="MU72" s="148"/>
      <c r="MV72" s="148"/>
      <c r="MW72" s="148"/>
      <c r="MX72" s="148"/>
      <c r="MY72" s="148"/>
      <c r="MZ72" s="148"/>
      <c r="NA72" s="148"/>
      <c r="NB72" s="148"/>
      <c r="NC72" s="148"/>
      <c r="ND72" s="148"/>
      <c r="NE72" s="148"/>
      <c r="NF72" s="148"/>
      <c r="NG72" s="148"/>
      <c r="NH72" s="148"/>
      <c r="NI72" s="148"/>
      <c r="NJ72" s="148"/>
      <c r="NK72" s="148"/>
      <c r="NL72" s="148"/>
      <c r="NM72" s="148"/>
      <c r="NN72" s="148"/>
      <c r="NO72" s="148"/>
      <c r="NP72" s="148"/>
      <c r="NQ72" s="148"/>
      <c r="NR72" s="148"/>
      <c r="NS72" s="148"/>
      <c r="NT72" s="148"/>
      <c r="NU72" s="148"/>
      <c r="NV72" s="148"/>
      <c r="NW72" s="148"/>
      <c r="NX72" s="148"/>
      <c r="NY72" s="148"/>
      <c r="NZ72" s="148"/>
      <c r="ZQ72" s="147"/>
      <c r="ZR72" s="147"/>
      <c r="ZS72" s="147"/>
      <c r="ZT72" s="147"/>
      <c r="ZU72" s="147"/>
      <c r="ZV72" s="147"/>
      <c r="ZW72" s="147"/>
      <c r="ZX72" s="147"/>
      <c r="ZY72" s="147"/>
      <c r="ZZ72" s="147"/>
      <c r="AAA72" s="147"/>
      <c r="AAB72" s="147"/>
      <c r="AAC72" s="147"/>
      <c r="AAD72" s="147"/>
      <c r="AAE72" s="147"/>
      <c r="AAF72" s="147"/>
      <c r="AAG72" s="147"/>
      <c r="AAH72" s="147"/>
      <c r="AAI72" s="147"/>
      <c r="AAJ72" s="147"/>
      <c r="AAK72" s="147"/>
      <c r="AAL72" s="147"/>
      <c r="AAM72" s="147"/>
      <c r="AAN72" s="147"/>
      <c r="AAO72" s="147"/>
      <c r="AAP72" s="147"/>
      <c r="AAQ72" s="147"/>
      <c r="AAR72" s="147"/>
      <c r="AAS72" s="147"/>
      <c r="AAT72" s="147"/>
      <c r="AAU72" s="147"/>
      <c r="AAV72" s="147"/>
      <c r="AAW72" s="147"/>
      <c r="AAX72" s="147"/>
      <c r="AAY72" s="147"/>
      <c r="AAZ72" s="147"/>
      <c r="ABA72" s="147"/>
      <c r="ABB72" s="147"/>
      <c r="ABC72" s="147"/>
      <c r="ABD72" s="147"/>
      <c r="ABE72" s="147"/>
      <c r="ABF72" s="147"/>
      <c r="ABG72" s="147"/>
      <c r="ABH72" s="147"/>
      <c r="ABI72" s="147"/>
      <c r="ABJ72" s="147"/>
      <c r="ABK72" s="147"/>
      <c r="ABL72" s="147"/>
      <c r="ABM72" s="147"/>
      <c r="ABN72" s="147"/>
      <c r="ABO72" s="147"/>
      <c r="ABP72" s="147"/>
    </row>
    <row r="73" spans="1:744" x14ac:dyDescent="0.25">
      <c r="A73">
        <f t="shared" si="4"/>
        <v>0</v>
      </c>
      <c r="B73" s="147"/>
      <c r="C73" s="147"/>
      <c r="D73" s="147"/>
      <c r="E73" s="147"/>
      <c r="F73" s="210" t="str">
        <f t="shared" si="5"/>
        <v/>
      </c>
      <c r="GG73" s="148"/>
      <c r="GH73" s="148"/>
      <c r="GI73" s="148"/>
      <c r="GJ73" s="148"/>
      <c r="GK73" s="148"/>
      <c r="GL73" s="148"/>
      <c r="GM73" s="148"/>
      <c r="GN73" s="148"/>
      <c r="GO73" s="148"/>
      <c r="GP73" s="148"/>
      <c r="GQ73" s="148"/>
      <c r="GR73" s="148"/>
      <c r="GS73" s="148"/>
      <c r="GT73" s="148"/>
      <c r="GU73" s="148"/>
      <c r="GV73" s="148"/>
      <c r="GW73" s="148"/>
      <c r="GX73" s="148"/>
      <c r="GY73" s="148"/>
      <c r="GZ73" s="148"/>
      <c r="HA73" s="148"/>
      <c r="HB73" s="148"/>
      <c r="HC73" s="148"/>
      <c r="HD73" s="148"/>
      <c r="HE73" s="148"/>
      <c r="HF73" s="148"/>
      <c r="HG73" s="148"/>
      <c r="HH73" s="148"/>
      <c r="HI73" s="148"/>
      <c r="HJ73" s="148"/>
      <c r="HK73" s="148"/>
      <c r="HL73" s="148"/>
      <c r="HM73" s="148"/>
      <c r="HN73" s="148"/>
      <c r="HO73" s="148"/>
      <c r="HP73" s="148"/>
      <c r="HQ73" s="148"/>
      <c r="HR73" s="148"/>
      <c r="HS73" s="148"/>
      <c r="HT73" s="148"/>
      <c r="HU73" s="148"/>
      <c r="HV73" s="148"/>
      <c r="HW73" s="148"/>
      <c r="HX73" s="148"/>
      <c r="HY73" s="148"/>
      <c r="HZ73" s="148"/>
      <c r="IA73" s="148"/>
      <c r="IB73" s="148"/>
      <c r="IC73" s="148"/>
      <c r="ID73" s="148"/>
      <c r="IE73" s="148"/>
      <c r="IF73" s="148"/>
      <c r="IG73" s="148"/>
      <c r="IH73" s="148"/>
      <c r="II73" s="148"/>
      <c r="IJ73" s="148"/>
      <c r="IK73" s="148"/>
      <c r="IL73" s="148"/>
      <c r="IM73" s="148"/>
      <c r="IN73" s="148"/>
      <c r="IO73" s="148"/>
      <c r="IP73" s="148"/>
      <c r="IQ73" s="148"/>
      <c r="IR73" s="148"/>
      <c r="IS73" s="148"/>
      <c r="IT73" s="148"/>
      <c r="IU73" s="148"/>
      <c r="IV73" s="148"/>
      <c r="IW73" s="148"/>
      <c r="IX73" s="148"/>
      <c r="IY73" s="148"/>
      <c r="IZ73" s="148"/>
      <c r="JA73" s="148"/>
      <c r="JB73" s="148"/>
      <c r="JC73" s="148"/>
      <c r="JD73" s="148"/>
      <c r="JE73" s="148"/>
      <c r="JF73" s="148"/>
      <c r="JG73" s="148"/>
      <c r="JH73" s="148"/>
      <c r="JI73" s="148"/>
      <c r="JJ73" s="148"/>
      <c r="JK73" s="148"/>
      <c r="JL73" s="148"/>
      <c r="JM73" s="148"/>
      <c r="JN73" s="148"/>
      <c r="JO73" s="148"/>
      <c r="JP73" s="148"/>
      <c r="JQ73" s="148"/>
      <c r="JR73" s="148"/>
      <c r="JS73" s="148"/>
      <c r="JT73" s="148"/>
      <c r="JU73" s="148"/>
      <c r="JV73" s="148"/>
      <c r="JW73" s="148"/>
      <c r="JX73" s="148"/>
      <c r="JY73" s="148"/>
      <c r="JZ73" s="148"/>
      <c r="KA73" s="148"/>
      <c r="KB73" s="148"/>
      <c r="KC73" s="148"/>
      <c r="KD73" s="148"/>
      <c r="KE73" s="148"/>
      <c r="KF73" s="148"/>
      <c r="KG73" s="148"/>
      <c r="KH73" s="148"/>
      <c r="KI73" s="148"/>
      <c r="KJ73" s="148"/>
      <c r="KK73" s="148"/>
      <c r="KL73" s="148"/>
      <c r="KM73" s="148"/>
      <c r="KN73" s="148"/>
      <c r="KO73" s="148"/>
      <c r="KP73" s="148"/>
      <c r="KQ73" s="148"/>
      <c r="KR73" s="148"/>
      <c r="KS73" s="148"/>
      <c r="KT73" s="148"/>
      <c r="KU73" s="148"/>
      <c r="KV73" s="148"/>
      <c r="KW73" s="148"/>
      <c r="KX73" s="148"/>
      <c r="KY73" s="148"/>
      <c r="KZ73" s="148"/>
      <c r="LA73" s="148"/>
      <c r="LB73" s="148"/>
      <c r="LC73" s="148"/>
      <c r="LD73" s="148"/>
      <c r="LE73" s="148"/>
      <c r="LF73" s="148"/>
      <c r="LG73" s="148"/>
      <c r="LH73" s="148"/>
      <c r="LI73" s="148"/>
      <c r="LJ73" s="148"/>
      <c r="LK73" s="148"/>
      <c r="LL73" s="148"/>
      <c r="LM73" s="148"/>
      <c r="LN73" s="148"/>
      <c r="LO73" s="148"/>
      <c r="LP73" s="148"/>
      <c r="LQ73" s="148"/>
      <c r="LR73" s="148"/>
      <c r="LS73" s="148"/>
      <c r="LT73" s="148"/>
      <c r="LU73" s="148"/>
      <c r="LV73" s="148"/>
      <c r="LW73" s="148"/>
      <c r="LX73" s="148"/>
      <c r="LY73" s="148"/>
      <c r="LZ73" s="148"/>
      <c r="MA73" s="148"/>
      <c r="MB73" s="148"/>
      <c r="MC73" s="148"/>
      <c r="MD73" s="148"/>
      <c r="ME73" s="148"/>
      <c r="MF73" s="148"/>
      <c r="MG73" s="148"/>
      <c r="MH73" s="148"/>
      <c r="MI73" s="148"/>
      <c r="MJ73" s="148"/>
      <c r="MK73" s="148"/>
      <c r="ML73" s="148"/>
      <c r="MM73" s="148"/>
      <c r="MN73" s="148"/>
      <c r="MO73" s="148"/>
      <c r="MP73" s="148"/>
      <c r="MQ73" s="148"/>
      <c r="MR73" s="148"/>
      <c r="MS73" s="148"/>
      <c r="MT73" s="148"/>
      <c r="MU73" s="148"/>
      <c r="MV73" s="148"/>
      <c r="MW73" s="148"/>
      <c r="MX73" s="148"/>
      <c r="MY73" s="148"/>
      <c r="MZ73" s="148"/>
      <c r="NA73" s="148"/>
      <c r="NB73" s="148"/>
      <c r="NC73" s="148"/>
      <c r="ND73" s="148"/>
      <c r="NE73" s="148"/>
      <c r="NF73" s="148"/>
      <c r="NG73" s="148"/>
      <c r="NH73" s="148"/>
      <c r="NI73" s="148"/>
      <c r="NJ73" s="148"/>
      <c r="NK73" s="148"/>
      <c r="NL73" s="148"/>
      <c r="NM73" s="148"/>
      <c r="NN73" s="148"/>
      <c r="NO73" s="148"/>
      <c r="NP73" s="148"/>
      <c r="NQ73" s="148"/>
      <c r="NR73" s="148"/>
      <c r="NS73" s="148"/>
      <c r="NT73" s="148"/>
      <c r="NU73" s="148"/>
      <c r="NV73" s="148"/>
      <c r="NW73" s="148"/>
      <c r="NX73" s="148"/>
      <c r="NY73" s="148"/>
      <c r="NZ73" s="148"/>
      <c r="ZQ73" s="147"/>
      <c r="ZR73" s="147"/>
      <c r="ZS73" s="147"/>
      <c r="ZT73" s="147"/>
      <c r="ZU73" s="147"/>
      <c r="ZV73" s="147"/>
      <c r="ZW73" s="147"/>
      <c r="ZX73" s="147"/>
      <c r="ZY73" s="147"/>
      <c r="ZZ73" s="147"/>
      <c r="AAA73" s="147"/>
      <c r="AAB73" s="147"/>
      <c r="AAC73" s="147"/>
      <c r="AAD73" s="147"/>
      <c r="AAE73" s="147"/>
      <c r="AAF73" s="147"/>
      <c r="AAG73" s="147"/>
      <c r="AAH73" s="147"/>
      <c r="AAI73" s="147"/>
      <c r="AAJ73" s="147"/>
      <c r="AAK73" s="147"/>
      <c r="AAL73" s="147"/>
      <c r="AAM73" s="147"/>
      <c r="AAN73" s="147"/>
      <c r="AAO73" s="147"/>
      <c r="AAP73" s="147"/>
      <c r="AAQ73" s="147"/>
      <c r="AAR73" s="147"/>
      <c r="AAS73" s="147"/>
      <c r="AAT73" s="147"/>
      <c r="AAU73" s="147"/>
      <c r="AAV73" s="147"/>
      <c r="AAW73" s="147"/>
      <c r="AAX73" s="147"/>
      <c r="AAY73" s="147"/>
      <c r="AAZ73" s="147"/>
      <c r="ABA73" s="147"/>
      <c r="ABB73" s="147"/>
      <c r="ABC73" s="147"/>
      <c r="ABD73" s="147"/>
      <c r="ABE73" s="147"/>
      <c r="ABF73" s="147"/>
      <c r="ABG73" s="147"/>
      <c r="ABH73" s="147"/>
      <c r="ABI73" s="147"/>
      <c r="ABJ73" s="147"/>
      <c r="ABK73" s="147"/>
      <c r="ABL73" s="147"/>
      <c r="ABM73" s="147"/>
      <c r="ABN73" s="147"/>
      <c r="ABO73" s="147"/>
      <c r="ABP73" s="147"/>
    </row>
    <row r="74" spans="1:744" x14ac:dyDescent="0.25">
      <c r="A74">
        <f t="shared" si="4"/>
        <v>0</v>
      </c>
      <c r="B74" s="147"/>
      <c r="C74" s="147"/>
      <c r="D74" s="147"/>
      <c r="E74" s="147"/>
      <c r="F74" s="210" t="str">
        <f t="shared" si="5"/>
        <v/>
      </c>
      <c r="GG74" s="148"/>
      <c r="GH74" s="148"/>
      <c r="GI74" s="148"/>
      <c r="GJ74" s="148"/>
      <c r="GK74" s="148"/>
      <c r="GL74" s="148"/>
      <c r="GM74" s="148"/>
      <c r="GN74" s="148"/>
      <c r="GO74" s="148"/>
      <c r="GP74" s="148"/>
      <c r="GQ74" s="148"/>
      <c r="GR74" s="148"/>
      <c r="GS74" s="148"/>
      <c r="GT74" s="148"/>
      <c r="GU74" s="148"/>
      <c r="GV74" s="148"/>
      <c r="GW74" s="148"/>
      <c r="GX74" s="148"/>
      <c r="GY74" s="148"/>
      <c r="GZ74" s="148"/>
      <c r="HA74" s="148"/>
      <c r="HB74" s="148"/>
      <c r="HC74" s="148"/>
      <c r="HD74" s="148"/>
      <c r="HE74" s="148"/>
      <c r="HF74" s="148"/>
      <c r="HG74" s="148"/>
      <c r="HH74" s="148"/>
      <c r="HI74" s="148"/>
      <c r="HJ74" s="148"/>
      <c r="HK74" s="148"/>
      <c r="HL74" s="148"/>
      <c r="HM74" s="148"/>
      <c r="HN74" s="148"/>
      <c r="HO74" s="148"/>
      <c r="HP74" s="148"/>
      <c r="HQ74" s="148"/>
      <c r="HR74" s="148"/>
      <c r="HS74" s="148"/>
      <c r="HT74" s="148"/>
      <c r="HU74" s="148"/>
      <c r="HV74" s="148"/>
      <c r="HW74" s="148"/>
      <c r="HX74" s="148"/>
      <c r="HY74" s="148"/>
      <c r="HZ74" s="148"/>
      <c r="IA74" s="148"/>
      <c r="IB74" s="148"/>
      <c r="IC74" s="148"/>
      <c r="ID74" s="148"/>
      <c r="IE74" s="148"/>
      <c r="IF74" s="148"/>
      <c r="IG74" s="148"/>
      <c r="IH74" s="148"/>
      <c r="II74" s="148"/>
      <c r="IJ74" s="148"/>
      <c r="IK74" s="148"/>
      <c r="IL74" s="148"/>
      <c r="IM74" s="148"/>
      <c r="IN74" s="148"/>
      <c r="IO74" s="148"/>
      <c r="IP74" s="148"/>
      <c r="IQ74" s="148"/>
      <c r="IR74" s="148"/>
      <c r="IS74" s="148"/>
      <c r="IT74" s="148"/>
      <c r="IU74" s="148"/>
      <c r="IV74" s="148"/>
      <c r="IW74" s="148"/>
      <c r="IX74" s="148"/>
      <c r="IY74" s="148"/>
      <c r="IZ74" s="148"/>
      <c r="JA74" s="148"/>
      <c r="JB74" s="148"/>
      <c r="JC74" s="148"/>
      <c r="JD74" s="148"/>
      <c r="JE74" s="148"/>
      <c r="JF74" s="148"/>
      <c r="JG74" s="148"/>
      <c r="JH74" s="148"/>
      <c r="JI74" s="148"/>
      <c r="JJ74" s="148"/>
      <c r="JK74" s="148"/>
      <c r="JL74" s="148"/>
      <c r="JM74" s="148"/>
      <c r="JN74" s="148"/>
      <c r="JO74" s="148"/>
      <c r="JP74" s="148"/>
      <c r="JQ74" s="148"/>
      <c r="JR74" s="148"/>
      <c r="JS74" s="148"/>
      <c r="JT74" s="148"/>
      <c r="JU74" s="148"/>
      <c r="JV74" s="148"/>
      <c r="JW74" s="148"/>
      <c r="JX74" s="148"/>
      <c r="JY74" s="148"/>
      <c r="JZ74" s="148"/>
      <c r="KA74" s="148"/>
      <c r="KB74" s="148"/>
      <c r="KC74" s="148"/>
      <c r="KD74" s="148"/>
      <c r="KE74" s="148"/>
      <c r="KF74" s="148"/>
      <c r="KG74" s="148"/>
      <c r="KH74" s="148"/>
      <c r="KI74" s="148"/>
      <c r="KJ74" s="148"/>
      <c r="KK74" s="148"/>
      <c r="KL74" s="148"/>
      <c r="KM74" s="148"/>
      <c r="KN74" s="148"/>
      <c r="KO74" s="148"/>
      <c r="KP74" s="148"/>
      <c r="KQ74" s="148"/>
      <c r="KR74" s="148"/>
      <c r="KS74" s="148"/>
      <c r="KT74" s="148"/>
      <c r="KU74" s="148"/>
      <c r="KV74" s="148"/>
      <c r="KW74" s="148"/>
      <c r="KX74" s="148"/>
      <c r="KY74" s="148"/>
      <c r="KZ74" s="148"/>
      <c r="LA74" s="148"/>
      <c r="LB74" s="148"/>
      <c r="LC74" s="148"/>
      <c r="LD74" s="148"/>
      <c r="LE74" s="148"/>
      <c r="LF74" s="148"/>
      <c r="LG74" s="148"/>
      <c r="LH74" s="148"/>
      <c r="LI74" s="148"/>
      <c r="LJ74" s="148"/>
      <c r="LK74" s="148"/>
      <c r="LL74" s="148"/>
      <c r="LM74" s="148"/>
      <c r="LN74" s="148"/>
      <c r="LO74" s="148"/>
      <c r="LP74" s="148"/>
      <c r="LQ74" s="148"/>
      <c r="LR74" s="148"/>
      <c r="LS74" s="148"/>
      <c r="LT74" s="148"/>
      <c r="LU74" s="148"/>
      <c r="LV74" s="148"/>
      <c r="LW74" s="148"/>
      <c r="LX74" s="148"/>
      <c r="LY74" s="148"/>
      <c r="LZ74" s="148"/>
      <c r="MA74" s="148"/>
      <c r="MB74" s="148"/>
      <c r="MC74" s="148"/>
      <c r="MD74" s="148"/>
      <c r="ME74" s="148"/>
      <c r="MF74" s="148"/>
      <c r="MG74" s="148"/>
      <c r="MH74" s="148"/>
      <c r="MI74" s="148"/>
      <c r="MJ74" s="148"/>
      <c r="MK74" s="148"/>
      <c r="ML74" s="148"/>
      <c r="MM74" s="148"/>
      <c r="MN74" s="148"/>
      <c r="MO74" s="148"/>
      <c r="MP74" s="148"/>
      <c r="MQ74" s="148"/>
      <c r="MR74" s="148"/>
      <c r="MS74" s="148"/>
      <c r="MT74" s="148"/>
      <c r="MU74" s="148"/>
      <c r="MV74" s="148"/>
      <c r="MW74" s="148"/>
      <c r="MX74" s="148"/>
      <c r="MY74" s="148"/>
      <c r="MZ74" s="148"/>
      <c r="NA74" s="148"/>
      <c r="NB74" s="148"/>
      <c r="NC74" s="148"/>
      <c r="ND74" s="148"/>
      <c r="NE74" s="148"/>
      <c r="NF74" s="148"/>
      <c r="NG74" s="148"/>
      <c r="NH74" s="148"/>
      <c r="NI74" s="148"/>
      <c r="NJ74" s="148"/>
      <c r="NK74" s="148"/>
      <c r="NL74" s="148"/>
      <c r="NM74" s="148"/>
      <c r="NN74" s="148"/>
      <c r="NO74" s="148"/>
      <c r="NP74" s="148"/>
      <c r="NQ74" s="148"/>
      <c r="NR74" s="148"/>
      <c r="NS74" s="148"/>
      <c r="NT74" s="148"/>
      <c r="NU74" s="148"/>
      <c r="NV74" s="148"/>
      <c r="NW74" s="148"/>
      <c r="NX74" s="148"/>
      <c r="NY74" s="148"/>
      <c r="NZ74" s="148"/>
      <c r="ZQ74" s="147"/>
      <c r="ZR74" s="147"/>
      <c r="ZS74" s="147"/>
      <c r="ZT74" s="147"/>
      <c r="ZU74" s="147"/>
      <c r="ZV74" s="147"/>
      <c r="ZW74" s="147"/>
      <c r="ZX74" s="147"/>
      <c r="ZY74" s="147"/>
      <c r="ZZ74" s="147"/>
      <c r="AAA74" s="147"/>
      <c r="AAB74" s="147"/>
      <c r="AAC74" s="147"/>
      <c r="AAD74" s="147"/>
      <c r="AAE74" s="147"/>
      <c r="AAF74" s="147"/>
      <c r="AAG74" s="147"/>
      <c r="AAH74" s="147"/>
      <c r="AAI74" s="147"/>
      <c r="AAJ74" s="147"/>
      <c r="AAK74" s="147"/>
      <c r="AAL74" s="147"/>
      <c r="AAM74" s="147"/>
      <c r="AAN74" s="147"/>
      <c r="AAO74" s="147"/>
      <c r="AAP74" s="147"/>
      <c r="AAQ74" s="147"/>
      <c r="AAR74" s="147"/>
      <c r="AAS74" s="147"/>
      <c r="AAT74" s="147"/>
      <c r="AAU74" s="147"/>
      <c r="AAV74" s="147"/>
      <c r="AAW74" s="147"/>
      <c r="AAX74" s="147"/>
      <c r="AAY74" s="147"/>
      <c r="AAZ74" s="147"/>
      <c r="ABA74" s="147"/>
      <c r="ABB74" s="147"/>
      <c r="ABC74" s="147"/>
      <c r="ABD74" s="147"/>
      <c r="ABE74" s="147"/>
      <c r="ABF74" s="147"/>
      <c r="ABG74" s="147"/>
      <c r="ABH74" s="147"/>
      <c r="ABI74" s="147"/>
      <c r="ABJ74" s="147"/>
      <c r="ABK74" s="147"/>
      <c r="ABL74" s="147"/>
      <c r="ABM74" s="147"/>
      <c r="ABN74" s="147"/>
      <c r="ABO74" s="147"/>
      <c r="ABP74" s="147"/>
    </row>
    <row r="75" spans="1:744" x14ac:dyDescent="0.25">
      <c r="A75">
        <f t="shared" si="4"/>
        <v>0</v>
      </c>
      <c r="B75" s="147"/>
      <c r="C75" s="147"/>
      <c r="D75" s="147"/>
      <c r="E75" s="147"/>
      <c r="F75" s="210" t="str">
        <f t="shared" si="5"/>
        <v/>
      </c>
      <c r="GG75" s="148"/>
      <c r="GH75" s="148"/>
      <c r="GI75" s="148"/>
      <c r="GJ75" s="148"/>
      <c r="GK75" s="148"/>
      <c r="GL75" s="148"/>
      <c r="GM75" s="148"/>
      <c r="GN75" s="148"/>
      <c r="GO75" s="148"/>
      <c r="GP75" s="148"/>
      <c r="GQ75" s="148"/>
      <c r="GR75" s="148"/>
      <c r="GS75" s="148"/>
      <c r="GT75" s="148"/>
      <c r="GU75" s="148"/>
      <c r="GV75" s="148"/>
      <c r="GW75" s="148"/>
      <c r="GX75" s="148"/>
      <c r="GY75" s="148"/>
      <c r="GZ75" s="148"/>
      <c r="HA75" s="148"/>
      <c r="HB75" s="148"/>
      <c r="HC75" s="148"/>
      <c r="HD75" s="148"/>
      <c r="HE75" s="148"/>
      <c r="HF75" s="148"/>
      <c r="HG75" s="148"/>
      <c r="HH75" s="148"/>
      <c r="HI75" s="148"/>
      <c r="HJ75" s="148"/>
      <c r="HK75" s="148"/>
      <c r="HL75" s="148"/>
      <c r="HM75" s="148"/>
      <c r="HN75" s="148"/>
      <c r="HO75" s="148"/>
      <c r="HP75" s="148"/>
      <c r="HQ75" s="148"/>
      <c r="HR75" s="148"/>
      <c r="HS75" s="148"/>
      <c r="HT75" s="148"/>
      <c r="HU75" s="148"/>
      <c r="HV75" s="148"/>
      <c r="HW75" s="148"/>
      <c r="HX75" s="148"/>
      <c r="HY75" s="148"/>
      <c r="HZ75" s="148"/>
      <c r="IA75" s="148"/>
      <c r="IB75" s="148"/>
      <c r="IC75" s="148"/>
      <c r="ID75" s="148"/>
      <c r="IE75" s="148"/>
      <c r="IF75" s="148"/>
      <c r="IG75" s="148"/>
      <c r="IH75" s="148"/>
      <c r="II75" s="148"/>
      <c r="IJ75" s="148"/>
      <c r="IK75" s="148"/>
      <c r="IL75" s="148"/>
      <c r="IM75" s="148"/>
      <c r="IN75" s="148"/>
      <c r="IO75" s="148"/>
      <c r="IP75" s="148"/>
      <c r="IQ75" s="148"/>
      <c r="IR75" s="148"/>
      <c r="IS75" s="148"/>
      <c r="IT75" s="148"/>
      <c r="IU75" s="148"/>
      <c r="IV75" s="148"/>
      <c r="IW75" s="148"/>
      <c r="IX75" s="148"/>
      <c r="IY75" s="148"/>
      <c r="IZ75" s="148"/>
      <c r="JA75" s="148"/>
      <c r="JB75" s="148"/>
      <c r="JC75" s="148"/>
      <c r="JD75" s="148"/>
      <c r="JE75" s="148"/>
      <c r="JF75" s="148"/>
      <c r="JG75" s="148"/>
      <c r="JH75" s="148"/>
      <c r="JI75" s="148"/>
      <c r="JJ75" s="148"/>
      <c r="JK75" s="148"/>
      <c r="JL75" s="148"/>
      <c r="JM75" s="148"/>
      <c r="JN75" s="148"/>
      <c r="JO75" s="148"/>
      <c r="JP75" s="148"/>
      <c r="JQ75" s="148"/>
      <c r="JR75" s="148"/>
      <c r="JS75" s="148"/>
      <c r="JT75" s="148"/>
      <c r="JU75" s="148"/>
      <c r="JV75" s="148"/>
      <c r="JW75" s="148"/>
      <c r="JX75" s="148"/>
      <c r="JY75" s="148"/>
      <c r="JZ75" s="148"/>
      <c r="KA75" s="148"/>
      <c r="KB75" s="148"/>
      <c r="KC75" s="148"/>
      <c r="KD75" s="148"/>
      <c r="KE75" s="148"/>
      <c r="KF75" s="148"/>
      <c r="KG75" s="148"/>
      <c r="KH75" s="148"/>
      <c r="KI75" s="148"/>
      <c r="KJ75" s="148"/>
      <c r="KK75" s="148"/>
      <c r="KL75" s="148"/>
      <c r="KM75" s="148"/>
      <c r="KN75" s="148"/>
      <c r="KO75" s="148"/>
      <c r="KP75" s="148"/>
      <c r="KQ75" s="148"/>
      <c r="KR75" s="148"/>
      <c r="KS75" s="148"/>
      <c r="KT75" s="148"/>
      <c r="KU75" s="148"/>
      <c r="KV75" s="148"/>
      <c r="KW75" s="148"/>
      <c r="KX75" s="148"/>
      <c r="KY75" s="148"/>
      <c r="KZ75" s="148"/>
      <c r="LA75" s="148"/>
      <c r="LB75" s="148"/>
      <c r="LC75" s="148"/>
      <c r="LD75" s="148"/>
      <c r="LE75" s="148"/>
      <c r="LF75" s="148"/>
      <c r="LG75" s="148"/>
      <c r="LH75" s="148"/>
      <c r="LI75" s="148"/>
      <c r="LJ75" s="148"/>
      <c r="LK75" s="148"/>
      <c r="LL75" s="148"/>
      <c r="LM75" s="148"/>
      <c r="LN75" s="148"/>
      <c r="LO75" s="148"/>
      <c r="LP75" s="148"/>
      <c r="LQ75" s="148"/>
      <c r="LR75" s="148"/>
      <c r="LS75" s="148"/>
      <c r="LT75" s="148"/>
      <c r="LU75" s="148"/>
      <c r="LV75" s="148"/>
      <c r="LW75" s="148"/>
      <c r="LX75" s="148"/>
      <c r="LY75" s="148"/>
      <c r="LZ75" s="148"/>
      <c r="MA75" s="148"/>
      <c r="MB75" s="148"/>
      <c r="MC75" s="148"/>
      <c r="MD75" s="148"/>
      <c r="ME75" s="148"/>
      <c r="MF75" s="148"/>
      <c r="MG75" s="148"/>
      <c r="MH75" s="148"/>
      <c r="MI75" s="148"/>
      <c r="MJ75" s="148"/>
      <c r="MK75" s="148"/>
      <c r="ML75" s="148"/>
      <c r="MM75" s="148"/>
      <c r="MN75" s="148"/>
      <c r="MO75" s="148"/>
      <c r="MP75" s="148"/>
      <c r="MQ75" s="148"/>
      <c r="MR75" s="148"/>
      <c r="MS75" s="148"/>
      <c r="MT75" s="148"/>
      <c r="MU75" s="148"/>
      <c r="MV75" s="148"/>
      <c r="MW75" s="148"/>
      <c r="MX75" s="148"/>
      <c r="MY75" s="148"/>
      <c r="MZ75" s="148"/>
      <c r="NA75" s="148"/>
      <c r="NB75" s="148"/>
      <c r="NC75" s="148"/>
      <c r="ND75" s="148"/>
      <c r="NE75" s="148"/>
      <c r="NF75" s="148"/>
      <c r="NG75" s="148"/>
      <c r="NH75" s="148"/>
      <c r="NI75" s="148"/>
      <c r="NJ75" s="148"/>
      <c r="NK75" s="148"/>
      <c r="NL75" s="148"/>
      <c r="NM75" s="148"/>
      <c r="NN75" s="148"/>
      <c r="NO75" s="148"/>
      <c r="NP75" s="148"/>
      <c r="NQ75" s="148"/>
      <c r="NR75" s="148"/>
      <c r="NS75" s="148"/>
      <c r="NT75" s="148"/>
      <c r="NU75" s="148"/>
      <c r="NV75" s="148"/>
      <c r="NW75" s="148"/>
      <c r="NX75" s="148"/>
      <c r="NY75" s="148"/>
      <c r="NZ75" s="148"/>
      <c r="ZQ75" s="147"/>
      <c r="ZR75" s="147"/>
      <c r="ZS75" s="147"/>
      <c r="ZT75" s="147"/>
      <c r="ZU75" s="147"/>
      <c r="ZV75" s="147"/>
      <c r="ZW75" s="147"/>
      <c r="ZX75" s="147"/>
      <c r="ZY75" s="147"/>
      <c r="ZZ75" s="147"/>
      <c r="AAA75" s="147"/>
      <c r="AAB75" s="147"/>
      <c r="AAC75" s="147"/>
      <c r="AAD75" s="147"/>
      <c r="AAE75" s="147"/>
      <c r="AAF75" s="147"/>
      <c r="AAG75" s="147"/>
      <c r="AAH75" s="147"/>
      <c r="AAI75" s="147"/>
      <c r="AAJ75" s="147"/>
      <c r="AAK75" s="147"/>
      <c r="AAL75" s="147"/>
      <c r="AAM75" s="147"/>
      <c r="AAN75" s="147"/>
      <c r="AAO75" s="147"/>
      <c r="AAP75" s="147"/>
      <c r="AAQ75" s="147"/>
      <c r="AAR75" s="147"/>
      <c r="AAS75" s="147"/>
      <c r="AAT75" s="147"/>
      <c r="AAU75" s="147"/>
      <c r="AAV75" s="147"/>
      <c r="AAW75" s="147"/>
      <c r="AAX75" s="147"/>
      <c r="AAY75" s="147"/>
      <c r="AAZ75" s="147"/>
      <c r="ABA75" s="147"/>
      <c r="ABB75" s="147"/>
      <c r="ABC75" s="147"/>
      <c r="ABD75" s="147"/>
      <c r="ABE75" s="147"/>
      <c r="ABF75" s="147"/>
      <c r="ABG75" s="147"/>
      <c r="ABH75" s="147"/>
      <c r="ABI75" s="147"/>
      <c r="ABJ75" s="147"/>
      <c r="ABK75" s="147"/>
      <c r="ABL75" s="147"/>
      <c r="ABM75" s="147"/>
      <c r="ABN75" s="147"/>
      <c r="ABO75" s="147"/>
      <c r="ABP75" s="147"/>
    </row>
    <row r="76" spans="1:744" x14ac:dyDescent="0.25">
      <c r="A76">
        <f t="shared" si="4"/>
        <v>0</v>
      </c>
      <c r="B76" s="147"/>
      <c r="C76" s="147"/>
      <c r="D76" s="147"/>
      <c r="E76" s="147"/>
      <c r="F76" s="210" t="str">
        <f t="shared" si="5"/>
        <v/>
      </c>
      <c r="GG76" s="148"/>
      <c r="GH76" s="148"/>
      <c r="GI76" s="148"/>
      <c r="GJ76" s="148"/>
      <c r="GK76" s="148"/>
      <c r="GL76" s="148"/>
      <c r="GM76" s="148"/>
      <c r="GN76" s="148"/>
      <c r="GO76" s="148"/>
      <c r="GP76" s="148"/>
      <c r="GQ76" s="148"/>
      <c r="GR76" s="148"/>
      <c r="GS76" s="148"/>
      <c r="GT76" s="148"/>
      <c r="GU76" s="148"/>
      <c r="GV76" s="148"/>
      <c r="GW76" s="148"/>
      <c r="GX76" s="148"/>
      <c r="GY76" s="148"/>
      <c r="GZ76" s="148"/>
      <c r="HA76" s="148"/>
      <c r="HB76" s="148"/>
      <c r="HC76" s="148"/>
      <c r="HD76" s="148"/>
      <c r="HE76" s="148"/>
      <c r="HF76" s="148"/>
      <c r="HG76" s="148"/>
      <c r="HH76" s="148"/>
      <c r="HI76" s="148"/>
      <c r="HJ76" s="148"/>
      <c r="HK76" s="148"/>
      <c r="HL76" s="148"/>
      <c r="HM76" s="148"/>
      <c r="HN76" s="148"/>
      <c r="HO76" s="148"/>
      <c r="HP76" s="148"/>
      <c r="HQ76" s="148"/>
      <c r="HR76" s="148"/>
      <c r="HS76" s="148"/>
      <c r="HT76" s="148"/>
      <c r="HU76" s="148"/>
      <c r="HV76" s="148"/>
      <c r="HW76" s="148"/>
      <c r="HX76" s="148"/>
      <c r="HY76" s="148"/>
      <c r="HZ76" s="148"/>
      <c r="IA76" s="148"/>
      <c r="IB76" s="148"/>
      <c r="IC76" s="148"/>
      <c r="ID76" s="148"/>
      <c r="IE76" s="148"/>
      <c r="IF76" s="148"/>
      <c r="IG76" s="148"/>
      <c r="IH76" s="148"/>
      <c r="II76" s="148"/>
      <c r="IJ76" s="148"/>
      <c r="IK76" s="148"/>
      <c r="IL76" s="148"/>
      <c r="IM76" s="148"/>
      <c r="IN76" s="148"/>
      <c r="IO76" s="148"/>
      <c r="IP76" s="148"/>
      <c r="IQ76" s="148"/>
      <c r="IR76" s="148"/>
      <c r="IS76" s="148"/>
      <c r="IT76" s="148"/>
      <c r="IU76" s="148"/>
      <c r="IV76" s="148"/>
      <c r="IW76" s="148"/>
      <c r="IX76" s="148"/>
      <c r="IY76" s="148"/>
      <c r="IZ76" s="148"/>
      <c r="JA76" s="148"/>
      <c r="JB76" s="148"/>
      <c r="JC76" s="148"/>
      <c r="JD76" s="148"/>
      <c r="JE76" s="148"/>
      <c r="JF76" s="148"/>
      <c r="JG76" s="148"/>
      <c r="JH76" s="148"/>
      <c r="JI76" s="148"/>
      <c r="JJ76" s="148"/>
      <c r="JK76" s="148"/>
      <c r="JL76" s="148"/>
      <c r="JM76" s="148"/>
      <c r="JN76" s="148"/>
      <c r="JO76" s="148"/>
      <c r="JP76" s="148"/>
      <c r="JQ76" s="148"/>
      <c r="JR76" s="148"/>
      <c r="JS76" s="148"/>
      <c r="JT76" s="148"/>
      <c r="JU76" s="148"/>
      <c r="JV76" s="148"/>
      <c r="JW76" s="148"/>
      <c r="JX76" s="148"/>
      <c r="JY76" s="148"/>
      <c r="JZ76" s="148"/>
      <c r="KA76" s="148"/>
      <c r="KB76" s="148"/>
      <c r="KC76" s="148"/>
      <c r="KD76" s="148"/>
      <c r="KE76" s="148"/>
      <c r="KF76" s="148"/>
      <c r="KG76" s="148"/>
      <c r="KH76" s="148"/>
      <c r="KI76" s="148"/>
      <c r="KJ76" s="148"/>
      <c r="KK76" s="148"/>
      <c r="KL76" s="148"/>
      <c r="KM76" s="148"/>
      <c r="KN76" s="148"/>
      <c r="KO76" s="148"/>
      <c r="KP76" s="148"/>
      <c r="KQ76" s="148"/>
      <c r="KR76" s="148"/>
      <c r="KS76" s="148"/>
      <c r="KT76" s="148"/>
      <c r="KU76" s="148"/>
      <c r="KV76" s="148"/>
      <c r="KW76" s="148"/>
      <c r="KX76" s="148"/>
      <c r="KY76" s="148"/>
      <c r="KZ76" s="148"/>
      <c r="LA76" s="148"/>
      <c r="LB76" s="148"/>
      <c r="LC76" s="148"/>
      <c r="LD76" s="148"/>
      <c r="LE76" s="148"/>
      <c r="LF76" s="148"/>
      <c r="LG76" s="148"/>
      <c r="LH76" s="148"/>
      <c r="LI76" s="148"/>
      <c r="LJ76" s="148"/>
      <c r="LK76" s="148"/>
      <c r="LL76" s="148"/>
      <c r="LM76" s="148"/>
      <c r="LN76" s="148"/>
      <c r="LO76" s="148"/>
      <c r="LP76" s="148"/>
      <c r="LQ76" s="148"/>
      <c r="LR76" s="148"/>
      <c r="LS76" s="148"/>
      <c r="LT76" s="148"/>
      <c r="LU76" s="148"/>
      <c r="LV76" s="148"/>
      <c r="LW76" s="148"/>
      <c r="LX76" s="148"/>
      <c r="LY76" s="148"/>
      <c r="LZ76" s="148"/>
      <c r="MA76" s="148"/>
      <c r="MB76" s="148"/>
      <c r="MC76" s="148"/>
      <c r="MD76" s="148"/>
      <c r="ME76" s="148"/>
      <c r="MF76" s="148"/>
      <c r="MG76" s="148"/>
      <c r="MH76" s="148"/>
      <c r="MI76" s="148"/>
      <c r="MJ76" s="148"/>
      <c r="MK76" s="148"/>
      <c r="ML76" s="148"/>
      <c r="MM76" s="148"/>
      <c r="MN76" s="148"/>
      <c r="MO76" s="148"/>
      <c r="MP76" s="148"/>
      <c r="MQ76" s="148"/>
      <c r="MR76" s="148"/>
      <c r="MS76" s="148"/>
      <c r="MT76" s="148"/>
      <c r="MU76" s="148"/>
      <c r="MV76" s="148"/>
      <c r="MW76" s="148"/>
      <c r="MX76" s="148"/>
      <c r="MY76" s="148"/>
      <c r="MZ76" s="148"/>
      <c r="NA76" s="148"/>
      <c r="NB76" s="148"/>
      <c r="NC76" s="148"/>
      <c r="ND76" s="148"/>
      <c r="NE76" s="148"/>
      <c r="NF76" s="148"/>
      <c r="NG76" s="148"/>
      <c r="NH76" s="148"/>
      <c r="NI76" s="148"/>
      <c r="NJ76" s="148"/>
      <c r="NK76" s="148"/>
      <c r="NL76" s="148"/>
      <c r="NM76" s="148"/>
      <c r="NN76" s="148"/>
      <c r="NO76" s="148"/>
      <c r="NP76" s="148"/>
      <c r="NQ76" s="148"/>
      <c r="NR76" s="148"/>
      <c r="NS76" s="148"/>
      <c r="NT76" s="148"/>
      <c r="NU76" s="148"/>
      <c r="NV76" s="148"/>
      <c r="NW76" s="148"/>
      <c r="NX76" s="148"/>
      <c r="NY76" s="148"/>
      <c r="NZ76" s="148"/>
      <c r="ZQ76" s="147"/>
      <c r="ZR76" s="147"/>
      <c r="ZS76" s="147"/>
      <c r="ZT76" s="147"/>
      <c r="ZU76" s="147"/>
      <c r="ZV76" s="147"/>
      <c r="ZW76" s="147"/>
      <c r="ZX76" s="147"/>
      <c r="ZY76" s="147"/>
      <c r="ZZ76" s="147"/>
      <c r="AAA76" s="147"/>
      <c r="AAB76" s="147"/>
      <c r="AAC76" s="147"/>
      <c r="AAD76" s="147"/>
      <c r="AAE76" s="147"/>
      <c r="AAF76" s="147"/>
      <c r="AAG76" s="147"/>
      <c r="AAH76" s="147"/>
      <c r="AAI76" s="147"/>
      <c r="AAJ76" s="147"/>
      <c r="AAK76" s="147"/>
      <c r="AAL76" s="147"/>
      <c r="AAM76" s="147"/>
      <c r="AAN76" s="147"/>
      <c r="AAO76" s="147"/>
      <c r="AAP76" s="147"/>
      <c r="AAQ76" s="147"/>
      <c r="AAR76" s="147"/>
      <c r="AAS76" s="147"/>
      <c r="AAT76" s="147"/>
      <c r="AAU76" s="147"/>
      <c r="AAV76" s="147"/>
      <c r="AAW76" s="147"/>
      <c r="AAX76" s="147"/>
      <c r="AAY76" s="147"/>
      <c r="AAZ76" s="147"/>
      <c r="ABA76" s="147"/>
      <c r="ABB76" s="147"/>
      <c r="ABC76" s="147"/>
      <c r="ABD76" s="147"/>
      <c r="ABE76" s="147"/>
      <c r="ABF76" s="147"/>
      <c r="ABG76" s="147"/>
      <c r="ABH76" s="147"/>
      <c r="ABI76" s="147"/>
      <c r="ABJ76" s="147"/>
      <c r="ABK76" s="147"/>
      <c r="ABL76" s="147"/>
      <c r="ABM76" s="147"/>
      <c r="ABN76" s="147"/>
      <c r="ABO76" s="147"/>
      <c r="ABP76" s="147"/>
    </row>
    <row r="77" spans="1:744" x14ac:dyDescent="0.25">
      <c r="A77">
        <f t="shared" si="4"/>
        <v>0</v>
      </c>
      <c r="B77" s="147"/>
      <c r="C77" s="147"/>
      <c r="D77" s="147"/>
      <c r="E77" s="147"/>
      <c r="F77" s="210" t="str">
        <f t="shared" si="5"/>
        <v/>
      </c>
      <c r="GG77" s="148"/>
      <c r="GH77" s="148"/>
      <c r="GI77" s="148"/>
      <c r="GJ77" s="148"/>
      <c r="GK77" s="148"/>
      <c r="GL77" s="148"/>
      <c r="GM77" s="148"/>
      <c r="GN77" s="148"/>
      <c r="GO77" s="148"/>
      <c r="GP77" s="148"/>
      <c r="GQ77" s="148"/>
      <c r="GR77" s="148"/>
      <c r="GS77" s="148"/>
      <c r="GT77" s="148"/>
      <c r="GU77" s="148"/>
      <c r="GV77" s="148"/>
      <c r="GW77" s="148"/>
      <c r="GX77" s="148"/>
      <c r="GY77" s="148"/>
      <c r="GZ77" s="148"/>
      <c r="HA77" s="148"/>
      <c r="HB77" s="148"/>
      <c r="HC77" s="148"/>
      <c r="HD77" s="148"/>
      <c r="HE77" s="148"/>
      <c r="HF77" s="148"/>
      <c r="HG77" s="148"/>
      <c r="HH77" s="148"/>
      <c r="HI77" s="148"/>
      <c r="HJ77" s="148"/>
      <c r="HK77" s="148"/>
      <c r="HL77" s="148"/>
      <c r="HM77" s="148"/>
      <c r="HN77" s="148"/>
      <c r="HO77" s="148"/>
      <c r="HP77" s="148"/>
      <c r="HQ77" s="148"/>
      <c r="HR77" s="148"/>
      <c r="HS77" s="148"/>
      <c r="HT77" s="148"/>
      <c r="HU77" s="148"/>
      <c r="HV77" s="148"/>
      <c r="HW77" s="148"/>
      <c r="HX77" s="148"/>
      <c r="HY77" s="148"/>
      <c r="HZ77" s="148"/>
      <c r="IA77" s="148"/>
      <c r="IB77" s="148"/>
      <c r="IC77" s="148"/>
      <c r="ID77" s="148"/>
      <c r="IE77" s="148"/>
      <c r="IF77" s="148"/>
      <c r="IG77" s="148"/>
      <c r="IH77" s="148"/>
      <c r="II77" s="148"/>
      <c r="IJ77" s="148"/>
      <c r="IK77" s="148"/>
      <c r="IL77" s="148"/>
      <c r="IM77" s="148"/>
      <c r="IN77" s="148"/>
      <c r="IO77" s="148"/>
      <c r="IP77" s="148"/>
      <c r="IQ77" s="148"/>
      <c r="IR77" s="148"/>
      <c r="IS77" s="148"/>
      <c r="IT77" s="148"/>
      <c r="IU77" s="148"/>
      <c r="IV77" s="148"/>
      <c r="IW77" s="148"/>
      <c r="IX77" s="148"/>
      <c r="IY77" s="148"/>
      <c r="IZ77" s="148"/>
      <c r="JA77" s="148"/>
      <c r="JB77" s="148"/>
      <c r="JC77" s="148"/>
      <c r="JD77" s="148"/>
      <c r="JE77" s="148"/>
      <c r="JF77" s="148"/>
      <c r="JG77" s="148"/>
      <c r="JH77" s="148"/>
      <c r="JI77" s="148"/>
      <c r="JJ77" s="148"/>
      <c r="JK77" s="148"/>
      <c r="JL77" s="148"/>
      <c r="JM77" s="148"/>
      <c r="JN77" s="148"/>
      <c r="JO77" s="148"/>
      <c r="JP77" s="148"/>
      <c r="JQ77" s="148"/>
      <c r="JR77" s="148"/>
      <c r="JS77" s="148"/>
      <c r="JT77" s="148"/>
      <c r="JU77" s="148"/>
      <c r="JV77" s="148"/>
      <c r="JW77" s="148"/>
      <c r="JX77" s="148"/>
      <c r="JY77" s="148"/>
      <c r="JZ77" s="148"/>
      <c r="KA77" s="148"/>
      <c r="KB77" s="148"/>
      <c r="KC77" s="148"/>
      <c r="KD77" s="148"/>
      <c r="KE77" s="148"/>
      <c r="KF77" s="148"/>
      <c r="KG77" s="148"/>
      <c r="KH77" s="148"/>
      <c r="KI77" s="148"/>
      <c r="KJ77" s="148"/>
      <c r="KK77" s="148"/>
      <c r="KL77" s="148"/>
      <c r="KM77" s="148"/>
      <c r="KN77" s="148"/>
      <c r="KO77" s="148"/>
      <c r="KP77" s="148"/>
      <c r="KQ77" s="148"/>
      <c r="KR77" s="148"/>
      <c r="KS77" s="148"/>
      <c r="KT77" s="148"/>
      <c r="KU77" s="148"/>
      <c r="KV77" s="148"/>
      <c r="KW77" s="148"/>
      <c r="KX77" s="148"/>
      <c r="KY77" s="148"/>
      <c r="KZ77" s="148"/>
      <c r="LA77" s="148"/>
      <c r="LB77" s="148"/>
      <c r="LC77" s="148"/>
      <c r="LD77" s="148"/>
      <c r="LE77" s="148"/>
      <c r="LF77" s="148"/>
      <c r="LG77" s="148"/>
      <c r="LH77" s="148"/>
      <c r="LI77" s="148"/>
      <c r="LJ77" s="148"/>
      <c r="LK77" s="148"/>
      <c r="LL77" s="148"/>
      <c r="LM77" s="148"/>
      <c r="LN77" s="148"/>
      <c r="LO77" s="148"/>
      <c r="LP77" s="148"/>
      <c r="LQ77" s="148"/>
      <c r="LR77" s="148"/>
      <c r="LS77" s="148"/>
      <c r="LT77" s="148"/>
      <c r="LU77" s="148"/>
      <c r="LV77" s="148"/>
      <c r="LW77" s="148"/>
      <c r="LX77" s="148"/>
      <c r="LY77" s="148"/>
      <c r="LZ77" s="148"/>
      <c r="MA77" s="148"/>
      <c r="MB77" s="148"/>
      <c r="MC77" s="148"/>
      <c r="MD77" s="148"/>
      <c r="ME77" s="148"/>
      <c r="MF77" s="148"/>
      <c r="MG77" s="148"/>
      <c r="MH77" s="148"/>
      <c r="MI77" s="148"/>
      <c r="MJ77" s="148"/>
      <c r="MK77" s="148"/>
      <c r="ML77" s="148"/>
      <c r="MM77" s="148"/>
      <c r="MN77" s="148"/>
      <c r="MO77" s="148"/>
      <c r="MP77" s="148"/>
      <c r="MQ77" s="148"/>
      <c r="MR77" s="148"/>
      <c r="MS77" s="148"/>
      <c r="MT77" s="148"/>
      <c r="MU77" s="148"/>
      <c r="MV77" s="148"/>
      <c r="MW77" s="148"/>
      <c r="MX77" s="148"/>
      <c r="MY77" s="148"/>
      <c r="MZ77" s="148"/>
      <c r="NA77" s="148"/>
      <c r="NB77" s="148"/>
      <c r="NC77" s="148"/>
      <c r="ND77" s="148"/>
      <c r="NE77" s="148"/>
      <c r="NF77" s="148"/>
      <c r="NG77" s="148"/>
      <c r="NH77" s="148"/>
      <c r="NI77" s="148"/>
      <c r="NJ77" s="148"/>
      <c r="NK77" s="148"/>
      <c r="NL77" s="148"/>
      <c r="NM77" s="148"/>
      <c r="NN77" s="148"/>
      <c r="NO77" s="148"/>
      <c r="NP77" s="148"/>
      <c r="NQ77" s="148"/>
      <c r="NR77" s="148"/>
      <c r="NS77" s="148"/>
      <c r="NT77" s="148"/>
      <c r="NU77" s="148"/>
      <c r="NV77" s="148"/>
      <c r="NW77" s="148"/>
      <c r="NX77" s="148"/>
      <c r="NY77" s="148"/>
      <c r="NZ77" s="148"/>
      <c r="ZQ77" s="147"/>
      <c r="ZR77" s="147"/>
      <c r="ZS77" s="147"/>
      <c r="ZT77" s="147"/>
      <c r="ZU77" s="147"/>
      <c r="ZV77" s="147"/>
      <c r="ZW77" s="147"/>
      <c r="ZX77" s="147"/>
      <c r="ZY77" s="147"/>
      <c r="ZZ77" s="147"/>
      <c r="AAA77" s="147"/>
      <c r="AAB77" s="147"/>
      <c r="AAC77" s="147"/>
      <c r="AAD77" s="147"/>
      <c r="AAE77" s="147"/>
      <c r="AAF77" s="147"/>
      <c r="AAG77" s="147"/>
      <c r="AAH77" s="147"/>
      <c r="AAI77" s="147"/>
      <c r="AAJ77" s="147"/>
      <c r="AAK77" s="147"/>
      <c r="AAL77" s="147"/>
      <c r="AAM77" s="147"/>
      <c r="AAN77" s="147"/>
      <c r="AAO77" s="147"/>
      <c r="AAP77" s="147"/>
      <c r="AAQ77" s="147"/>
      <c r="AAR77" s="147"/>
      <c r="AAS77" s="147"/>
      <c r="AAT77" s="147"/>
      <c r="AAU77" s="147"/>
      <c r="AAV77" s="147"/>
      <c r="AAW77" s="147"/>
      <c r="AAX77" s="147"/>
      <c r="AAY77" s="147"/>
      <c r="AAZ77" s="147"/>
      <c r="ABA77" s="147"/>
      <c r="ABB77" s="147"/>
      <c r="ABC77" s="147"/>
      <c r="ABD77" s="147"/>
      <c r="ABE77" s="147"/>
      <c r="ABF77" s="147"/>
      <c r="ABG77" s="147"/>
      <c r="ABH77" s="147"/>
      <c r="ABI77" s="147"/>
      <c r="ABJ77" s="147"/>
      <c r="ABK77" s="147"/>
      <c r="ABL77" s="147"/>
      <c r="ABM77" s="147"/>
      <c r="ABN77" s="147"/>
      <c r="ABO77" s="147"/>
      <c r="ABP77" s="147"/>
    </row>
    <row r="78" spans="1:744" x14ac:dyDescent="0.25">
      <c r="A78">
        <f t="shared" si="4"/>
        <v>0</v>
      </c>
      <c r="B78" s="147"/>
      <c r="C78" s="147"/>
      <c r="D78" s="147"/>
      <c r="E78" s="147"/>
      <c r="F78" s="210" t="str">
        <f t="shared" si="5"/>
        <v/>
      </c>
      <c r="GG78" s="148"/>
      <c r="GH78" s="148"/>
      <c r="GI78" s="148"/>
      <c r="GJ78" s="148"/>
      <c r="GK78" s="148"/>
      <c r="GL78" s="148"/>
      <c r="GM78" s="148"/>
      <c r="GN78" s="148"/>
      <c r="GO78" s="148"/>
      <c r="GP78" s="148"/>
      <c r="GQ78" s="148"/>
      <c r="GR78" s="148"/>
      <c r="GS78" s="148"/>
      <c r="GT78" s="148"/>
      <c r="GU78" s="148"/>
      <c r="GV78" s="148"/>
      <c r="GW78" s="148"/>
      <c r="GX78" s="148"/>
      <c r="GY78" s="148"/>
      <c r="GZ78" s="148"/>
      <c r="HA78" s="148"/>
      <c r="HB78" s="148"/>
      <c r="HC78" s="148"/>
      <c r="HD78" s="148"/>
      <c r="HE78" s="148"/>
      <c r="HF78" s="148"/>
      <c r="HG78" s="148"/>
      <c r="HH78" s="148"/>
      <c r="HI78" s="148"/>
      <c r="HJ78" s="148"/>
      <c r="HK78" s="148"/>
      <c r="HL78" s="148"/>
      <c r="HM78" s="148"/>
      <c r="HN78" s="148"/>
      <c r="HO78" s="148"/>
      <c r="HP78" s="148"/>
      <c r="HQ78" s="148"/>
      <c r="HR78" s="148"/>
      <c r="HS78" s="148"/>
      <c r="HT78" s="148"/>
      <c r="HU78" s="148"/>
      <c r="HV78" s="148"/>
      <c r="HW78" s="148"/>
      <c r="HX78" s="148"/>
      <c r="HY78" s="148"/>
      <c r="HZ78" s="148"/>
      <c r="IA78" s="148"/>
      <c r="IB78" s="148"/>
      <c r="IC78" s="148"/>
      <c r="ID78" s="148"/>
      <c r="IE78" s="148"/>
      <c r="IF78" s="148"/>
      <c r="IG78" s="148"/>
      <c r="IH78" s="148"/>
      <c r="II78" s="148"/>
      <c r="IJ78" s="148"/>
      <c r="IK78" s="148"/>
      <c r="IL78" s="148"/>
      <c r="IM78" s="148"/>
      <c r="IN78" s="148"/>
      <c r="IO78" s="148"/>
      <c r="IP78" s="148"/>
      <c r="IQ78" s="148"/>
      <c r="IR78" s="148"/>
      <c r="IS78" s="148"/>
      <c r="IT78" s="148"/>
      <c r="IU78" s="148"/>
      <c r="IV78" s="148"/>
      <c r="IW78" s="148"/>
      <c r="IX78" s="148"/>
      <c r="IY78" s="148"/>
      <c r="IZ78" s="148"/>
      <c r="JA78" s="148"/>
      <c r="JB78" s="148"/>
      <c r="JC78" s="148"/>
      <c r="JD78" s="148"/>
      <c r="JE78" s="148"/>
      <c r="JF78" s="148"/>
      <c r="JG78" s="148"/>
      <c r="JH78" s="148"/>
      <c r="JI78" s="148"/>
      <c r="JJ78" s="148"/>
      <c r="JK78" s="148"/>
      <c r="JL78" s="148"/>
      <c r="JM78" s="148"/>
      <c r="JN78" s="148"/>
      <c r="JO78" s="148"/>
      <c r="JP78" s="148"/>
      <c r="JQ78" s="148"/>
      <c r="JR78" s="148"/>
      <c r="JS78" s="148"/>
      <c r="JT78" s="148"/>
      <c r="JU78" s="148"/>
      <c r="JV78" s="148"/>
      <c r="JW78" s="148"/>
      <c r="JX78" s="148"/>
      <c r="JY78" s="148"/>
      <c r="JZ78" s="148"/>
      <c r="KA78" s="148"/>
      <c r="KB78" s="148"/>
      <c r="KC78" s="148"/>
      <c r="KD78" s="148"/>
      <c r="KE78" s="148"/>
      <c r="KF78" s="148"/>
      <c r="KG78" s="148"/>
      <c r="KH78" s="148"/>
      <c r="KI78" s="148"/>
      <c r="KJ78" s="148"/>
      <c r="KK78" s="148"/>
      <c r="KL78" s="148"/>
      <c r="KM78" s="148"/>
      <c r="KN78" s="148"/>
      <c r="KO78" s="148"/>
      <c r="KP78" s="148"/>
      <c r="KQ78" s="148"/>
      <c r="KR78" s="148"/>
      <c r="KS78" s="148"/>
      <c r="KT78" s="148"/>
      <c r="KU78" s="148"/>
      <c r="KV78" s="148"/>
      <c r="KW78" s="148"/>
      <c r="KX78" s="148"/>
      <c r="KY78" s="148"/>
      <c r="KZ78" s="148"/>
      <c r="LA78" s="148"/>
      <c r="LB78" s="148"/>
      <c r="LC78" s="148"/>
      <c r="LD78" s="148"/>
      <c r="LE78" s="148"/>
      <c r="LF78" s="148"/>
      <c r="LG78" s="148"/>
      <c r="LH78" s="148"/>
      <c r="LI78" s="148"/>
      <c r="LJ78" s="148"/>
      <c r="LK78" s="148"/>
      <c r="LL78" s="148"/>
      <c r="LM78" s="148"/>
      <c r="LN78" s="148"/>
      <c r="LO78" s="148"/>
      <c r="LP78" s="148"/>
      <c r="LQ78" s="148"/>
      <c r="LR78" s="148"/>
      <c r="LS78" s="148"/>
      <c r="LT78" s="148"/>
      <c r="LU78" s="148"/>
      <c r="LV78" s="148"/>
      <c r="LW78" s="148"/>
      <c r="LX78" s="148"/>
      <c r="LY78" s="148"/>
      <c r="LZ78" s="148"/>
      <c r="MA78" s="148"/>
      <c r="MB78" s="148"/>
      <c r="MC78" s="148"/>
      <c r="MD78" s="148"/>
      <c r="ME78" s="148"/>
      <c r="MF78" s="148"/>
      <c r="MG78" s="148"/>
      <c r="MH78" s="148"/>
      <c r="MI78" s="148"/>
      <c r="MJ78" s="148"/>
      <c r="MK78" s="148"/>
      <c r="ML78" s="148"/>
      <c r="MM78" s="148"/>
      <c r="MN78" s="148"/>
      <c r="MO78" s="148"/>
      <c r="MP78" s="148"/>
      <c r="MQ78" s="148"/>
      <c r="MR78" s="148"/>
      <c r="MS78" s="148"/>
      <c r="MT78" s="148"/>
      <c r="MU78" s="148"/>
      <c r="MV78" s="148"/>
      <c r="MW78" s="148"/>
      <c r="MX78" s="148"/>
      <c r="MY78" s="148"/>
      <c r="MZ78" s="148"/>
      <c r="NA78" s="148"/>
      <c r="NB78" s="148"/>
      <c r="NC78" s="148"/>
      <c r="ND78" s="148"/>
      <c r="NE78" s="148"/>
      <c r="NF78" s="148"/>
      <c r="NG78" s="148"/>
      <c r="NH78" s="148"/>
      <c r="NI78" s="148"/>
      <c r="NJ78" s="148"/>
      <c r="NK78" s="148"/>
      <c r="NL78" s="148"/>
      <c r="NM78" s="148"/>
      <c r="NN78" s="148"/>
      <c r="NO78" s="148"/>
      <c r="NP78" s="148"/>
      <c r="NQ78" s="148"/>
      <c r="NR78" s="148"/>
      <c r="NS78" s="148"/>
      <c r="NT78" s="148"/>
      <c r="NU78" s="148"/>
      <c r="NV78" s="148"/>
      <c r="NW78" s="148"/>
      <c r="NX78" s="148"/>
      <c r="NY78" s="148"/>
      <c r="NZ78" s="148"/>
      <c r="ZQ78" s="147"/>
      <c r="ZR78" s="147"/>
      <c r="ZS78" s="147"/>
      <c r="ZT78" s="147"/>
      <c r="ZU78" s="147"/>
      <c r="ZV78" s="147"/>
      <c r="ZW78" s="147"/>
      <c r="ZX78" s="147"/>
      <c r="ZY78" s="147"/>
      <c r="ZZ78" s="147"/>
      <c r="AAA78" s="147"/>
      <c r="AAB78" s="147"/>
      <c r="AAC78" s="147"/>
      <c r="AAD78" s="147"/>
      <c r="AAE78" s="147"/>
      <c r="AAF78" s="147"/>
      <c r="AAG78" s="147"/>
      <c r="AAH78" s="147"/>
      <c r="AAI78" s="147"/>
      <c r="AAJ78" s="147"/>
      <c r="AAK78" s="147"/>
      <c r="AAL78" s="147"/>
      <c r="AAM78" s="147"/>
      <c r="AAN78" s="147"/>
      <c r="AAO78" s="147"/>
      <c r="AAP78" s="147"/>
      <c r="AAQ78" s="147"/>
      <c r="AAR78" s="147"/>
      <c r="AAS78" s="147"/>
      <c r="AAT78" s="147"/>
      <c r="AAU78" s="147"/>
      <c r="AAV78" s="147"/>
      <c r="AAW78" s="147"/>
      <c r="AAX78" s="147"/>
      <c r="AAY78" s="147"/>
      <c r="AAZ78" s="147"/>
      <c r="ABA78" s="147"/>
      <c r="ABB78" s="147"/>
      <c r="ABC78" s="147"/>
      <c r="ABD78" s="147"/>
      <c r="ABE78" s="147"/>
      <c r="ABF78" s="147"/>
      <c r="ABG78" s="147"/>
      <c r="ABH78" s="147"/>
      <c r="ABI78" s="147"/>
      <c r="ABJ78" s="147"/>
      <c r="ABK78" s="147"/>
      <c r="ABL78" s="147"/>
      <c r="ABM78" s="147"/>
      <c r="ABN78" s="147"/>
      <c r="ABO78" s="147"/>
      <c r="ABP78" s="147"/>
    </row>
    <row r="79" spans="1:744" x14ac:dyDescent="0.25">
      <c r="A79">
        <f t="shared" si="4"/>
        <v>0</v>
      </c>
      <c r="B79" s="147"/>
      <c r="C79" s="147"/>
      <c r="D79" s="147"/>
      <c r="E79" s="147"/>
      <c r="F79" s="210" t="str">
        <f t="shared" si="5"/>
        <v/>
      </c>
      <c r="GG79" s="148"/>
      <c r="GH79" s="148"/>
      <c r="GI79" s="148"/>
      <c r="GJ79" s="148"/>
      <c r="GK79" s="148"/>
      <c r="GL79" s="148"/>
      <c r="GM79" s="148"/>
      <c r="GN79" s="148"/>
      <c r="GO79" s="148"/>
      <c r="GP79" s="148"/>
      <c r="GQ79" s="148"/>
      <c r="GR79" s="148"/>
      <c r="GS79" s="148"/>
      <c r="GT79" s="148"/>
      <c r="GU79" s="148"/>
      <c r="GV79" s="148"/>
      <c r="GW79" s="148"/>
      <c r="GX79" s="148"/>
      <c r="GY79" s="148"/>
      <c r="GZ79" s="148"/>
      <c r="HA79" s="148"/>
      <c r="HB79" s="148"/>
      <c r="HC79" s="148"/>
      <c r="HD79" s="148"/>
      <c r="HE79" s="148"/>
      <c r="HF79" s="148"/>
      <c r="HG79" s="148"/>
      <c r="HH79" s="148"/>
      <c r="HI79" s="148"/>
      <c r="HJ79" s="148"/>
      <c r="HK79" s="148"/>
      <c r="HL79" s="148"/>
      <c r="HM79" s="148"/>
      <c r="HN79" s="148"/>
      <c r="HO79" s="148"/>
      <c r="HP79" s="148"/>
      <c r="HQ79" s="148"/>
      <c r="HR79" s="148"/>
      <c r="HS79" s="148"/>
      <c r="HT79" s="148"/>
      <c r="HU79" s="148"/>
      <c r="HV79" s="148"/>
      <c r="HW79" s="148"/>
      <c r="HX79" s="148"/>
      <c r="HY79" s="148"/>
      <c r="HZ79" s="148"/>
      <c r="IA79" s="148"/>
      <c r="IB79" s="148"/>
      <c r="IC79" s="148"/>
      <c r="ID79" s="148"/>
      <c r="IE79" s="148"/>
      <c r="IF79" s="148"/>
      <c r="IG79" s="148"/>
      <c r="IH79" s="148"/>
      <c r="II79" s="148"/>
      <c r="IJ79" s="148"/>
      <c r="IK79" s="148"/>
      <c r="IL79" s="148"/>
      <c r="IM79" s="148"/>
      <c r="IN79" s="148"/>
      <c r="IO79" s="148"/>
      <c r="IP79" s="148"/>
      <c r="IQ79" s="148"/>
      <c r="IR79" s="148"/>
      <c r="IS79" s="148"/>
      <c r="IT79" s="148"/>
      <c r="IU79" s="148"/>
      <c r="IV79" s="148"/>
      <c r="IW79" s="148"/>
      <c r="IX79" s="148"/>
      <c r="IY79" s="148"/>
      <c r="IZ79" s="148"/>
      <c r="JA79" s="148"/>
      <c r="JB79" s="148"/>
      <c r="JC79" s="148"/>
      <c r="JD79" s="148"/>
      <c r="JE79" s="148"/>
      <c r="JF79" s="148"/>
      <c r="JG79" s="148"/>
      <c r="JH79" s="148"/>
      <c r="JI79" s="148"/>
      <c r="JJ79" s="148"/>
      <c r="JK79" s="148"/>
      <c r="JL79" s="148"/>
      <c r="JM79" s="148"/>
      <c r="JN79" s="148"/>
      <c r="JO79" s="148"/>
      <c r="JP79" s="148"/>
      <c r="JQ79" s="148"/>
      <c r="JR79" s="148"/>
      <c r="JS79" s="148"/>
      <c r="JT79" s="148"/>
      <c r="JU79" s="148"/>
      <c r="JV79" s="148"/>
      <c r="JW79" s="148"/>
      <c r="JX79" s="148"/>
      <c r="JY79" s="148"/>
      <c r="JZ79" s="148"/>
      <c r="KA79" s="148"/>
      <c r="KB79" s="148"/>
      <c r="KC79" s="148"/>
      <c r="KD79" s="148"/>
      <c r="KE79" s="148"/>
      <c r="KF79" s="148"/>
      <c r="KG79" s="148"/>
      <c r="KH79" s="148"/>
      <c r="KI79" s="148"/>
      <c r="KJ79" s="148"/>
      <c r="KK79" s="148"/>
      <c r="KL79" s="148"/>
      <c r="KM79" s="148"/>
      <c r="KN79" s="148"/>
      <c r="KO79" s="148"/>
      <c r="KP79" s="148"/>
      <c r="KQ79" s="148"/>
      <c r="KR79" s="148"/>
      <c r="KS79" s="148"/>
      <c r="KT79" s="148"/>
      <c r="KU79" s="148"/>
      <c r="KV79" s="148"/>
      <c r="KW79" s="148"/>
      <c r="KX79" s="148"/>
      <c r="KY79" s="148"/>
      <c r="KZ79" s="148"/>
      <c r="LA79" s="148"/>
      <c r="LB79" s="148"/>
      <c r="LC79" s="148"/>
      <c r="LD79" s="148"/>
      <c r="LE79" s="148"/>
      <c r="LF79" s="148"/>
      <c r="LG79" s="148"/>
      <c r="LH79" s="148"/>
      <c r="LI79" s="148"/>
      <c r="LJ79" s="148"/>
      <c r="LK79" s="148"/>
      <c r="LL79" s="148"/>
      <c r="LM79" s="148"/>
      <c r="LN79" s="148"/>
      <c r="LO79" s="148"/>
      <c r="LP79" s="148"/>
      <c r="LQ79" s="148"/>
      <c r="LR79" s="148"/>
      <c r="LS79" s="148"/>
      <c r="LT79" s="148"/>
      <c r="LU79" s="148"/>
      <c r="LV79" s="148"/>
      <c r="LW79" s="148"/>
      <c r="LX79" s="148"/>
      <c r="LY79" s="148"/>
      <c r="LZ79" s="148"/>
      <c r="MA79" s="148"/>
      <c r="MB79" s="148"/>
      <c r="MC79" s="148"/>
      <c r="MD79" s="148"/>
      <c r="ME79" s="148"/>
      <c r="MF79" s="148"/>
      <c r="MG79" s="148"/>
      <c r="MH79" s="148"/>
      <c r="MI79" s="148"/>
      <c r="MJ79" s="148"/>
      <c r="MK79" s="148"/>
      <c r="ML79" s="148"/>
      <c r="MM79" s="148"/>
      <c r="MN79" s="148"/>
      <c r="MO79" s="148"/>
      <c r="MP79" s="148"/>
      <c r="MQ79" s="148"/>
      <c r="MR79" s="148"/>
      <c r="MS79" s="148"/>
      <c r="MT79" s="148"/>
      <c r="MU79" s="148"/>
      <c r="MV79" s="148"/>
      <c r="MW79" s="148"/>
      <c r="MX79" s="148"/>
      <c r="MY79" s="148"/>
      <c r="MZ79" s="148"/>
      <c r="NA79" s="148"/>
      <c r="NB79" s="148"/>
      <c r="NC79" s="148"/>
      <c r="ND79" s="148"/>
      <c r="NE79" s="148"/>
      <c r="NF79" s="148"/>
      <c r="NG79" s="148"/>
      <c r="NH79" s="148"/>
      <c r="NI79" s="148"/>
      <c r="NJ79" s="148"/>
      <c r="NK79" s="148"/>
      <c r="NL79" s="148"/>
      <c r="NM79" s="148"/>
      <c r="NN79" s="148"/>
      <c r="NO79" s="148"/>
      <c r="NP79" s="148"/>
      <c r="NQ79" s="148"/>
      <c r="NR79" s="148"/>
      <c r="NS79" s="148"/>
      <c r="NT79" s="148"/>
      <c r="NU79" s="148"/>
      <c r="NV79" s="148"/>
      <c r="NW79" s="148"/>
      <c r="NX79" s="148"/>
      <c r="NY79" s="148"/>
      <c r="NZ79" s="148"/>
      <c r="ZQ79" s="147"/>
      <c r="ZR79" s="147"/>
      <c r="ZS79" s="147"/>
      <c r="ZT79" s="147"/>
      <c r="ZU79" s="147"/>
      <c r="ZV79" s="147"/>
      <c r="ZW79" s="147"/>
      <c r="ZX79" s="147"/>
      <c r="ZY79" s="147"/>
      <c r="ZZ79" s="147"/>
      <c r="AAA79" s="147"/>
      <c r="AAB79" s="147"/>
      <c r="AAC79" s="147"/>
      <c r="AAD79" s="147"/>
      <c r="AAE79" s="147"/>
      <c r="AAF79" s="147"/>
      <c r="AAG79" s="147"/>
      <c r="AAH79" s="147"/>
      <c r="AAI79" s="147"/>
      <c r="AAJ79" s="147"/>
      <c r="AAK79" s="147"/>
      <c r="AAL79" s="147"/>
      <c r="AAM79" s="147"/>
      <c r="AAN79" s="147"/>
      <c r="AAO79" s="147"/>
      <c r="AAP79" s="147"/>
      <c r="AAQ79" s="147"/>
      <c r="AAR79" s="147"/>
      <c r="AAS79" s="147"/>
      <c r="AAT79" s="147"/>
      <c r="AAU79" s="147"/>
      <c r="AAV79" s="147"/>
      <c r="AAW79" s="147"/>
      <c r="AAX79" s="147"/>
      <c r="AAY79" s="147"/>
      <c r="AAZ79" s="147"/>
      <c r="ABA79" s="147"/>
      <c r="ABB79" s="147"/>
      <c r="ABC79" s="147"/>
      <c r="ABD79" s="147"/>
      <c r="ABE79" s="147"/>
      <c r="ABF79" s="147"/>
      <c r="ABG79" s="147"/>
      <c r="ABH79" s="147"/>
      <c r="ABI79" s="147"/>
      <c r="ABJ79" s="147"/>
      <c r="ABK79" s="147"/>
      <c r="ABL79" s="147"/>
      <c r="ABM79" s="147"/>
      <c r="ABN79" s="147"/>
      <c r="ABO79" s="147"/>
      <c r="ABP79" s="147"/>
    </row>
    <row r="80" spans="1:744" x14ac:dyDescent="0.25">
      <c r="A80">
        <f t="shared" si="4"/>
        <v>0</v>
      </c>
      <c r="B80" s="147"/>
      <c r="C80" s="147"/>
      <c r="D80" s="147"/>
      <c r="E80" s="147"/>
      <c r="F80" s="210" t="str">
        <f t="shared" si="5"/>
        <v/>
      </c>
      <c r="GG80" s="148"/>
      <c r="GH80" s="148"/>
      <c r="GI80" s="148"/>
      <c r="GJ80" s="148"/>
      <c r="GK80" s="148"/>
      <c r="GL80" s="148"/>
      <c r="GM80" s="148"/>
      <c r="GN80" s="148"/>
      <c r="GO80" s="148"/>
      <c r="GP80" s="148"/>
      <c r="GQ80" s="148"/>
      <c r="GR80" s="148"/>
      <c r="GS80" s="148"/>
      <c r="GT80" s="148"/>
      <c r="GU80" s="148"/>
      <c r="GV80" s="148"/>
      <c r="GW80" s="148"/>
      <c r="GX80" s="148"/>
      <c r="GY80" s="148"/>
      <c r="GZ80" s="148"/>
      <c r="HA80" s="148"/>
      <c r="HB80" s="148"/>
      <c r="HC80" s="148"/>
      <c r="HD80" s="148"/>
      <c r="HE80" s="148"/>
      <c r="HF80" s="148"/>
      <c r="HG80" s="148"/>
      <c r="HH80" s="148"/>
      <c r="HI80" s="148"/>
      <c r="HJ80" s="148"/>
      <c r="HK80" s="148"/>
      <c r="HL80" s="148"/>
      <c r="HM80" s="148"/>
      <c r="HN80" s="148"/>
      <c r="HO80" s="148"/>
      <c r="HP80" s="148"/>
      <c r="HQ80" s="148"/>
      <c r="HR80" s="148"/>
      <c r="HS80" s="148"/>
      <c r="HT80" s="148"/>
      <c r="HU80" s="148"/>
      <c r="HV80" s="148"/>
      <c r="HW80" s="148"/>
      <c r="HX80" s="148"/>
      <c r="HY80" s="148"/>
      <c r="HZ80" s="148"/>
      <c r="IA80" s="148"/>
      <c r="IB80" s="148"/>
      <c r="IC80" s="148"/>
      <c r="ID80" s="148"/>
      <c r="IE80" s="148"/>
      <c r="IF80" s="148"/>
      <c r="IG80" s="148"/>
      <c r="IH80" s="148"/>
      <c r="II80" s="148"/>
      <c r="IJ80" s="148"/>
      <c r="IK80" s="148"/>
      <c r="IL80" s="148"/>
      <c r="IM80" s="148"/>
      <c r="IN80" s="148"/>
      <c r="IO80" s="148"/>
      <c r="IP80" s="148"/>
      <c r="IQ80" s="148"/>
      <c r="IR80" s="148"/>
      <c r="IS80" s="148"/>
      <c r="IT80" s="148"/>
      <c r="IU80" s="148"/>
      <c r="IV80" s="148"/>
      <c r="IW80" s="148"/>
      <c r="IX80" s="148"/>
      <c r="IY80" s="148"/>
      <c r="IZ80" s="148"/>
      <c r="JA80" s="148"/>
      <c r="JB80" s="148"/>
      <c r="JC80" s="148"/>
      <c r="JD80" s="148"/>
      <c r="JE80" s="148"/>
      <c r="JF80" s="148"/>
      <c r="JG80" s="148"/>
      <c r="JH80" s="148"/>
      <c r="JI80" s="148"/>
      <c r="JJ80" s="148"/>
      <c r="JK80" s="148"/>
      <c r="JL80" s="148"/>
      <c r="JM80" s="148"/>
      <c r="JN80" s="148"/>
      <c r="JO80" s="148"/>
      <c r="JP80" s="148"/>
      <c r="JQ80" s="148"/>
      <c r="JR80" s="148"/>
      <c r="JS80" s="148"/>
      <c r="JT80" s="148"/>
      <c r="JU80" s="148"/>
      <c r="JV80" s="148"/>
      <c r="JW80" s="148"/>
      <c r="JX80" s="148"/>
      <c r="JY80" s="148"/>
      <c r="JZ80" s="148"/>
      <c r="KA80" s="148"/>
      <c r="KB80" s="148"/>
      <c r="KC80" s="148"/>
      <c r="KD80" s="148"/>
      <c r="KE80" s="148"/>
      <c r="KF80" s="148"/>
      <c r="KG80" s="148"/>
      <c r="KH80" s="148"/>
      <c r="KI80" s="148"/>
      <c r="KJ80" s="148"/>
      <c r="KK80" s="148"/>
      <c r="KL80" s="148"/>
      <c r="KM80" s="148"/>
      <c r="KN80" s="148"/>
      <c r="KO80" s="148"/>
      <c r="KP80" s="148"/>
      <c r="KQ80" s="148"/>
      <c r="KR80" s="148"/>
      <c r="KS80" s="148"/>
      <c r="KT80" s="148"/>
      <c r="KU80" s="148"/>
      <c r="KV80" s="148"/>
      <c r="KW80" s="148"/>
      <c r="KX80" s="148"/>
      <c r="KY80" s="148"/>
      <c r="KZ80" s="148"/>
      <c r="LA80" s="148"/>
      <c r="LB80" s="148"/>
      <c r="LC80" s="148"/>
      <c r="LD80" s="148"/>
      <c r="LE80" s="148"/>
      <c r="LF80" s="148"/>
      <c r="LG80" s="148"/>
      <c r="LH80" s="148"/>
      <c r="LI80" s="148"/>
      <c r="LJ80" s="148"/>
      <c r="LK80" s="148"/>
      <c r="LL80" s="148"/>
      <c r="LM80" s="148"/>
      <c r="LN80" s="148"/>
      <c r="LO80" s="148"/>
      <c r="LP80" s="148"/>
      <c r="LQ80" s="148"/>
      <c r="LR80" s="148"/>
      <c r="LS80" s="148"/>
      <c r="LT80" s="148"/>
      <c r="LU80" s="148"/>
      <c r="LV80" s="148"/>
      <c r="LW80" s="148"/>
      <c r="LX80" s="148"/>
      <c r="LY80" s="148"/>
      <c r="LZ80" s="148"/>
      <c r="MA80" s="148"/>
      <c r="MB80" s="148"/>
      <c r="MC80" s="148"/>
      <c r="MD80" s="148"/>
      <c r="ME80" s="148"/>
      <c r="MF80" s="148"/>
      <c r="MG80" s="148"/>
      <c r="MH80" s="148"/>
      <c r="MI80" s="148"/>
      <c r="MJ80" s="148"/>
      <c r="MK80" s="148"/>
      <c r="ML80" s="148"/>
      <c r="MM80" s="148"/>
      <c r="MN80" s="148"/>
      <c r="MO80" s="148"/>
      <c r="MP80" s="148"/>
      <c r="MQ80" s="148"/>
      <c r="MR80" s="148"/>
      <c r="MS80" s="148"/>
      <c r="MT80" s="148"/>
      <c r="MU80" s="148"/>
      <c r="MV80" s="148"/>
      <c r="MW80" s="148"/>
      <c r="MX80" s="148"/>
      <c r="MY80" s="148"/>
      <c r="MZ80" s="148"/>
      <c r="NA80" s="148"/>
      <c r="NB80" s="148"/>
      <c r="NC80" s="148"/>
      <c r="ND80" s="148"/>
      <c r="NE80" s="148"/>
      <c r="NF80" s="148"/>
      <c r="NG80" s="148"/>
      <c r="NH80" s="148"/>
      <c r="NI80" s="148"/>
      <c r="NJ80" s="148"/>
      <c r="NK80" s="148"/>
      <c r="NL80" s="148"/>
      <c r="NM80" s="148"/>
      <c r="NN80" s="148"/>
      <c r="NO80" s="148"/>
      <c r="NP80" s="148"/>
      <c r="NQ80" s="148"/>
      <c r="NR80" s="148"/>
      <c r="NS80" s="148"/>
      <c r="NT80" s="148"/>
      <c r="NU80" s="148"/>
      <c r="NV80" s="148"/>
      <c r="NW80" s="148"/>
      <c r="NX80" s="148"/>
      <c r="NY80" s="148"/>
      <c r="NZ80" s="148"/>
      <c r="ZQ80" s="147"/>
      <c r="ZR80" s="147"/>
      <c r="ZS80" s="147"/>
      <c r="ZT80" s="147"/>
      <c r="ZU80" s="147"/>
      <c r="ZV80" s="147"/>
      <c r="ZW80" s="147"/>
      <c r="ZX80" s="147"/>
      <c r="ZY80" s="147"/>
      <c r="ZZ80" s="147"/>
      <c r="AAA80" s="147"/>
      <c r="AAB80" s="147"/>
      <c r="AAC80" s="147"/>
      <c r="AAD80" s="147"/>
      <c r="AAE80" s="147"/>
      <c r="AAF80" s="147"/>
      <c r="AAG80" s="147"/>
      <c r="AAH80" s="147"/>
      <c r="AAI80" s="147"/>
      <c r="AAJ80" s="147"/>
      <c r="AAK80" s="147"/>
      <c r="AAL80" s="147"/>
      <c r="AAM80" s="147"/>
      <c r="AAN80" s="147"/>
      <c r="AAO80" s="147"/>
      <c r="AAP80" s="147"/>
      <c r="AAQ80" s="147"/>
      <c r="AAR80" s="147"/>
      <c r="AAS80" s="147"/>
      <c r="AAT80" s="147"/>
      <c r="AAU80" s="147"/>
      <c r="AAV80" s="147"/>
      <c r="AAW80" s="147"/>
      <c r="AAX80" s="147"/>
      <c r="AAY80" s="147"/>
      <c r="AAZ80" s="147"/>
      <c r="ABA80" s="147"/>
      <c r="ABB80" s="147"/>
      <c r="ABC80" s="147"/>
      <c r="ABD80" s="147"/>
      <c r="ABE80" s="147"/>
      <c r="ABF80" s="147"/>
      <c r="ABG80" s="147"/>
      <c r="ABH80" s="147"/>
      <c r="ABI80" s="147"/>
      <c r="ABJ80" s="147"/>
      <c r="ABK80" s="147"/>
      <c r="ABL80" s="147"/>
      <c r="ABM80" s="147"/>
      <c r="ABN80" s="147"/>
      <c r="ABO80" s="147"/>
      <c r="ABP80" s="147"/>
    </row>
    <row r="81" spans="1:744" x14ac:dyDescent="0.25">
      <c r="A81">
        <f t="shared" si="4"/>
        <v>0</v>
      </c>
      <c r="B81" s="147"/>
      <c r="C81" s="147"/>
      <c r="D81" s="147"/>
      <c r="E81" s="147"/>
      <c r="F81" s="210" t="str">
        <f t="shared" si="5"/>
        <v/>
      </c>
      <c r="GG81" s="148"/>
      <c r="GH81" s="148"/>
      <c r="GI81" s="148"/>
      <c r="GJ81" s="148"/>
      <c r="GK81" s="148"/>
      <c r="GL81" s="148"/>
      <c r="GM81" s="148"/>
      <c r="GN81" s="148"/>
      <c r="GO81" s="148"/>
      <c r="GP81" s="148"/>
      <c r="GQ81" s="148"/>
      <c r="GR81" s="148"/>
      <c r="GS81" s="148"/>
      <c r="GT81" s="148"/>
      <c r="GU81" s="148"/>
      <c r="GV81" s="148"/>
      <c r="GW81" s="148"/>
      <c r="GX81" s="148"/>
      <c r="GY81" s="148"/>
      <c r="GZ81" s="148"/>
      <c r="HA81" s="148"/>
      <c r="HB81" s="148"/>
      <c r="HC81" s="148"/>
      <c r="HD81" s="148"/>
      <c r="HE81" s="148"/>
      <c r="HF81" s="148"/>
      <c r="HG81" s="148"/>
      <c r="HH81" s="148"/>
      <c r="HI81" s="148"/>
      <c r="HJ81" s="148"/>
      <c r="HK81" s="148"/>
      <c r="HL81" s="148"/>
      <c r="HM81" s="148"/>
      <c r="HN81" s="148"/>
      <c r="HO81" s="148"/>
      <c r="HP81" s="148"/>
      <c r="HQ81" s="148"/>
      <c r="HR81" s="148"/>
      <c r="HS81" s="148"/>
      <c r="HT81" s="148"/>
      <c r="HU81" s="148"/>
      <c r="HV81" s="148"/>
      <c r="HW81" s="148"/>
      <c r="HX81" s="148"/>
      <c r="HY81" s="148"/>
      <c r="HZ81" s="148"/>
      <c r="IA81" s="148"/>
      <c r="IB81" s="148"/>
      <c r="IC81" s="148"/>
      <c r="ID81" s="148"/>
      <c r="IE81" s="148"/>
      <c r="IF81" s="148"/>
      <c r="IG81" s="148"/>
      <c r="IH81" s="148"/>
      <c r="II81" s="148"/>
      <c r="IJ81" s="148"/>
      <c r="IK81" s="148"/>
      <c r="IL81" s="148"/>
      <c r="IM81" s="148"/>
      <c r="IN81" s="148"/>
      <c r="IO81" s="148"/>
      <c r="IP81" s="148"/>
      <c r="IQ81" s="148"/>
      <c r="IR81" s="148"/>
      <c r="IS81" s="148"/>
      <c r="IT81" s="148"/>
      <c r="IU81" s="148"/>
      <c r="IV81" s="148"/>
      <c r="IW81" s="148"/>
      <c r="IX81" s="148"/>
      <c r="IY81" s="148"/>
      <c r="IZ81" s="148"/>
      <c r="JA81" s="148"/>
      <c r="JB81" s="148"/>
      <c r="JC81" s="148"/>
      <c r="JD81" s="148"/>
      <c r="JE81" s="148"/>
      <c r="JF81" s="148"/>
      <c r="JG81" s="148"/>
      <c r="JH81" s="148"/>
      <c r="JI81" s="148"/>
      <c r="JJ81" s="148"/>
      <c r="JK81" s="148"/>
      <c r="JL81" s="148"/>
      <c r="JM81" s="148"/>
      <c r="JN81" s="148"/>
      <c r="JO81" s="148"/>
      <c r="JP81" s="148"/>
      <c r="JQ81" s="148"/>
      <c r="JR81" s="148"/>
      <c r="JS81" s="148"/>
      <c r="JT81" s="148"/>
      <c r="JU81" s="148"/>
      <c r="JV81" s="148"/>
      <c r="JW81" s="148"/>
      <c r="JX81" s="148"/>
      <c r="JY81" s="148"/>
      <c r="JZ81" s="148"/>
      <c r="KA81" s="148"/>
      <c r="KB81" s="148"/>
      <c r="KC81" s="148"/>
      <c r="KD81" s="148"/>
      <c r="KE81" s="148"/>
      <c r="KF81" s="148"/>
      <c r="KG81" s="148"/>
      <c r="KH81" s="148"/>
      <c r="KI81" s="148"/>
      <c r="KJ81" s="148"/>
      <c r="KK81" s="148"/>
      <c r="KL81" s="148"/>
      <c r="KM81" s="148"/>
      <c r="KN81" s="148"/>
      <c r="KO81" s="148"/>
      <c r="KP81" s="148"/>
      <c r="KQ81" s="148"/>
      <c r="KR81" s="148"/>
      <c r="KS81" s="148"/>
      <c r="KT81" s="148"/>
      <c r="KU81" s="148"/>
      <c r="KV81" s="148"/>
      <c r="KW81" s="148"/>
      <c r="KX81" s="148"/>
      <c r="KY81" s="148"/>
      <c r="KZ81" s="148"/>
      <c r="LA81" s="148"/>
      <c r="LB81" s="148"/>
      <c r="LC81" s="148"/>
      <c r="LD81" s="148"/>
      <c r="LE81" s="148"/>
      <c r="LF81" s="148"/>
      <c r="LG81" s="148"/>
      <c r="LH81" s="148"/>
      <c r="LI81" s="148"/>
      <c r="LJ81" s="148"/>
      <c r="LK81" s="148"/>
      <c r="LL81" s="148"/>
      <c r="LM81" s="148"/>
      <c r="LN81" s="148"/>
      <c r="LO81" s="148"/>
      <c r="LP81" s="148"/>
      <c r="LQ81" s="148"/>
      <c r="LR81" s="148"/>
      <c r="LS81" s="148"/>
      <c r="LT81" s="148"/>
      <c r="LU81" s="148"/>
      <c r="LV81" s="148"/>
      <c r="LW81" s="148"/>
      <c r="LX81" s="148"/>
      <c r="LY81" s="148"/>
      <c r="LZ81" s="148"/>
      <c r="MA81" s="148"/>
      <c r="MB81" s="148"/>
      <c r="MC81" s="148"/>
      <c r="MD81" s="148"/>
      <c r="ME81" s="148"/>
      <c r="MF81" s="148"/>
      <c r="MG81" s="148"/>
      <c r="MH81" s="148"/>
      <c r="MI81" s="148"/>
      <c r="MJ81" s="148"/>
      <c r="MK81" s="148"/>
      <c r="ML81" s="148"/>
      <c r="MM81" s="148"/>
      <c r="MN81" s="148"/>
      <c r="MO81" s="148"/>
      <c r="MP81" s="148"/>
      <c r="MQ81" s="148"/>
      <c r="MR81" s="148"/>
      <c r="MS81" s="148"/>
      <c r="MT81" s="148"/>
      <c r="MU81" s="148"/>
      <c r="MV81" s="148"/>
      <c r="MW81" s="148"/>
      <c r="MX81" s="148"/>
      <c r="MY81" s="148"/>
      <c r="MZ81" s="148"/>
      <c r="NA81" s="148"/>
      <c r="NB81" s="148"/>
      <c r="NC81" s="148"/>
      <c r="ND81" s="148"/>
      <c r="NE81" s="148"/>
      <c r="NF81" s="148"/>
      <c r="NG81" s="148"/>
      <c r="NH81" s="148"/>
      <c r="NI81" s="148"/>
      <c r="NJ81" s="148"/>
      <c r="NK81" s="148"/>
      <c r="NL81" s="148"/>
      <c r="NM81" s="148"/>
      <c r="NN81" s="148"/>
      <c r="NO81" s="148"/>
      <c r="NP81" s="148"/>
      <c r="NQ81" s="148"/>
      <c r="NR81" s="148"/>
      <c r="NS81" s="148"/>
      <c r="NT81" s="148"/>
      <c r="NU81" s="148"/>
      <c r="NV81" s="148"/>
      <c r="NW81" s="148"/>
      <c r="NX81" s="148"/>
      <c r="NY81" s="148"/>
      <c r="NZ81" s="148"/>
      <c r="ZQ81" s="147"/>
      <c r="ZR81" s="147"/>
      <c r="ZS81" s="147"/>
      <c r="ZT81" s="147"/>
      <c r="ZU81" s="147"/>
      <c r="ZV81" s="147"/>
      <c r="ZW81" s="147"/>
      <c r="ZX81" s="147"/>
      <c r="ZY81" s="147"/>
      <c r="ZZ81" s="147"/>
      <c r="AAA81" s="147"/>
      <c r="AAB81" s="147"/>
      <c r="AAC81" s="147"/>
      <c r="AAD81" s="147"/>
      <c r="AAE81" s="147"/>
      <c r="AAF81" s="147"/>
      <c r="AAG81" s="147"/>
      <c r="AAH81" s="147"/>
      <c r="AAI81" s="147"/>
      <c r="AAJ81" s="147"/>
      <c r="AAK81" s="147"/>
      <c r="AAL81" s="147"/>
      <c r="AAM81" s="147"/>
      <c r="AAN81" s="147"/>
      <c r="AAO81" s="147"/>
      <c r="AAP81" s="147"/>
      <c r="AAQ81" s="147"/>
      <c r="AAR81" s="147"/>
      <c r="AAS81" s="147"/>
      <c r="AAT81" s="147"/>
      <c r="AAU81" s="147"/>
      <c r="AAV81" s="147"/>
      <c r="AAW81" s="147"/>
      <c r="AAX81" s="147"/>
      <c r="AAY81" s="147"/>
      <c r="AAZ81" s="147"/>
      <c r="ABA81" s="147"/>
      <c r="ABB81" s="147"/>
      <c r="ABC81" s="147"/>
      <c r="ABD81" s="147"/>
      <c r="ABE81" s="147"/>
      <c r="ABF81" s="147"/>
      <c r="ABG81" s="147"/>
      <c r="ABH81" s="147"/>
      <c r="ABI81" s="147"/>
      <c r="ABJ81" s="147"/>
      <c r="ABK81" s="147"/>
      <c r="ABL81" s="147"/>
      <c r="ABM81" s="147"/>
      <c r="ABN81" s="147"/>
      <c r="ABO81" s="147"/>
      <c r="ABP81" s="147"/>
    </row>
    <row r="82" spans="1:744" x14ac:dyDescent="0.25">
      <c r="A82">
        <f t="shared" si="4"/>
        <v>0</v>
      </c>
      <c r="B82" s="147"/>
      <c r="C82" s="147"/>
      <c r="D82" s="147"/>
      <c r="E82" s="147"/>
      <c r="F82" s="210" t="str">
        <f t="shared" si="5"/>
        <v/>
      </c>
      <c r="GG82" s="148"/>
      <c r="GH82" s="148"/>
      <c r="GI82" s="148"/>
      <c r="GJ82" s="148"/>
      <c r="GK82" s="148"/>
      <c r="GL82" s="148"/>
      <c r="GM82" s="148"/>
      <c r="GN82" s="148"/>
      <c r="GO82" s="148"/>
      <c r="GP82" s="148"/>
      <c r="GQ82" s="148"/>
      <c r="GR82" s="148"/>
      <c r="GS82" s="148"/>
      <c r="GT82" s="148"/>
      <c r="GU82" s="148"/>
      <c r="GV82" s="148"/>
      <c r="GW82" s="148"/>
      <c r="GX82" s="148"/>
      <c r="GY82" s="148"/>
      <c r="GZ82" s="148"/>
      <c r="HA82" s="148"/>
      <c r="HB82" s="148"/>
      <c r="HC82" s="148"/>
      <c r="HD82" s="148"/>
      <c r="HE82" s="148"/>
      <c r="HF82" s="148"/>
      <c r="HG82" s="148"/>
      <c r="HH82" s="148"/>
      <c r="HI82" s="148"/>
      <c r="HJ82" s="148"/>
      <c r="HK82" s="148"/>
      <c r="HL82" s="148"/>
      <c r="HM82" s="148"/>
      <c r="HN82" s="148"/>
      <c r="HO82" s="148"/>
      <c r="HP82" s="148"/>
      <c r="HQ82" s="148"/>
      <c r="HR82" s="148"/>
      <c r="HS82" s="148"/>
      <c r="HT82" s="148"/>
      <c r="HU82" s="148"/>
      <c r="HV82" s="148"/>
      <c r="HW82" s="148"/>
      <c r="HX82" s="148"/>
      <c r="HY82" s="148"/>
      <c r="HZ82" s="148"/>
      <c r="IA82" s="148"/>
      <c r="IB82" s="148"/>
      <c r="IC82" s="148"/>
      <c r="ID82" s="148"/>
      <c r="IE82" s="148"/>
      <c r="IF82" s="148"/>
      <c r="IG82" s="148"/>
      <c r="IH82" s="148"/>
      <c r="II82" s="148"/>
      <c r="IJ82" s="148"/>
      <c r="IK82" s="148"/>
      <c r="IL82" s="148"/>
      <c r="IM82" s="148"/>
      <c r="IN82" s="148"/>
      <c r="IO82" s="148"/>
      <c r="IP82" s="148"/>
      <c r="IQ82" s="148"/>
      <c r="IR82" s="148"/>
      <c r="IS82" s="148"/>
      <c r="IT82" s="148"/>
      <c r="IU82" s="148"/>
      <c r="IV82" s="148"/>
      <c r="IW82" s="148"/>
      <c r="IX82" s="148"/>
      <c r="IY82" s="148"/>
      <c r="IZ82" s="148"/>
      <c r="JA82" s="148"/>
      <c r="JB82" s="148"/>
      <c r="JC82" s="148"/>
      <c r="JD82" s="148"/>
      <c r="JE82" s="148"/>
      <c r="JF82" s="148"/>
      <c r="JG82" s="148"/>
      <c r="JH82" s="148"/>
      <c r="JI82" s="148"/>
      <c r="JJ82" s="148"/>
      <c r="JK82" s="148"/>
      <c r="JL82" s="148"/>
      <c r="JM82" s="148"/>
      <c r="JN82" s="148"/>
      <c r="JO82" s="148"/>
      <c r="JP82" s="148"/>
      <c r="JQ82" s="148"/>
      <c r="JR82" s="148"/>
      <c r="JS82" s="148"/>
      <c r="JT82" s="148"/>
      <c r="JU82" s="148"/>
      <c r="JV82" s="148"/>
      <c r="JW82" s="148"/>
      <c r="JX82" s="148"/>
      <c r="JY82" s="148"/>
      <c r="JZ82" s="148"/>
      <c r="KA82" s="148"/>
      <c r="KB82" s="148"/>
      <c r="KC82" s="148"/>
      <c r="KD82" s="148"/>
      <c r="KE82" s="148"/>
      <c r="KF82" s="148"/>
      <c r="KG82" s="148"/>
      <c r="KH82" s="148"/>
      <c r="KI82" s="148"/>
      <c r="KJ82" s="148"/>
      <c r="KK82" s="148"/>
      <c r="KL82" s="148"/>
      <c r="KM82" s="148"/>
      <c r="KN82" s="148"/>
      <c r="KO82" s="148"/>
      <c r="KP82" s="148"/>
      <c r="KQ82" s="148"/>
      <c r="KR82" s="148"/>
      <c r="KS82" s="148"/>
      <c r="KT82" s="148"/>
      <c r="KU82" s="148"/>
      <c r="KV82" s="148"/>
      <c r="KW82" s="148"/>
      <c r="KX82" s="148"/>
      <c r="KY82" s="148"/>
      <c r="KZ82" s="148"/>
      <c r="LA82" s="148"/>
      <c r="LB82" s="148"/>
      <c r="LC82" s="148"/>
      <c r="LD82" s="148"/>
      <c r="LE82" s="148"/>
      <c r="LF82" s="148"/>
      <c r="LG82" s="148"/>
      <c r="LH82" s="148"/>
      <c r="LI82" s="148"/>
      <c r="LJ82" s="148"/>
      <c r="LK82" s="148"/>
      <c r="LL82" s="148"/>
      <c r="LM82" s="148"/>
      <c r="LN82" s="148"/>
      <c r="LO82" s="148"/>
      <c r="LP82" s="148"/>
      <c r="LQ82" s="148"/>
      <c r="LR82" s="148"/>
      <c r="LS82" s="148"/>
      <c r="LT82" s="148"/>
      <c r="LU82" s="148"/>
      <c r="LV82" s="148"/>
      <c r="LW82" s="148"/>
      <c r="LX82" s="148"/>
      <c r="LY82" s="148"/>
      <c r="LZ82" s="148"/>
      <c r="MA82" s="148"/>
      <c r="MB82" s="148"/>
      <c r="MC82" s="148"/>
      <c r="MD82" s="148"/>
      <c r="ME82" s="148"/>
      <c r="MF82" s="148"/>
      <c r="MG82" s="148"/>
      <c r="MH82" s="148"/>
      <c r="MI82" s="148"/>
      <c r="MJ82" s="148"/>
      <c r="MK82" s="148"/>
      <c r="ML82" s="148"/>
      <c r="MM82" s="148"/>
      <c r="MN82" s="148"/>
      <c r="MO82" s="148"/>
      <c r="MP82" s="148"/>
      <c r="MQ82" s="148"/>
      <c r="MR82" s="148"/>
      <c r="MS82" s="148"/>
      <c r="MT82" s="148"/>
      <c r="MU82" s="148"/>
      <c r="MV82" s="148"/>
      <c r="MW82" s="148"/>
      <c r="MX82" s="148"/>
      <c r="MY82" s="148"/>
      <c r="MZ82" s="148"/>
      <c r="NA82" s="148"/>
      <c r="NB82" s="148"/>
      <c r="NC82" s="148"/>
      <c r="ND82" s="148"/>
      <c r="NE82" s="148"/>
      <c r="NF82" s="148"/>
      <c r="NG82" s="148"/>
      <c r="NH82" s="148"/>
      <c r="NI82" s="148"/>
      <c r="NJ82" s="148"/>
      <c r="NK82" s="148"/>
      <c r="NL82" s="148"/>
      <c r="NM82" s="148"/>
      <c r="NN82" s="148"/>
      <c r="NO82" s="148"/>
      <c r="NP82" s="148"/>
      <c r="NQ82" s="148"/>
      <c r="NR82" s="148"/>
      <c r="NS82" s="148"/>
      <c r="NT82" s="148"/>
      <c r="NU82" s="148"/>
      <c r="NV82" s="148"/>
      <c r="NW82" s="148"/>
      <c r="NX82" s="148"/>
      <c r="NY82" s="148"/>
      <c r="NZ82" s="148"/>
      <c r="ZQ82" s="147"/>
      <c r="ZR82" s="147"/>
      <c r="ZS82" s="147"/>
      <c r="ZT82" s="147"/>
      <c r="ZU82" s="147"/>
      <c r="ZV82" s="147"/>
      <c r="ZW82" s="147"/>
      <c r="ZX82" s="147"/>
      <c r="ZY82" s="147"/>
      <c r="ZZ82" s="147"/>
      <c r="AAA82" s="147"/>
      <c r="AAB82" s="147"/>
      <c r="AAC82" s="147"/>
      <c r="AAD82" s="147"/>
      <c r="AAE82" s="147"/>
      <c r="AAF82" s="147"/>
      <c r="AAG82" s="147"/>
      <c r="AAH82" s="147"/>
      <c r="AAI82" s="147"/>
      <c r="AAJ82" s="147"/>
      <c r="AAK82" s="147"/>
      <c r="AAL82" s="147"/>
      <c r="AAM82" s="147"/>
      <c r="AAN82" s="147"/>
      <c r="AAO82" s="147"/>
      <c r="AAP82" s="147"/>
      <c r="AAQ82" s="147"/>
      <c r="AAR82" s="147"/>
      <c r="AAS82" s="147"/>
      <c r="AAT82" s="147"/>
      <c r="AAU82" s="147"/>
      <c r="AAV82" s="147"/>
      <c r="AAW82" s="147"/>
      <c r="AAX82" s="147"/>
      <c r="AAY82" s="147"/>
      <c r="AAZ82" s="147"/>
      <c r="ABA82" s="147"/>
      <c r="ABB82" s="147"/>
      <c r="ABC82" s="147"/>
      <c r="ABD82" s="147"/>
      <c r="ABE82" s="147"/>
      <c r="ABF82" s="147"/>
      <c r="ABG82" s="147"/>
      <c r="ABH82" s="147"/>
      <c r="ABI82" s="147"/>
      <c r="ABJ82" s="147"/>
      <c r="ABK82" s="147"/>
      <c r="ABL82" s="147"/>
      <c r="ABM82" s="147"/>
      <c r="ABN82" s="147"/>
      <c r="ABO82" s="147"/>
      <c r="ABP82" s="147"/>
    </row>
    <row r="83" spans="1:744" x14ac:dyDescent="0.25">
      <c r="A83">
        <f t="shared" si="4"/>
        <v>0</v>
      </c>
      <c r="B83" s="147"/>
      <c r="C83" s="147"/>
      <c r="D83" s="147"/>
      <c r="E83" s="147"/>
      <c r="F83" s="210" t="str">
        <f t="shared" si="5"/>
        <v/>
      </c>
      <c r="GG83" s="148"/>
      <c r="GH83" s="148"/>
      <c r="GI83" s="148"/>
      <c r="GJ83" s="148"/>
      <c r="GK83" s="148"/>
      <c r="GL83" s="148"/>
      <c r="GM83" s="148"/>
      <c r="GN83" s="148"/>
      <c r="GO83" s="148"/>
      <c r="GP83" s="148"/>
      <c r="GQ83" s="148"/>
      <c r="GR83" s="148"/>
      <c r="GS83" s="148"/>
      <c r="GT83" s="148"/>
      <c r="GU83" s="148"/>
      <c r="GV83" s="148"/>
      <c r="GW83" s="148"/>
      <c r="GX83" s="148"/>
      <c r="GY83" s="148"/>
      <c r="GZ83" s="148"/>
      <c r="HA83" s="148"/>
      <c r="HB83" s="148"/>
      <c r="HC83" s="148"/>
      <c r="HD83" s="148"/>
      <c r="HE83" s="148"/>
      <c r="HF83" s="148"/>
      <c r="HG83" s="148"/>
      <c r="HH83" s="148"/>
      <c r="HI83" s="148"/>
      <c r="HJ83" s="148"/>
      <c r="HK83" s="148"/>
      <c r="HL83" s="148"/>
      <c r="HM83" s="148"/>
      <c r="HN83" s="148"/>
      <c r="HO83" s="148"/>
      <c r="HP83" s="148"/>
      <c r="HQ83" s="148"/>
      <c r="HR83" s="148"/>
      <c r="HS83" s="148"/>
      <c r="HT83" s="148"/>
      <c r="HU83" s="148"/>
      <c r="HV83" s="148"/>
      <c r="HW83" s="148"/>
      <c r="HX83" s="148"/>
      <c r="HY83" s="148"/>
      <c r="HZ83" s="148"/>
      <c r="IA83" s="148"/>
      <c r="IB83" s="148"/>
      <c r="IC83" s="148"/>
      <c r="ID83" s="148"/>
      <c r="IE83" s="148"/>
      <c r="IF83" s="148"/>
      <c r="IG83" s="148"/>
      <c r="IH83" s="148"/>
      <c r="II83" s="148"/>
      <c r="IJ83" s="148"/>
      <c r="IK83" s="148"/>
      <c r="IL83" s="148"/>
      <c r="IM83" s="148"/>
      <c r="IN83" s="148"/>
      <c r="IO83" s="148"/>
      <c r="IP83" s="148"/>
      <c r="IQ83" s="148"/>
      <c r="IR83" s="148"/>
      <c r="IS83" s="148"/>
      <c r="IT83" s="148"/>
      <c r="IU83" s="148"/>
      <c r="IV83" s="148"/>
      <c r="IW83" s="148"/>
      <c r="IX83" s="148"/>
      <c r="IY83" s="148"/>
      <c r="IZ83" s="148"/>
      <c r="JA83" s="148"/>
      <c r="JB83" s="148"/>
      <c r="JC83" s="148"/>
      <c r="JD83" s="148"/>
      <c r="JE83" s="148"/>
      <c r="JF83" s="148"/>
      <c r="JG83" s="148"/>
      <c r="JH83" s="148"/>
      <c r="JI83" s="148"/>
      <c r="JJ83" s="148"/>
      <c r="JK83" s="148"/>
      <c r="JL83" s="148"/>
      <c r="JM83" s="148"/>
      <c r="JN83" s="148"/>
      <c r="JO83" s="148"/>
      <c r="JP83" s="148"/>
      <c r="JQ83" s="148"/>
      <c r="JR83" s="148"/>
      <c r="JS83" s="148"/>
      <c r="JT83" s="148"/>
      <c r="JU83" s="148"/>
      <c r="JV83" s="148"/>
      <c r="JW83" s="148"/>
      <c r="JX83" s="148"/>
      <c r="JY83" s="148"/>
      <c r="JZ83" s="148"/>
      <c r="KA83" s="148"/>
      <c r="KB83" s="148"/>
      <c r="KC83" s="148"/>
      <c r="KD83" s="148"/>
      <c r="KE83" s="148"/>
      <c r="KF83" s="148"/>
      <c r="KG83" s="148"/>
      <c r="KH83" s="148"/>
      <c r="KI83" s="148"/>
      <c r="KJ83" s="148"/>
      <c r="KK83" s="148"/>
      <c r="KL83" s="148"/>
      <c r="KM83" s="148"/>
      <c r="KN83" s="148"/>
      <c r="KO83" s="148"/>
      <c r="KP83" s="148"/>
      <c r="KQ83" s="148"/>
      <c r="KR83" s="148"/>
      <c r="KS83" s="148"/>
      <c r="KT83" s="148"/>
      <c r="KU83" s="148"/>
      <c r="KV83" s="148"/>
      <c r="KW83" s="148"/>
      <c r="KX83" s="148"/>
      <c r="KY83" s="148"/>
      <c r="KZ83" s="148"/>
      <c r="LA83" s="148"/>
      <c r="LB83" s="148"/>
      <c r="LC83" s="148"/>
      <c r="LD83" s="148"/>
      <c r="LE83" s="148"/>
      <c r="LF83" s="148"/>
      <c r="LG83" s="148"/>
      <c r="LH83" s="148"/>
      <c r="LI83" s="148"/>
      <c r="LJ83" s="148"/>
      <c r="LK83" s="148"/>
      <c r="LL83" s="148"/>
      <c r="LM83" s="148"/>
      <c r="LN83" s="148"/>
      <c r="LO83" s="148"/>
      <c r="LP83" s="148"/>
      <c r="LQ83" s="148"/>
      <c r="LR83" s="148"/>
      <c r="LS83" s="148"/>
      <c r="LT83" s="148"/>
      <c r="LU83" s="148"/>
      <c r="LV83" s="148"/>
      <c r="LW83" s="148"/>
      <c r="LX83" s="148"/>
      <c r="LY83" s="148"/>
      <c r="LZ83" s="148"/>
      <c r="MA83" s="148"/>
      <c r="MB83" s="148"/>
      <c r="MC83" s="148"/>
      <c r="MD83" s="148"/>
      <c r="ME83" s="148"/>
      <c r="MF83" s="148"/>
      <c r="MG83" s="148"/>
      <c r="MH83" s="148"/>
      <c r="MI83" s="148"/>
      <c r="MJ83" s="148"/>
      <c r="MK83" s="148"/>
      <c r="ML83" s="148"/>
      <c r="MM83" s="148"/>
      <c r="MN83" s="148"/>
      <c r="MO83" s="148"/>
      <c r="MP83" s="148"/>
      <c r="MQ83" s="148"/>
      <c r="MR83" s="148"/>
      <c r="MS83" s="148"/>
      <c r="MT83" s="148"/>
      <c r="MU83" s="148"/>
      <c r="MV83" s="148"/>
      <c r="MW83" s="148"/>
      <c r="MX83" s="148"/>
      <c r="MY83" s="148"/>
      <c r="MZ83" s="148"/>
      <c r="NA83" s="148"/>
      <c r="NB83" s="148"/>
      <c r="NC83" s="148"/>
      <c r="ND83" s="148"/>
      <c r="NE83" s="148"/>
      <c r="NF83" s="148"/>
      <c r="NG83" s="148"/>
      <c r="NH83" s="148"/>
      <c r="NI83" s="148"/>
      <c r="NJ83" s="148"/>
      <c r="NK83" s="148"/>
      <c r="NL83" s="148"/>
      <c r="NM83" s="148"/>
      <c r="NN83" s="148"/>
      <c r="NO83" s="148"/>
      <c r="NP83" s="148"/>
      <c r="NQ83" s="148"/>
      <c r="NR83" s="148"/>
      <c r="NS83" s="148"/>
      <c r="NT83" s="148"/>
      <c r="NU83" s="148"/>
      <c r="NV83" s="148"/>
      <c r="NW83" s="148"/>
      <c r="NX83" s="148"/>
      <c r="NY83" s="148"/>
      <c r="NZ83" s="148"/>
      <c r="ZQ83" s="147"/>
      <c r="ZR83" s="147"/>
      <c r="ZS83" s="147"/>
      <c r="ZT83" s="147"/>
      <c r="ZU83" s="147"/>
      <c r="ZV83" s="147"/>
      <c r="ZW83" s="147"/>
      <c r="ZX83" s="147"/>
      <c r="ZY83" s="147"/>
      <c r="ZZ83" s="147"/>
      <c r="AAA83" s="147"/>
      <c r="AAB83" s="147"/>
      <c r="AAC83" s="147"/>
      <c r="AAD83" s="147"/>
      <c r="AAE83" s="147"/>
      <c r="AAF83" s="147"/>
      <c r="AAG83" s="147"/>
      <c r="AAH83" s="147"/>
      <c r="AAI83" s="147"/>
      <c r="AAJ83" s="147"/>
      <c r="AAK83" s="147"/>
      <c r="AAL83" s="147"/>
      <c r="AAM83" s="147"/>
      <c r="AAN83" s="147"/>
      <c r="AAO83" s="147"/>
      <c r="AAP83" s="147"/>
      <c r="AAQ83" s="147"/>
      <c r="AAR83" s="147"/>
      <c r="AAS83" s="147"/>
      <c r="AAT83" s="147"/>
      <c r="AAU83" s="147"/>
      <c r="AAV83" s="147"/>
      <c r="AAW83" s="147"/>
      <c r="AAX83" s="147"/>
      <c r="AAY83" s="147"/>
      <c r="AAZ83" s="147"/>
      <c r="ABA83" s="147"/>
      <c r="ABB83" s="147"/>
      <c r="ABC83" s="147"/>
      <c r="ABD83" s="147"/>
      <c r="ABE83" s="147"/>
      <c r="ABF83" s="147"/>
      <c r="ABG83" s="147"/>
      <c r="ABH83" s="147"/>
      <c r="ABI83" s="147"/>
      <c r="ABJ83" s="147"/>
      <c r="ABK83" s="147"/>
      <c r="ABL83" s="147"/>
      <c r="ABM83" s="147"/>
      <c r="ABN83" s="147"/>
      <c r="ABO83" s="147"/>
      <c r="ABP83" s="147"/>
    </row>
    <row r="84" spans="1:744" x14ac:dyDescent="0.25">
      <c r="A84">
        <f t="shared" si="4"/>
        <v>0</v>
      </c>
      <c r="B84" s="147"/>
      <c r="C84" s="147"/>
      <c r="D84" s="147"/>
      <c r="E84" s="147"/>
      <c r="F84" s="210" t="str">
        <f t="shared" si="5"/>
        <v/>
      </c>
      <c r="GG84" s="148"/>
      <c r="GH84" s="148"/>
      <c r="GI84" s="148"/>
      <c r="GJ84" s="148"/>
      <c r="GK84" s="148"/>
      <c r="GL84" s="148"/>
      <c r="GM84" s="148"/>
      <c r="GN84" s="148"/>
      <c r="GO84" s="148"/>
      <c r="GP84" s="148"/>
      <c r="GQ84" s="148"/>
      <c r="GR84" s="148"/>
      <c r="GS84" s="148"/>
      <c r="GT84" s="148"/>
      <c r="GU84" s="148"/>
      <c r="GV84" s="148"/>
      <c r="GW84" s="148"/>
      <c r="GX84" s="148"/>
      <c r="GY84" s="148"/>
      <c r="GZ84" s="148"/>
      <c r="HA84" s="148"/>
      <c r="HB84" s="148"/>
      <c r="HC84" s="148"/>
      <c r="HD84" s="148"/>
      <c r="HE84" s="148"/>
      <c r="HF84" s="148"/>
      <c r="HG84" s="148"/>
      <c r="HH84" s="148"/>
      <c r="HI84" s="148"/>
      <c r="HJ84" s="148"/>
      <c r="HK84" s="148"/>
      <c r="HL84" s="148"/>
      <c r="HM84" s="148"/>
      <c r="HN84" s="148"/>
      <c r="HO84" s="148"/>
      <c r="HP84" s="148"/>
      <c r="HQ84" s="148"/>
      <c r="HR84" s="148"/>
      <c r="HS84" s="148"/>
      <c r="HT84" s="148"/>
      <c r="HU84" s="148"/>
      <c r="HV84" s="148"/>
      <c r="HW84" s="148"/>
      <c r="HX84" s="148"/>
      <c r="HY84" s="148"/>
      <c r="HZ84" s="148"/>
      <c r="IA84" s="148"/>
      <c r="IB84" s="148"/>
      <c r="IC84" s="148"/>
      <c r="ID84" s="148"/>
      <c r="IE84" s="148"/>
      <c r="IF84" s="148"/>
      <c r="IG84" s="148"/>
      <c r="IH84" s="148"/>
      <c r="II84" s="148"/>
      <c r="IJ84" s="148"/>
      <c r="IK84" s="148"/>
      <c r="IL84" s="148"/>
      <c r="IM84" s="148"/>
      <c r="IN84" s="148"/>
      <c r="IO84" s="148"/>
      <c r="IP84" s="148"/>
      <c r="IQ84" s="148"/>
      <c r="IR84" s="148"/>
      <c r="IS84" s="148"/>
      <c r="IT84" s="148"/>
      <c r="IU84" s="148"/>
      <c r="IV84" s="148"/>
      <c r="IW84" s="148"/>
      <c r="IX84" s="148"/>
      <c r="IY84" s="148"/>
      <c r="IZ84" s="148"/>
      <c r="JA84" s="148"/>
      <c r="JB84" s="148"/>
      <c r="JC84" s="148"/>
      <c r="JD84" s="148"/>
      <c r="JE84" s="148"/>
      <c r="JF84" s="148"/>
      <c r="JG84" s="148"/>
      <c r="JH84" s="148"/>
      <c r="JI84" s="148"/>
      <c r="JJ84" s="148"/>
      <c r="JK84" s="148"/>
      <c r="JL84" s="148"/>
      <c r="JM84" s="148"/>
      <c r="JN84" s="148"/>
      <c r="JO84" s="148"/>
      <c r="JP84" s="148"/>
      <c r="JQ84" s="148"/>
      <c r="JR84" s="148"/>
      <c r="JS84" s="148"/>
      <c r="JT84" s="148"/>
      <c r="JU84" s="148"/>
      <c r="JV84" s="148"/>
      <c r="JW84" s="148"/>
      <c r="JX84" s="148"/>
      <c r="JY84" s="148"/>
      <c r="JZ84" s="148"/>
      <c r="KA84" s="148"/>
      <c r="KB84" s="148"/>
      <c r="KC84" s="148"/>
      <c r="KD84" s="148"/>
      <c r="KE84" s="148"/>
      <c r="KF84" s="148"/>
      <c r="KG84" s="148"/>
      <c r="KH84" s="148"/>
      <c r="KI84" s="148"/>
      <c r="KJ84" s="148"/>
      <c r="KK84" s="148"/>
      <c r="KL84" s="148"/>
      <c r="KM84" s="148"/>
      <c r="KN84" s="148"/>
      <c r="KO84" s="148"/>
      <c r="KP84" s="148"/>
      <c r="KQ84" s="148"/>
      <c r="KR84" s="148"/>
      <c r="KS84" s="148"/>
      <c r="KT84" s="148"/>
      <c r="KU84" s="148"/>
      <c r="KV84" s="148"/>
      <c r="KW84" s="148"/>
      <c r="KX84" s="148"/>
      <c r="KY84" s="148"/>
      <c r="KZ84" s="148"/>
      <c r="LA84" s="148"/>
      <c r="LB84" s="148"/>
      <c r="LC84" s="148"/>
      <c r="LD84" s="148"/>
      <c r="LE84" s="148"/>
      <c r="LF84" s="148"/>
      <c r="LG84" s="148"/>
      <c r="LH84" s="148"/>
      <c r="LI84" s="148"/>
      <c r="LJ84" s="148"/>
      <c r="LK84" s="148"/>
      <c r="LL84" s="148"/>
      <c r="LM84" s="148"/>
      <c r="LN84" s="148"/>
      <c r="LO84" s="148"/>
      <c r="LP84" s="148"/>
      <c r="LQ84" s="148"/>
      <c r="LR84" s="148"/>
      <c r="LS84" s="148"/>
      <c r="LT84" s="148"/>
      <c r="LU84" s="148"/>
      <c r="LV84" s="148"/>
      <c r="LW84" s="148"/>
      <c r="LX84" s="148"/>
      <c r="LY84" s="148"/>
      <c r="LZ84" s="148"/>
      <c r="MA84" s="148"/>
      <c r="MB84" s="148"/>
      <c r="MC84" s="148"/>
      <c r="MD84" s="148"/>
      <c r="ME84" s="148"/>
      <c r="MF84" s="148"/>
      <c r="MG84" s="148"/>
      <c r="MH84" s="148"/>
      <c r="MI84" s="148"/>
      <c r="MJ84" s="148"/>
      <c r="MK84" s="148"/>
      <c r="ML84" s="148"/>
      <c r="MM84" s="148"/>
      <c r="MN84" s="148"/>
      <c r="MO84" s="148"/>
      <c r="MP84" s="148"/>
      <c r="MQ84" s="148"/>
      <c r="MR84" s="148"/>
      <c r="MS84" s="148"/>
      <c r="MT84" s="148"/>
      <c r="MU84" s="148"/>
      <c r="MV84" s="148"/>
      <c r="MW84" s="148"/>
      <c r="MX84" s="148"/>
      <c r="MY84" s="148"/>
      <c r="MZ84" s="148"/>
      <c r="NA84" s="148"/>
      <c r="NB84" s="148"/>
      <c r="NC84" s="148"/>
      <c r="ND84" s="148"/>
      <c r="NE84" s="148"/>
      <c r="NF84" s="148"/>
      <c r="NG84" s="148"/>
      <c r="NH84" s="148"/>
      <c r="NI84" s="148"/>
      <c r="NJ84" s="148"/>
      <c r="NK84" s="148"/>
      <c r="NL84" s="148"/>
      <c r="NM84" s="148"/>
      <c r="NN84" s="148"/>
      <c r="NO84" s="148"/>
      <c r="NP84" s="148"/>
      <c r="NQ84" s="148"/>
      <c r="NR84" s="148"/>
      <c r="NS84" s="148"/>
      <c r="NT84" s="148"/>
      <c r="NU84" s="148"/>
      <c r="NV84" s="148"/>
      <c r="NW84" s="148"/>
      <c r="NX84" s="148"/>
      <c r="NY84" s="148"/>
      <c r="NZ84" s="148"/>
      <c r="ZQ84" s="147"/>
      <c r="ZR84" s="147"/>
      <c r="ZS84" s="147"/>
      <c r="ZT84" s="147"/>
      <c r="ZU84" s="147"/>
      <c r="ZV84" s="147"/>
      <c r="ZW84" s="147"/>
      <c r="ZX84" s="147"/>
      <c r="ZY84" s="147"/>
      <c r="ZZ84" s="147"/>
      <c r="AAA84" s="147"/>
      <c r="AAB84" s="147"/>
      <c r="AAC84" s="147"/>
      <c r="AAD84" s="147"/>
      <c r="AAE84" s="147"/>
      <c r="AAF84" s="147"/>
      <c r="AAG84" s="147"/>
      <c r="AAH84" s="147"/>
      <c r="AAI84" s="147"/>
      <c r="AAJ84" s="147"/>
      <c r="AAK84" s="147"/>
      <c r="AAL84" s="147"/>
      <c r="AAM84" s="147"/>
      <c r="AAN84" s="147"/>
      <c r="AAO84" s="147"/>
      <c r="AAP84" s="147"/>
      <c r="AAQ84" s="147"/>
      <c r="AAR84" s="147"/>
      <c r="AAS84" s="147"/>
      <c r="AAT84" s="147"/>
      <c r="AAU84" s="147"/>
      <c r="AAV84" s="147"/>
      <c r="AAW84" s="147"/>
      <c r="AAX84" s="147"/>
      <c r="AAY84" s="147"/>
      <c r="AAZ84" s="147"/>
      <c r="ABA84" s="147"/>
      <c r="ABB84" s="147"/>
      <c r="ABC84" s="147"/>
      <c r="ABD84" s="147"/>
      <c r="ABE84" s="147"/>
      <c r="ABF84" s="147"/>
      <c r="ABG84" s="147"/>
      <c r="ABH84" s="147"/>
      <c r="ABI84" s="147"/>
      <c r="ABJ84" s="147"/>
      <c r="ABK84" s="147"/>
      <c r="ABL84" s="147"/>
      <c r="ABM84" s="147"/>
      <c r="ABN84" s="147"/>
      <c r="ABO84" s="147"/>
      <c r="ABP84" s="147"/>
    </row>
    <row r="85" spans="1:744" x14ac:dyDescent="0.25">
      <c r="A85">
        <f t="shared" si="4"/>
        <v>0</v>
      </c>
      <c r="B85" s="147"/>
      <c r="C85" s="147"/>
      <c r="D85" s="147"/>
      <c r="E85" s="147"/>
      <c r="F85" s="210" t="str">
        <f t="shared" si="5"/>
        <v/>
      </c>
      <c r="GG85" s="148"/>
      <c r="GH85" s="148"/>
      <c r="GI85" s="148"/>
      <c r="GJ85" s="148"/>
      <c r="GK85" s="148"/>
      <c r="GL85" s="148"/>
      <c r="GM85" s="148"/>
      <c r="GN85" s="148"/>
      <c r="GO85" s="148"/>
      <c r="GP85" s="148"/>
      <c r="GQ85" s="148"/>
      <c r="GR85" s="148"/>
      <c r="GS85" s="148"/>
      <c r="GT85" s="148"/>
      <c r="GU85" s="148"/>
      <c r="GV85" s="148"/>
      <c r="GW85" s="148"/>
      <c r="GX85" s="148"/>
      <c r="GY85" s="148"/>
      <c r="GZ85" s="148"/>
      <c r="HA85" s="148"/>
      <c r="HB85" s="148"/>
      <c r="HC85" s="148"/>
      <c r="HD85" s="148"/>
      <c r="HE85" s="148"/>
      <c r="HF85" s="148"/>
      <c r="HG85" s="148"/>
      <c r="HH85" s="148"/>
      <c r="HI85" s="148"/>
      <c r="HJ85" s="148"/>
      <c r="HK85" s="148"/>
      <c r="HL85" s="148"/>
      <c r="HM85" s="148"/>
      <c r="HN85" s="148"/>
      <c r="HO85" s="148"/>
      <c r="HP85" s="148"/>
      <c r="HQ85" s="148"/>
      <c r="HR85" s="148"/>
      <c r="HS85" s="148"/>
      <c r="HT85" s="148"/>
      <c r="HU85" s="148"/>
      <c r="HV85" s="148"/>
      <c r="HW85" s="148"/>
      <c r="HX85" s="148"/>
      <c r="HY85" s="148"/>
      <c r="HZ85" s="148"/>
      <c r="IA85" s="148"/>
      <c r="IB85" s="148"/>
      <c r="IC85" s="148"/>
      <c r="ID85" s="148"/>
      <c r="IE85" s="148"/>
      <c r="IF85" s="148"/>
      <c r="IG85" s="148"/>
      <c r="IH85" s="148"/>
      <c r="II85" s="148"/>
      <c r="IJ85" s="148"/>
      <c r="IK85" s="148"/>
      <c r="IL85" s="148"/>
      <c r="IM85" s="148"/>
      <c r="IN85" s="148"/>
      <c r="IO85" s="148"/>
      <c r="IP85" s="148"/>
      <c r="IQ85" s="148"/>
      <c r="IR85" s="148"/>
      <c r="IS85" s="148"/>
      <c r="IT85" s="148"/>
      <c r="IU85" s="148"/>
      <c r="IV85" s="148"/>
      <c r="IW85" s="148"/>
      <c r="IX85" s="148"/>
      <c r="IY85" s="148"/>
      <c r="IZ85" s="148"/>
      <c r="JA85" s="148"/>
      <c r="JB85" s="148"/>
      <c r="JC85" s="148"/>
      <c r="JD85" s="148"/>
      <c r="JE85" s="148"/>
      <c r="JF85" s="148"/>
      <c r="JG85" s="148"/>
      <c r="JH85" s="148"/>
      <c r="JI85" s="148"/>
      <c r="JJ85" s="148"/>
      <c r="JK85" s="148"/>
      <c r="JL85" s="148"/>
      <c r="JM85" s="148"/>
      <c r="JN85" s="148"/>
      <c r="JO85" s="148"/>
      <c r="JP85" s="148"/>
      <c r="JQ85" s="148"/>
      <c r="JR85" s="148"/>
      <c r="JS85" s="148"/>
      <c r="JT85" s="148"/>
      <c r="JU85" s="148"/>
      <c r="JV85" s="148"/>
      <c r="JW85" s="148"/>
      <c r="JX85" s="148"/>
      <c r="JY85" s="148"/>
      <c r="JZ85" s="148"/>
      <c r="KA85" s="148"/>
      <c r="KB85" s="148"/>
      <c r="KC85" s="148"/>
      <c r="KD85" s="148"/>
      <c r="KE85" s="148"/>
      <c r="KF85" s="148"/>
      <c r="KG85" s="148"/>
      <c r="KH85" s="148"/>
      <c r="KI85" s="148"/>
      <c r="KJ85" s="148"/>
      <c r="KK85" s="148"/>
      <c r="KL85" s="148"/>
      <c r="KM85" s="148"/>
      <c r="KN85" s="148"/>
      <c r="KO85" s="148"/>
      <c r="KP85" s="148"/>
      <c r="KQ85" s="148"/>
      <c r="KR85" s="148"/>
      <c r="KS85" s="148"/>
      <c r="KT85" s="148"/>
      <c r="KU85" s="148"/>
      <c r="KV85" s="148"/>
      <c r="KW85" s="148"/>
      <c r="KX85" s="148"/>
      <c r="KY85" s="148"/>
      <c r="KZ85" s="148"/>
      <c r="LA85" s="148"/>
      <c r="LB85" s="148"/>
      <c r="LC85" s="148"/>
      <c r="LD85" s="148"/>
      <c r="LE85" s="148"/>
      <c r="LF85" s="148"/>
      <c r="LG85" s="148"/>
      <c r="LH85" s="148"/>
      <c r="LI85" s="148"/>
      <c r="LJ85" s="148"/>
      <c r="LK85" s="148"/>
      <c r="LL85" s="148"/>
      <c r="LM85" s="148"/>
      <c r="LN85" s="148"/>
      <c r="LO85" s="148"/>
      <c r="LP85" s="148"/>
      <c r="LQ85" s="148"/>
      <c r="LR85" s="148"/>
      <c r="LS85" s="148"/>
      <c r="LT85" s="148"/>
      <c r="LU85" s="148"/>
      <c r="LV85" s="148"/>
      <c r="LW85" s="148"/>
      <c r="LX85" s="148"/>
      <c r="LY85" s="148"/>
      <c r="LZ85" s="148"/>
      <c r="MA85" s="148"/>
      <c r="MB85" s="148"/>
      <c r="MC85" s="148"/>
      <c r="MD85" s="148"/>
      <c r="ME85" s="148"/>
      <c r="MF85" s="148"/>
      <c r="MG85" s="148"/>
      <c r="MH85" s="148"/>
      <c r="MI85" s="148"/>
      <c r="MJ85" s="148"/>
      <c r="MK85" s="148"/>
      <c r="ML85" s="148"/>
      <c r="MM85" s="148"/>
      <c r="MN85" s="148"/>
      <c r="MO85" s="148"/>
      <c r="MP85" s="148"/>
      <c r="MQ85" s="148"/>
      <c r="MR85" s="148"/>
      <c r="MS85" s="148"/>
      <c r="MT85" s="148"/>
      <c r="MU85" s="148"/>
      <c r="MV85" s="148"/>
      <c r="MW85" s="148"/>
      <c r="MX85" s="148"/>
      <c r="MY85" s="148"/>
      <c r="MZ85" s="148"/>
      <c r="NA85" s="148"/>
      <c r="NB85" s="148"/>
      <c r="NC85" s="148"/>
      <c r="ND85" s="148"/>
      <c r="NE85" s="148"/>
      <c r="NF85" s="148"/>
      <c r="NG85" s="148"/>
      <c r="NH85" s="148"/>
      <c r="NI85" s="148"/>
      <c r="NJ85" s="148"/>
      <c r="NK85" s="148"/>
      <c r="NL85" s="148"/>
      <c r="NM85" s="148"/>
      <c r="NN85" s="148"/>
      <c r="NO85" s="148"/>
      <c r="NP85" s="148"/>
      <c r="NQ85" s="148"/>
      <c r="NR85" s="148"/>
      <c r="NS85" s="148"/>
      <c r="NT85" s="148"/>
      <c r="NU85" s="148"/>
      <c r="NV85" s="148"/>
      <c r="NW85" s="148"/>
      <c r="NX85" s="148"/>
      <c r="NY85" s="148"/>
      <c r="NZ85" s="148"/>
      <c r="ZQ85" s="147"/>
      <c r="ZR85" s="147"/>
      <c r="ZS85" s="147"/>
      <c r="ZT85" s="147"/>
      <c r="ZU85" s="147"/>
      <c r="ZV85" s="147"/>
      <c r="ZW85" s="147"/>
      <c r="ZX85" s="147"/>
      <c r="ZY85" s="147"/>
      <c r="ZZ85" s="147"/>
      <c r="AAA85" s="147"/>
      <c r="AAB85" s="147"/>
      <c r="AAC85" s="147"/>
      <c r="AAD85" s="147"/>
      <c r="AAE85" s="147"/>
      <c r="AAF85" s="147"/>
      <c r="AAG85" s="147"/>
      <c r="AAH85" s="147"/>
      <c r="AAI85" s="147"/>
      <c r="AAJ85" s="147"/>
      <c r="AAK85" s="147"/>
      <c r="AAL85" s="147"/>
      <c r="AAM85" s="147"/>
      <c r="AAN85" s="147"/>
      <c r="AAO85" s="147"/>
      <c r="AAP85" s="147"/>
      <c r="AAQ85" s="147"/>
      <c r="AAR85" s="147"/>
      <c r="AAS85" s="147"/>
      <c r="AAT85" s="147"/>
      <c r="AAU85" s="147"/>
      <c r="AAV85" s="147"/>
      <c r="AAW85" s="147"/>
      <c r="AAX85" s="147"/>
      <c r="AAY85" s="147"/>
      <c r="AAZ85" s="147"/>
      <c r="ABA85" s="147"/>
      <c r="ABB85" s="147"/>
      <c r="ABC85" s="147"/>
      <c r="ABD85" s="147"/>
      <c r="ABE85" s="147"/>
      <c r="ABF85" s="147"/>
      <c r="ABG85" s="147"/>
      <c r="ABH85" s="147"/>
      <c r="ABI85" s="147"/>
      <c r="ABJ85" s="147"/>
      <c r="ABK85" s="147"/>
      <c r="ABL85" s="147"/>
      <c r="ABM85" s="147"/>
      <c r="ABN85" s="147"/>
      <c r="ABO85" s="147"/>
      <c r="ABP85" s="147"/>
    </row>
    <row r="86" spans="1:744" x14ac:dyDescent="0.25">
      <c r="A86">
        <f t="shared" si="4"/>
        <v>0</v>
      </c>
      <c r="B86" s="147"/>
      <c r="C86" s="147"/>
      <c r="D86" s="147"/>
      <c r="E86" s="147"/>
      <c r="F86" s="210" t="str">
        <f t="shared" si="5"/>
        <v/>
      </c>
      <c r="GG86" s="148"/>
      <c r="GH86" s="148"/>
      <c r="GI86" s="148"/>
      <c r="GJ86" s="148"/>
      <c r="GK86" s="148"/>
      <c r="GL86" s="148"/>
      <c r="GM86" s="148"/>
      <c r="GN86" s="148"/>
      <c r="GO86" s="148"/>
      <c r="GP86" s="148"/>
      <c r="GQ86" s="148"/>
      <c r="GR86" s="148"/>
      <c r="GS86" s="148"/>
      <c r="GT86" s="148"/>
      <c r="GU86" s="148"/>
      <c r="GV86" s="148"/>
      <c r="GW86" s="148"/>
      <c r="GX86" s="148"/>
      <c r="GY86" s="148"/>
      <c r="GZ86" s="148"/>
      <c r="HA86" s="148"/>
      <c r="HB86" s="148"/>
      <c r="HC86" s="148"/>
      <c r="HD86" s="148"/>
      <c r="HE86" s="148"/>
      <c r="HF86" s="148"/>
      <c r="HG86" s="148"/>
      <c r="HH86" s="148"/>
      <c r="HI86" s="148"/>
      <c r="HJ86" s="148"/>
      <c r="HK86" s="148"/>
      <c r="HL86" s="148"/>
      <c r="HM86" s="148"/>
      <c r="HN86" s="148"/>
      <c r="HO86" s="148"/>
      <c r="HP86" s="148"/>
      <c r="HQ86" s="148"/>
      <c r="HR86" s="148"/>
      <c r="HS86" s="148"/>
      <c r="HT86" s="148"/>
      <c r="HU86" s="148"/>
      <c r="HV86" s="148"/>
      <c r="HW86" s="148"/>
      <c r="HX86" s="148"/>
      <c r="HY86" s="148"/>
      <c r="HZ86" s="148"/>
      <c r="IA86" s="148"/>
      <c r="IB86" s="148"/>
      <c r="IC86" s="148"/>
      <c r="ID86" s="148"/>
      <c r="IE86" s="148"/>
      <c r="IF86" s="148"/>
      <c r="IG86" s="148"/>
      <c r="IH86" s="148"/>
      <c r="II86" s="148"/>
      <c r="IJ86" s="148"/>
      <c r="IK86" s="148"/>
      <c r="IL86" s="148"/>
      <c r="IM86" s="148"/>
      <c r="IN86" s="148"/>
      <c r="IO86" s="148"/>
      <c r="IP86" s="148"/>
      <c r="IQ86" s="148"/>
      <c r="IR86" s="148"/>
      <c r="IS86" s="148"/>
      <c r="IT86" s="148"/>
      <c r="IU86" s="148"/>
      <c r="IV86" s="148"/>
      <c r="IW86" s="148"/>
      <c r="IX86" s="148"/>
      <c r="IY86" s="148"/>
      <c r="IZ86" s="148"/>
      <c r="JA86" s="148"/>
      <c r="JB86" s="148"/>
      <c r="JC86" s="148"/>
      <c r="JD86" s="148"/>
      <c r="JE86" s="148"/>
      <c r="JF86" s="148"/>
      <c r="JG86" s="148"/>
      <c r="JH86" s="148"/>
      <c r="JI86" s="148"/>
      <c r="JJ86" s="148"/>
      <c r="JK86" s="148"/>
      <c r="JL86" s="148"/>
      <c r="JM86" s="148"/>
      <c r="JN86" s="148"/>
      <c r="JO86" s="148"/>
      <c r="JP86" s="148"/>
      <c r="JQ86" s="148"/>
      <c r="JR86" s="148"/>
      <c r="JS86" s="148"/>
      <c r="JT86" s="148"/>
      <c r="JU86" s="148"/>
      <c r="JV86" s="148"/>
      <c r="JW86" s="148"/>
      <c r="JX86" s="148"/>
      <c r="JY86" s="148"/>
      <c r="JZ86" s="148"/>
      <c r="KA86" s="148"/>
      <c r="KB86" s="148"/>
      <c r="KC86" s="148"/>
      <c r="KD86" s="148"/>
      <c r="KE86" s="148"/>
      <c r="KF86" s="148"/>
      <c r="KG86" s="148"/>
      <c r="KH86" s="148"/>
      <c r="KI86" s="148"/>
      <c r="KJ86" s="148"/>
      <c r="KK86" s="148"/>
      <c r="KL86" s="148"/>
      <c r="KM86" s="148"/>
      <c r="KN86" s="148"/>
      <c r="KO86" s="148"/>
      <c r="KP86" s="148"/>
      <c r="KQ86" s="148"/>
      <c r="KR86" s="148"/>
      <c r="KS86" s="148"/>
      <c r="KT86" s="148"/>
      <c r="KU86" s="148"/>
      <c r="KV86" s="148"/>
      <c r="KW86" s="148"/>
      <c r="KX86" s="148"/>
      <c r="KY86" s="148"/>
      <c r="KZ86" s="148"/>
      <c r="LA86" s="148"/>
      <c r="LB86" s="148"/>
      <c r="LC86" s="148"/>
      <c r="LD86" s="148"/>
      <c r="LE86" s="148"/>
      <c r="LF86" s="148"/>
      <c r="LG86" s="148"/>
      <c r="LH86" s="148"/>
      <c r="LI86" s="148"/>
      <c r="LJ86" s="148"/>
      <c r="LK86" s="148"/>
      <c r="LL86" s="148"/>
      <c r="LM86" s="148"/>
      <c r="LN86" s="148"/>
      <c r="LO86" s="148"/>
      <c r="LP86" s="148"/>
      <c r="LQ86" s="148"/>
      <c r="LR86" s="148"/>
      <c r="LS86" s="148"/>
      <c r="LT86" s="148"/>
      <c r="LU86" s="148"/>
      <c r="LV86" s="148"/>
      <c r="LW86" s="148"/>
      <c r="LX86" s="148"/>
      <c r="LY86" s="148"/>
      <c r="LZ86" s="148"/>
      <c r="MA86" s="148"/>
      <c r="MB86" s="148"/>
      <c r="MC86" s="148"/>
      <c r="MD86" s="148"/>
      <c r="ME86" s="148"/>
      <c r="MF86" s="148"/>
      <c r="MG86" s="148"/>
      <c r="MH86" s="148"/>
      <c r="MI86" s="148"/>
      <c r="MJ86" s="148"/>
      <c r="MK86" s="148"/>
      <c r="ML86" s="148"/>
      <c r="MM86" s="148"/>
      <c r="MN86" s="148"/>
      <c r="MO86" s="148"/>
      <c r="MP86" s="148"/>
      <c r="MQ86" s="148"/>
      <c r="MR86" s="148"/>
      <c r="MS86" s="148"/>
      <c r="MT86" s="148"/>
      <c r="MU86" s="148"/>
      <c r="MV86" s="148"/>
      <c r="MW86" s="148"/>
      <c r="MX86" s="148"/>
      <c r="MY86" s="148"/>
      <c r="MZ86" s="148"/>
      <c r="NA86" s="148"/>
      <c r="NB86" s="148"/>
      <c r="NC86" s="148"/>
      <c r="ND86" s="148"/>
      <c r="NE86" s="148"/>
      <c r="NF86" s="148"/>
      <c r="NG86" s="148"/>
      <c r="NH86" s="148"/>
      <c r="NI86" s="148"/>
      <c r="NJ86" s="148"/>
      <c r="NK86" s="148"/>
      <c r="NL86" s="148"/>
      <c r="NM86" s="148"/>
      <c r="NN86" s="148"/>
      <c r="NO86" s="148"/>
      <c r="NP86" s="148"/>
      <c r="NQ86" s="148"/>
      <c r="NR86" s="148"/>
      <c r="NS86" s="148"/>
      <c r="NT86" s="148"/>
      <c r="NU86" s="148"/>
      <c r="NV86" s="148"/>
      <c r="NW86" s="148"/>
      <c r="NX86" s="148"/>
      <c r="NY86" s="148"/>
      <c r="NZ86" s="148"/>
      <c r="ZQ86" s="147"/>
      <c r="ZR86" s="147"/>
      <c r="ZS86" s="147"/>
      <c r="ZT86" s="147"/>
      <c r="ZU86" s="147"/>
      <c r="ZV86" s="147"/>
      <c r="ZW86" s="147"/>
      <c r="ZX86" s="147"/>
      <c r="ZY86" s="147"/>
      <c r="ZZ86" s="147"/>
      <c r="AAA86" s="147"/>
      <c r="AAB86" s="147"/>
      <c r="AAC86" s="147"/>
      <c r="AAD86" s="147"/>
      <c r="AAE86" s="147"/>
      <c r="AAF86" s="147"/>
      <c r="AAG86" s="147"/>
      <c r="AAH86" s="147"/>
      <c r="AAI86" s="147"/>
      <c r="AAJ86" s="147"/>
      <c r="AAK86" s="147"/>
      <c r="AAL86" s="147"/>
      <c r="AAM86" s="147"/>
      <c r="AAN86" s="147"/>
      <c r="AAO86" s="147"/>
      <c r="AAP86" s="147"/>
      <c r="AAQ86" s="147"/>
      <c r="AAR86" s="147"/>
      <c r="AAS86" s="147"/>
      <c r="AAT86" s="147"/>
      <c r="AAU86" s="147"/>
      <c r="AAV86" s="147"/>
      <c r="AAW86" s="147"/>
      <c r="AAX86" s="147"/>
      <c r="AAY86" s="147"/>
      <c r="AAZ86" s="147"/>
      <c r="ABA86" s="147"/>
      <c r="ABB86" s="147"/>
      <c r="ABC86" s="147"/>
      <c r="ABD86" s="147"/>
      <c r="ABE86" s="147"/>
      <c r="ABF86" s="147"/>
      <c r="ABG86" s="147"/>
      <c r="ABH86" s="147"/>
      <c r="ABI86" s="147"/>
      <c r="ABJ86" s="147"/>
      <c r="ABK86" s="147"/>
      <c r="ABL86" s="147"/>
      <c r="ABM86" s="147"/>
      <c r="ABN86" s="147"/>
      <c r="ABO86" s="147"/>
      <c r="ABP86" s="147"/>
    </row>
    <row r="87" spans="1:744" x14ac:dyDescent="0.25">
      <c r="A87">
        <f t="shared" si="4"/>
        <v>0</v>
      </c>
      <c r="B87" s="147"/>
      <c r="C87" s="147"/>
      <c r="D87" s="147"/>
      <c r="E87" s="147"/>
      <c r="F87" s="210" t="str">
        <f t="shared" si="5"/>
        <v/>
      </c>
      <c r="GG87" s="148"/>
      <c r="GH87" s="148"/>
      <c r="GI87" s="148"/>
      <c r="GJ87" s="148"/>
      <c r="GK87" s="148"/>
      <c r="GL87" s="148"/>
      <c r="GM87" s="148"/>
      <c r="GN87" s="148"/>
      <c r="GO87" s="148"/>
      <c r="GP87" s="148"/>
      <c r="GQ87" s="148"/>
      <c r="GR87" s="148"/>
      <c r="GS87" s="148"/>
      <c r="GT87" s="148"/>
      <c r="GU87" s="148"/>
      <c r="GV87" s="148"/>
      <c r="GW87" s="148"/>
      <c r="GX87" s="148"/>
      <c r="GY87" s="148"/>
      <c r="GZ87" s="148"/>
      <c r="HA87" s="148"/>
      <c r="HB87" s="148"/>
      <c r="HC87" s="148"/>
      <c r="HD87" s="148"/>
      <c r="HE87" s="148"/>
      <c r="HF87" s="148"/>
      <c r="HG87" s="148"/>
      <c r="HH87" s="148"/>
      <c r="HI87" s="148"/>
      <c r="HJ87" s="148"/>
      <c r="HK87" s="148"/>
      <c r="HL87" s="148"/>
      <c r="HM87" s="148"/>
      <c r="HN87" s="148"/>
      <c r="HO87" s="148"/>
      <c r="HP87" s="148"/>
      <c r="HQ87" s="148"/>
      <c r="HR87" s="148"/>
      <c r="HS87" s="148"/>
      <c r="HT87" s="148"/>
      <c r="HU87" s="148"/>
      <c r="HV87" s="148"/>
      <c r="HW87" s="148"/>
      <c r="HX87" s="148"/>
      <c r="HY87" s="148"/>
      <c r="HZ87" s="148"/>
      <c r="IA87" s="148"/>
      <c r="IB87" s="148"/>
      <c r="IC87" s="148"/>
      <c r="ID87" s="148"/>
      <c r="IE87" s="148"/>
      <c r="IF87" s="148"/>
      <c r="IG87" s="148"/>
      <c r="IH87" s="148"/>
      <c r="II87" s="148"/>
      <c r="IJ87" s="148"/>
      <c r="IK87" s="148"/>
      <c r="IL87" s="148"/>
      <c r="IM87" s="148"/>
      <c r="IN87" s="148"/>
      <c r="IO87" s="148"/>
      <c r="IP87" s="148"/>
      <c r="IQ87" s="148"/>
      <c r="IR87" s="148"/>
      <c r="IS87" s="148"/>
      <c r="IT87" s="148"/>
      <c r="IU87" s="148"/>
      <c r="IV87" s="148"/>
      <c r="IW87" s="148"/>
      <c r="IX87" s="148"/>
      <c r="IY87" s="148"/>
      <c r="IZ87" s="148"/>
      <c r="JA87" s="148"/>
      <c r="JB87" s="148"/>
      <c r="JC87" s="148"/>
      <c r="JD87" s="148"/>
      <c r="JE87" s="148"/>
      <c r="JF87" s="148"/>
      <c r="JG87" s="148"/>
      <c r="JH87" s="148"/>
      <c r="JI87" s="148"/>
      <c r="JJ87" s="148"/>
      <c r="JK87" s="148"/>
      <c r="JL87" s="148"/>
      <c r="JM87" s="148"/>
      <c r="JN87" s="148"/>
      <c r="JO87" s="148"/>
      <c r="JP87" s="148"/>
      <c r="JQ87" s="148"/>
      <c r="JR87" s="148"/>
      <c r="JS87" s="148"/>
      <c r="JT87" s="148"/>
      <c r="JU87" s="148"/>
      <c r="JV87" s="148"/>
      <c r="JW87" s="148"/>
      <c r="JX87" s="148"/>
      <c r="JY87" s="148"/>
      <c r="JZ87" s="148"/>
      <c r="KA87" s="148"/>
      <c r="KB87" s="148"/>
      <c r="KC87" s="148"/>
      <c r="KD87" s="148"/>
      <c r="KE87" s="148"/>
      <c r="KF87" s="148"/>
      <c r="KG87" s="148"/>
      <c r="KH87" s="148"/>
      <c r="KI87" s="148"/>
      <c r="KJ87" s="148"/>
      <c r="KK87" s="148"/>
      <c r="KL87" s="148"/>
      <c r="KM87" s="148"/>
      <c r="KN87" s="148"/>
      <c r="KO87" s="148"/>
      <c r="KP87" s="148"/>
      <c r="KQ87" s="148"/>
      <c r="KR87" s="148"/>
      <c r="KS87" s="148"/>
      <c r="KT87" s="148"/>
      <c r="KU87" s="148"/>
      <c r="KV87" s="148"/>
      <c r="KW87" s="148"/>
      <c r="KX87" s="148"/>
      <c r="KY87" s="148"/>
      <c r="KZ87" s="148"/>
      <c r="LA87" s="148"/>
      <c r="LB87" s="148"/>
      <c r="LC87" s="148"/>
      <c r="LD87" s="148"/>
      <c r="LE87" s="148"/>
      <c r="LF87" s="148"/>
      <c r="LG87" s="148"/>
      <c r="LH87" s="148"/>
      <c r="LI87" s="148"/>
      <c r="LJ87" s="148"/>
      <c r="LK87" s="148"/>
      <c r="LL87" s="148"/>
      <c r="LM87" s="148"/>
      <c r="LN87" s="148"/>
      <c r="LO87" s="148"/>
      <c r="LP87" s="148"/>
      <c r="LQ87" s="148"/>
      <c r="LR87" s="148"/>
      <c r="LS87" s="148"/>
      <c r="LT87" s="148"/>
      <c r="LU87" s="148"/>
      <c r="LV87" s="148"/>
      <c r="LW87" s="148"/>
      <c r="LX87" s="148"/>
      <c r="LY87" s="148"/>
      <c r="LZ87" s="148"/>
      <c r="MA87" s="148"/>
      <c r="MB87" s="148"/>
      <c r="MC87" s="148"/>
      <c r="MD87" s="148"/>
      <c r="ME87" s="148"/>
      <c r="MF87" s="148"/>
      <c r="MG87" s="148"/>
      <c r="MH87" s="148"/>
      <c r="MI87" s="148"/>
      <c r="MJ87" s="148"/>
      <c r="MK87" s="148"/>
      <c r="ML87" s="148"/>
      <c r="MM87" s="148"/>
      <c r="MN87" s="148"/>
      <c r="MO87" s="148"/>
      <c r="MP87" s="148"/>
      <c r="MQ87" s="148"/>
      <c r="MR87" s="148"/>
      <c r="MS87" s="148"/>
      <c r="MT87" s="148"/>
      <c r="MU87" s="148"/>
      <c r="MV87" s="148"/>
      <c r="MW87" s="148"/>
      <c r="MX87" s="148"/>
      <c r="MY87" s="148"/>
      <c r="MZ87" s="148"/>
      <c r="NA87" s="148"/>
      <c r="NB87" s="148"/>
      <c r="NC87" s="148"/>
      <c r="ND87" s="148"/>
      <c r="NE87" s="148"/>
      <c r="NF87" s="148"/>
      <c r="NG87" s="148"/>
      <c r="NH87" s="148"/>
      <c r="NI87" s="148"/>
      <c r="NJ87" s="148"/>
      <c r="NK87" s="148"/>
      <c r="NL87" s="148"/>
      <c r="NM87" s="148"/>
      <c r="NN87" s="148"/>
      <c r="NO87" s="148"/>
      <c r="NP87" s="148"/>
      <c r="NQ87" s="148"/>
      <c r="NR87" s="148"/>
      <c r="NS87" s="148"/>
      <c r="NT87" s="148"/>
      <c r="NU87" s="148"/>
      <c r="NV87" s="148"/>
      <c r="NW87" s="148"/>
      <c r="NX87" s="148"/>
      <c r="NY87" s="148"/>
      <c r="NZ87" s="148"/>
      <c r="ZQ87" s="147"/>
      <c r="ZR87" s="147"/>
      <c r="ZS87" s="147"/>
      <c r="ZT87" s="147"/>
      <c r="ZU87" s="147"/>
      <c r="ZV87" s="147"/>
      <c r="ZW87" s="147"/>
      <c r="ZX87" s="147"/>
      <c r="ZY87" s="147"/>
      <c r="ZZ87" s="147"/>
      <c r="AAA87" s="147"/>
      <c r="AAB87" s="147"/>
      <c r="AAC87" s="147"/>
      <c r="AAD87" s="147"/>
      <c r="AAE87" s="147"/>
      <c r="AAF87" s="147"/>
      <c r="AAG87" s="147"/>
      <c r="AAH87" s="147"/>
      <c r="AAI87" s="147"/>
      <c r="AAJ87" s="147"/>
      <c r="AAK87" s="147"/>
      <c r="AAL87" s="147"/>
      <c r="AAM87" s="147"/>
      <c r="AAN87" s="147"/>
      <c r="AAO87" s="147"/>
      <c r="AAP87" s="147"/>
      <c r="AAQ87" s="147"/>
      <c r="AAR87" s="147"/>
      <c r="AAS87" s="147"/>
      <c r="AAT87" s="147"/>
      <c r="AAU87" s="147"/>
      <c r="AAV87" s="147"/>
      <c r="AAW87" s="147"/>
      <c r="AAX87" s="147"/>
      <c r="AAY87" s="147"/>
      <c r="AAZ87" s="147"/>
      <c r="ABA87" s="147"/>
      <c r="ABB87" s="147"/>
      <c r="ABC87" s="147"/>
      <c r="ABD87" s="147"/>
      <c r="ABE87" s="147"/>
      <c r="ABF87" s="147"/>
      <c r="ABG87" s="147"/>
      <c r="ABH87" s="147"/>
      <c r="ABI87" s="147"/>
      <c r="ABJ87" s="147"/>
      <c r="ABK87" s="147"/>
      <c r="ABL87" s="147"/>
      <c r="ABM87" s="147"/>
      <c r="ABN87" s="147"/>
      <c r="ABO87" s="147"/>
      <c r="ABP87" s="147"/>
    </row>
    <row r="88" spans="1:744" x14ac:dyDescent="0.25">
      <c r="A88">
        <f t="shared" si="4"/>
        <v>0</v>
      </c>
      <c r="B88" s="147"/>
      <c r="C88" s="147"/>
      <c r="D88" s="147"/>
      <c r="E88" s="147"/>
      <c r="F88" s="210" t="str">
        <f t="shared" si="5"/>
        <v/>
      </c>
      <c r="GG88" s="148"/>
      <c r="GH88" s="148"/>
      <c r="GI88" s="148"/>
      <c r="GJ88" s="148"/>
      <c r="GK88" s="148"/>
      <c r="GL88" s="148"/>
      <c r="GM88" s="148"/>
      <c r="GN88" s="148"/>
      <c r="GO88" s="148"/>
      <c r="GP88" s="148"/>
      <c r="GQ88" s="148"/>
      <c r="GR88" s="148"/>
      <c r="GS88" s="148"/>
      <c r="GT88" s="148"/>
      <c r="GU88" s="148"/>
      <c r="GV88" s="148"/>
      <c r="GW88" s="148"/>
      <c r="GX88" s="148"/>
      <c r="GY88" s="148"/>
      <c r="GZ88" s="148"/>
      <c r="HA88" s="148"/>
      <c r="HB88" s="148"/>
      <c r="HC88" s="148"/>
      <c r="HD88" s="148"/>
      <c r="HE88" s="148"/>
      <c r="HF88" s="148"/>
      <c r="HG88" s="148"/>
      <c r="HH88" s="148"/>
      <c r="HI88" s="148"/>
      <c r="HJ88" s="148"/>
      <c r="HK88" s="148"/>
      <c r="HL88" s="148"/>
      <c r="HM88" s="148"/>
      <c r="HN88" s="148"/>
      <c r="HO88" s="148"/>
      <c r="HP88" s="148"/>
      <c r="HQ88" s="148"/>
      <c r="HR88" s="148"/>
      <c r="HS88" s="148"/>
      <c r="HT88" s="148"/>
      <c r="HU88" s="148"/>
      <c r="HV88" s="148"/>
      <c r="HW88" s="148"/>
      <c r="HX88" s="148"/>
      <c r="HY88" s="148"/>
      <c r="HZ88" s="148"/>
      <c r="IA88" s="148"/>
      <c r="IB88" s="148"/>
      <c r="IC88" s="148"/>
      <c r="ID88" s="148"/>
      <c r="IE88" s="148"/>
      <c r="IF88" s="148"/>
      <c r="IG88" s="148"/>
      <c r="IH88" s="148"/>
      <c r="II88" s="148"/>
      <c r="IJ88" s="148"/>
      <c r="IK88" s="148"/>
      <c r="IL88" s="148"/>
      <c r="IM88" s="148"/>
      <c r="IN88" s="148"/>
      <c r="IO88" s="148"/>
      <c r="IP88" s="148"/>
      <c r="IQ88" s="148"/>
      <c r="IR88" s="148"/>
      <c r="IS88" s="148"/>
      <c r="IT88" s="148"/>
      <c r="IU88" s="148"/>
      <c r="IV88" s="148"/>
      <c r="IW88" s="148"/>
      <c r="IX88" s="148"/>
      <c r="IY88" s="148"/>
      <c r="IZ88" s="148"/>
      <c r="JA88" s="148"/>
      <c r="JB88" s="148"/>
      <c r="JC88" s="148"/>
      <c r="JD88" s="148"/>
      <c r="JE88" s="148"/>
      <c r="JF88" s="148"/>
      <c r="JG88" s="148"/>
      <c r="JH88" s="148"/>
      <c r="JI88" s="148"/>
      <c r="JJ88" s="148"/>
      <c r="JK88" s="148"/>
      <c r="JL88" s="148"/>
      <c r="JM88" s="148"/>
      <c r="JN88" s="148"/>
      <c r="JO88" s="148"/>
      <c r="JP88" s="148"/>
      <c r="JQ88" s="148"/>
      <c r="JR88" s="148"/>
      <c r="JS88" s="148"/>
      <c r="JT88" s="148"/>
      <c r="JU88" s="148"/>
      <c r="JV88" s="148"/>
      <c r="JW88" s="148"/>
      <c r="JX88" s="148"/>
      <c r="JY88" s="148"/>
      <c r="JZ88" s="148"/>
      <c r="KA88" s="148"/>
      <c r="KB88" s="148"/>
      <c r="KC88" s="148"/>
      <c r="KD88" s="148"/>
      <c r="KE88" s="148"/>
      <c r="KF88" s="148"/>
      <c r="KG88" s="148"/>
      <c r="KH88" s="148"/>
      <c r="KI88" s="148"/>
      <c r="KJ88" s="148"/>
      <c r="KK88" s="148"/>
      <c r="KL88" s="148"/>
      <c r="KM88" s="148"/>
      <c r="KN88" s="148"/>
      <c r="KO88" s="148"/>
      <c r="KP88" s="148"/>
      <c r="KQ88" s="148"/>
      <c r="KR88" s="148"/>
      <c r="KS88" s="148"/>
      <c r="KT88" s="148"/>
      <c r="KU88" s="148"/>
      <c r="KV88" s="148"/>
      <c r="KW88" s="148"/>
      <c r="KX88" s="148"/>
      <c r="KY88" s="148"/>
      <c r="KZ88" s="148"/>
      <c r="LA88" s="148"/>
      <c r="LB88" s="148"/>
      <c r="LC88" s="148"/>
      <c r="LD88" s="148"/>
      <c r="LE88" s="148"/>
      <c r="LF88" s="148"/>
      <c r="LG88" s="148"/>
      <c r="LH88" s="148"/>
      <c r="LI88" s="148"/>
      <c r="LJ88" s="148"/>
      <c r="LK88" s="148"/>
      <c r="LL88" s="148"/>
      <c r="LM88" s="148"/>
      <c r="LN88" s="148"/>
      <c r="LO88" s="148"/>
      <c r="LP88" s="148"/>
      <c r="LQ88" s="148"/>
      <c r="LR88" s="148"/>
      <c r="LS88" s="148"/>
      <c r="LT88" s="148"/>
      <c r="LU88" s="148"/>
      <c r="LV88" s="148"/>
      <c r="LW88" s="148"/>
      <c r="LX88" s="148"/>
      <c r="LY88" s="148"/>
      <c r="LZ88" s="148"/>
      <c r="MA88" s="148"/>
      <c r="MB88" s="148"/>
      <c r="MC88" s="148"/>
      <c r="MD88" s="148"/>
      <c r="ME88" s="148"/>
      <c r="MF88" s="148"/>
      <c r="MG88" s="148"/>
      <c r="MH88" s="148"/>
      <c r="MI88" s="148"/>
      <c r="MJ88" s="148"/>
      <c r="MK88" s="148"/>
      <c r="ML88" s="148"/>
      <c r="MM88" s="148"/>
      <c r="MN88" s="148"/>
      <c r="MO88" s="148"/>
      <c r="MP88" s="148"/>
      <c r="MQ88" s="148"/>
      <c r="MR88" s="148"/>
      <c r="MS88" s="148"/>
      <c r="MT88" s="148"/>
      <c r="MU88" s="148"/>
      <c r="MV88" s="148"/>
      <c r="MW88" s="148"/>
      <c r="MX88" s="148"/>
      <c r="MY88" s="148"/>
      <c r="MZ88" s="148"/>
      <c r="NA88" s="148"/>
      <c r="NB88" s="148"/>
      <c r="NC88" s="148"/>
      <c r="ND88" s="148"/>
      <c r="NE88" s="148"/>
      <c r="NF88" s="148"/>
      <c r="NG88" s="148"/>
      <c r="NH88" s="148"/>
      <c r="NI88" s="148"/>
      <c r="NJ88" s="148"/>
      <c r="NK88" s="148"/>
      <c r="NL88" s="148"/>
      <c r="NM88" s="148"/>
      <c r="NN88" s="148"/>
      <c r="NO88" s="148"/>
      <c r="NP88" s="148"/>
      <c r="NQ88" s="148"/>
      <c r="NR88" s="148"/>
      <c r="NS88" s="148"/>
      <c r="NT88" s="148"/>
      <c r="NU88" s="148"/>
      <c r="NV88" s="148"/>
      <c r="NW88" s="148"/>
      <c r="NX88" s="148"/>
      <c r="NY88" s="148"/>
      <c r="NZ88" s="148"/>
      <c r="ZQ88" s="147"/>
      <c r="ZR88" s="147"/>
      <c r="ZS88" s="147"/>
      <c r="ZT88" s="147"/>
      <c r="ZU88" s="147"/>
      <c r="ZV88" s="147"/>
      <c r="ZW88" s="147"/>
      <c r="ZX88" s="147"/>
      <c r="ZY88" s="147"/>
      <c r="ZZ88" s="147"/>
      <c r="AAA88" s="147"/>
      <c r="AAB88" s="147"/>
      <c r="AAC88" s="147"/>
      <c r="AAD88" s="147"/>
      <c r="AAE88" s="147"/>
      <c r="AAF88" s="147"/>
      <c r="AAG88" s="147"/>
      <c r="AAH88" s="147"/>
      <c r="AAI88" s="147"/>
      <c r="AAJ88" s="147"/>
      <c r="AAK88" s="147"/>
      <c r="AAL88" s="147"/>
      <c r="AAM88" s="147"/>
      <c r="AAN88" s="147"/>
      <c r="AAO88" s="147"/>
      <c r="AAP88" s="147"/>
      <c r="AAQ88" s="147"/>
      <c r="AAR88" s="147"/>
      <c r="AAS88" s="147"/>
      <c r="AAT88" s="147"/>
      <c r="AAU88" s="147"/>
      <c r="AAV88" s="147"/>
      <c r="AAW88" s="147"/>
      <c r="AAX88" s="147"/>
      <c r="AAY88" s="147"/>
      <c r="AAZ88" s="147"/>
      <c r="ABA88" s="147"/>
      <c r="ABB88" s="147"/>
      <c r="ABC88" s="147"/>
      <c r="ABD88" s="147"/>
      <c r="ABE88" s="147"/>
      <c r="ABF88" s="147"/>
      <c r="ABG88" s="147"/>
      <c r="ABH88" s="147"/>
      <c r="ABI88" s="147"/>
      <c r="ABJ88" s="147"/>
      <c r="ABK88" s="147"/>
      <c r="ABL88" s="147"/>
      <c r="ABM88" s="147"/>
      <c r="ABN88" s="147"/>
      <c r="ABO88" s="147"/>
      <c r="ABP88" s="147"/>
    </row>
    <row r="89" spans="1:744" x14ac:dyDescent="0.25">
      <c r="A89">
        <f t="shared" si="4"/>
        <v>0</v>
      </c>
      <c r="B89" s="147"/>
      <c r="C89" s="147"/>
      <c r="D89" s="147"/>
      <c r="E89" s="147"/>
      <c r="F89" s="210" t="str">
        <f t="shared" si="5"/>
        <v/>
      </c>
      <c r="GG89" s="148"/>
      <c r="GH89" s="148"/>
      <c r="GI89" s="148"/>
      <c r="GJ89" s="148"/>
      <c r="GK89" s="148"/>
      <c r="GL89" s="148"/>
      <c r="GM89" s="148"/>
      <c r="GN89" s="148"/>
      <c r="GO89" s="148"/>
      <c r="GP89" s="148"/>
      <c r="GQ89" s="148"/>
      <c r="GR89" s="148"/>
      <c r="GS89" s="148"/>
      <c r="GT89" s="148"/>
      <c r="GU89" s="148"/>
      <c r="GV89" s="148"/>
      <c r="GW89" s="148"/>
      <c r="GX89" s="148"/>
      <c r="GY89" s="148"/>
      <c r="GZ89" s="148"/>
      <c r="HA89" s="148"/>
      <c r="HB89" s="148"/>
      <c r="HC89" s="148"/>
      <c r="HD89" s="148"/>
      <c r="HE89" s="148"/>
      <c r="HF89" s="148"/>
      <c r="HG89" s="148"/>
      <c r="HH89" s="148"/>
      <c r="HI89" s="148"/>
      <c r="HJ89" s="148"/>
      <c r="HK89" s="148"/>
      <c r="HL89" s="148"/>
      <c r="HM89" s="148"/>
      <c r="HN89" s="148"/>
      <c r="HO89" s="148"/>
      <c r="HP89" s="148"/>
      <c r="HQ89" s="148"/>
      <c r="HR89" s="148"/>
      <c r="HS89" s="148"/>
      <c r="HT89" s="148"/>
      <c r="HU89" s="148"/>
      <c r="HV89" s="148"/>
      <c r="HW89" s="148"/>
      <c r="HX89" s="148"/>
      <c r="HY89" s="148"/>
      <c r="HZ89" s="148"/>
      <c r="IA89" s="148"/>
      <c r="IB89" s="148"/>
      <c r="IC89" s="148"/>
      <c r="ID89" s="148"/>
      <c r="IE89" s="148"/>
      <c r="IF89" s="148"/>
      <c r="IG89" s="148"/>
      <c r="IH89" s="148"/>
      <c r="II89" s="148"/>
      <c r="IJ89" s="148"/>
      <c r="IK89" s="148"/>
      <c r="IL89" s="148"/>
      <c r="IM89" s="148"/>
      <c r="IN89" s="148"/>
      <c r="IO89" s="148"/>
      <c r="IP89" s="148"/>
      <c r="IQ89" s="148"/>
      <c r="IR89" s="148"/>
      <c r="IS89" s="148"/>
      <c r="IT89" s="148"/>
      <c r="IU89" s="148"/>
      <c r="IV89" s="148"/>
      <c r="IW89" s="148"/>
      <c r="IX89" s="148"/>
      <c r="IY89" s="148"/>
      <c r="IZ89" s="148"/>
      <c r="JA89" s="148"/>
      <c r="JB89" s="148"/>
      <c r="JC89" s="148"/>
      <c r="JD89" s="148"/>
      <c r="JE89" s="148"/>
      <c r="JF89" s="148"/>
      <c r="JG89" s="148"/>
      <c r="JH89" s="148"/>
      <c r="JI89" s="148"/>
      <c r="JJ89" s="148"/>
      <c r="JK89" s="148"/>
      <c r="JL89" s="148"/>
      <c r="JM89" s="148"/>
      <c r="JN89" s="148"/>
      <c r="JO89" s="148"/>
      <c r="JP89" s="148"/>
      <c r="JQ89" s="148"/>
      <c r="JR89" s="148"/>
      <c r="JS89" s="148"/>
      <c r="JT89" s="148"/>
      <c r="JU89" s="148"/>
      <c r="JV89" s="148"/>
      <c r="JW89" s="148"/>
      <c r="JX89" s="148"/>
      <c r="JY89" s="148"/>
      <c r="JZ89" s="148"/>
      <c r="KA89" s="148"/>
      <c r="KB89" s="148"/>
      <c r="KC89" s="148"/>
      <c r="KD89" s="148"/>
      <c r="KE89" s="148"/>
      <c r="KF89" s="148"/>
      <c r="KG89" s="148"/>
      <c r="KH89" s="148"/>
      <c r="KI89" s="148"/>
      <c r="KJ89" s="148"/>
      <c r="KK89" s="148"/>
      <c r="KL89" s="148"/>
      <c r="KM89" s="148"/>
      <c r="KN89" s="148"/>
      <c r="KO89" s="148"/>
      <c r="KP89" s="148"/>
      <c r="KQ89" s="148"/>
      <c r="KR89" s="148"/>
      <c r="KS89" s="148"/>
      <c r="KT89" s="148"/>
      <c r="KU89" s="148"/>
      <c r="KV89" s="148"/>
      <c r="KW89" s="148"/>
      <c r="KX89" s="148"/>
      <c r="KY89" s="148"/>
      <c r="KZ89" s="148"/>
      <c r="LA89" s="148"/>
      <c r="LB89" s="148"/>
      <c r="LC89" s="148"/>
      <c r="LD89" s="148"/>
      <c r="LE89" s="148"/>
      <c r="LF89" s="148"/>
      <c r="LG89" s="148"/>
      <c r="LH89" s="148"/>
      <c r="LI89" s="148"/>
      <c r="LJ89" s="148"/>
      <c r="LK89" s="148"/>
      <c r="LL89" s="148"/>
      <c r="LM89" s="148"/>
      <c r="LN89" s="148"/>
      <c r="LO89" s="148"/>
      <c r="LP89" s="148"/>
      <c r="LQ89" s="148"/>
      <c r="LR89" s="148"/>
      <c r="LS89" s="148"/>
      <c r="LT89" s="148"/>
      <c r="LU89" s="148"/>
      <c r="LV89" s="148"/>
      <c r="LW89" s="148"/>
      <c r="LX89" s="148"/>
      <c r="LY89" s="148"/>
      <c r="LZ89" s="148"/>
      <c r="MA89" s="148"/>
      <c r="MB89" s="148"/>
      <c r="MC89" s="148"/>
      <c r="MD89" s="148"/>
      <c r="ME89" s="148"/>
      <c r="MF89" s="148"/>
      <c r="MG89" s="148"/>
      <c r="MH89" s="148"/>
      <c r="MI89" s="148"/>
      <c r="MJ89" s="148"/>
      <c r="MK89" s="148"/>
      <c r="ML89" s="148"/>
      <c r="MM89" s="148"/>
      <c r="MN89" s="148"/>
      <c r="MO89" s="148"/>
      <c r="MP89" s="148"/>
      <c r="MQ89" s="148"/>
      <c r="MR89" s="148"/>
      <c r="MS89" s="148"/>
      <c r="MT89" s="148"/>
      <c r="MU89" s="148"/>
      <c r="MV89" s="148"/>
      <c r="MW89" s="148"/>
      <c r="MX89" s="148"/>
      <c r="MY89" s="148"/>
      <c r="MZ89" s="148"/>
      <c r="NA89" s="148"/>
      <c r="NB89" s="148"/>
      <c r="NC89" s="148"/>
      <c r="ND89" s="148"/>
      <c r="NE89" s="148"/>
      <c r="NF89" s="148"/>
      <c r="NG89" s="148"/>
      <c r="NH89" s="148"/>
      <c r="NI89" s="148"/>
      <c r="NJ89" s="148"/>
      <c r="NK89" s="148"/>
      <c r="NL89" s="148"/>
      <c r="NM89" s="148"/>
      <c r="NN89" s="148"/>
      <c r="NO89" s="148"/>
      <c r="NP89" s="148"/>
      <c r="NQ89" s="148"/>
      <c r="NR89" s="148"/>
      <c r="NS89" s="148"/>
      <c r="NT89" s="148"/>
      <c r="NU89" s="148"/>
      <c r="NV89" s="148"/>
      <c r="NW89" s="148"/>
      <c r="NX89" s="148"/>
      <c r="NY89" s="148"/>
      <c r="NZ89" s="148"/>
      <c r="ZQ89" s="147"/>
      <c r="ZR89" s="147"/>
      <c r="ZS89" s="147"/>
      <c r="ZT89" s="147"/>
      <c r="ZU89" s="147"/>
      <c r="ZV89" s="147"/>
      <c r="ZW89" s="147"/>
      <c r="ZX89" s="147"/>
      <c r="ZY89" s="147"/>
      <c r="ZZ89" s="147"/>
      <c r="AAA89" s="147"/>
      <c r="AAB89" s="147"/>
      <c r="AAC89" s="147"/>
      <c r="AAD89" s="147"/>
      <c r="AAE89" s="147"/>
      <c r="AAF89" s="147"/>
      <c r="AAG89" s="147"/>
      <c r="AAH89" s="147"/>
      <c r="AAI89" s="147"/>
      <c r="AAJ89" s="147"/>
      <c r="AAK89" s="147"/>
      <c r="AAL89" s="147"/>
      <c r="AAM89" s="147"/>
      <c r="AAN89" s="147"/>
      <c r="AAO89" s="147"/>
      <c r="AAP89" s="147"/>
      <c r="AAQ89" s="147"/>
      <c r="AAR89" s="147"/>
      <c r="AAS89" s="147"/>
      <c r="AAT89" s="147"/>
      <c r="AAU89" s="147"/>
      <c r="AAV89" s="147"/>
      <c r="AAW89" s="147"/>
      <c r="AAX89" s="147"/>
      <c r="AAY89" s="147"/>
      <c r="AAZ89" s="147"/>
      <c r="ABA89" s="147"/>
      <c r="ABB89" s="147"/>
      <c r="ABC89" s="147"/>
      <c r="ABD89" s="147"/>
      <c r="ABE89" s="147"/>
      <c r="ABF89" s="147"/>
      <c r="ABG89" s="147"/>
      <c r="ABH89" s="147"/>
      <c r="ABI89" s="147"/>
      <c r="ABJ89" s="147"/>
      <c r="ABK89" s="147"/>
      <c r="ABL89" s="147"/>
      <c r="ABM89" s="147"/>
      <c r="ABN89" s="147"/>
      <c r="ABO89" s="147"/>
      <c r="ABP89" s="147"/>
    </row>
    <row r="90" spans="1:744" x14ac:dyDescent="0.25">
      <c r="A90">
        <f t="shared" si="4"/>
        <v>0</v>
      </c>
      <c r="B90" s="147"/>
      <c r="C90" s="147"/>
      <c r="D90" s="147"/>
      <c r="E90" s="147"/>
      <c r="F90" s="210" t="str">
        <f t="shared" si="5"/>
        <v/>
      </c>
      <c r="GG90" s="148"/>
      <c r="GH90" s="148"/>
      <c r="GI90" s="148"/>
      <c r="GJ90" s="148"/>
      <c r="GK90" s="148"/>
      <c r="GL90" s="148"/>
      <c r="GM90" s="148"/>
      <c r="GN90" s="148"/>
      <c r="GO90" s="148"/>
      <c r="GP90" s="148"/>
      <c r="GQ90" s="148"/>
      <c r="GR90" s="148"/>
      <c r="GS90" s="148"/>
      <c r="GT90" s="148"/>
      <c r="GU90" s="148"/>
      <c r="GV90" s="148"/>
      <c r="GW90" s="148"/>
      <c r="GX90" s="148"/>
      <c r="GY90" s="148"/>
      <c r="GZ90" s="148"/>
      <c r="HA90" s="148"/>
      <c r="HB90" s="148"/>
      <c r="HC90" s="148"/>
      <c r="HD90" s="148"/>
      <c r="HE90" s="148"/>
      <c r="HF90" s="148"/>
      <c r="HG90" s="148"/>
      <c r="HH90" s="148"/>
      <c r="HI90" s="148"/>
      <c r="HJ90" s="148"/>
      <c r="HK90" s="148"/>
      <c r="HL90" s="148"/>
      <c r="HM90" s="148"/>
      <c r="HN90" s="148"/>
      <c r="HO90" s="148"/>
      <c r="HP90" s="148"/>
      <c r="HQ90" s="148"/>
      <c r="HR90" s="148"/>
      <c r="HS90" s="148"/>
      <c r="HT90" s="148"/>
      <c r="HU90" s="148"/>
      <c r="HV90" s="148"/>
      <c r="HW90" s="148"/>
      <c r="HX90" s="148"/>
      <c r="HY90" s="148"/>
      <c r="HZ90" s="148"/>
      <c r="IA90" s="148"/>
      <c r="IB90" s="148"/>
      <c r="IC90" s="148"/>
      <c r="ID90" s="148"/>
      <c r="IE90" s="148"/>
      <c r="IF90" s="148"/>
      <c r="IG90" s="148"/>
      <c r="IH90" s="148"/>
      <c r="II90" s="148"/>
      <c r="IJ90" s="148"/>
      <c r="IK90" s="148"/>
      <c r="IL90" s="148"/>
      <c r="IM90" s="148"/>
      <c r="IN90" s="148"/>
      <c r="IO90" s="148"/>
      <c r="IP90" s="148"/>
      <c r="IQ90" s="148"/>
      <c r="IR90" s="148"/>
      <c r="IS90" s="148"/>
      <c r="IT90" s="148"/>
      <c r="IU90" s="148"/>
      <c r="IV90" s="148"/>
      <c r="IW90" s="148"/>
      <c r="IX90" s="148"/>
      <c r="IY90" s="148"/>
      <c r="IZ90" s="148"/>
      <c r="JA90" s="148"/>
      <c r="JB90" s="148"/>
      <c r="JC90" s="148"/>
      <c r="JD90" s="148"/>
      <c r="JE90" s="148"/>
      <c r="JF90" s="148"/>
      <c r="JG90" s="148"/>
      <c r="JH90" s="148"/>
      <c r="JI90" s="148"/>
      <c r="JJ90" s="148"/>
      <c r="JK90" s="148"/>
      <c r="JL90" s="148"/>
      <c r="JM90" s="148"/>
      <c r="JN90" s="148"/>
      <c r="JO90" s="148"/>
      <c r="JP90" s="148"/>
      <c r="JQ90" s="148"/>
      <c r="JR90" s="148"/>
      <c r="JS90" s="148"/>
      <c r="JT90" s="148"/>
      <c r="JU90" s="148"/>
      <c r="JV90" s="148"/>
      <c r="JW90" s="148"/>
      <c r="JX90" s="148"/>
      <c r="JY90" s="148"/>
      <c r="JZ90" s="148"/>
      <c r="KA90" s="148"/>
      <c r="KB90" s="148"/>
      <c r="KC90" s="148"/>
      <c r="KD90" s="148"/>
      <c r="KE90" s="148"/>
      <c r="KF90" s="148"/>
      <c r="KG90" s="148"/>
      <c r="KH90" s="148"/>
      <c r="KI90" s="148"/>
      <c r="KJ90" s="148"/>
      <c r="KK90" s="148"/>
      <c r="KL90" s="148"/>
      <c r="KM90" s="148"/>
      <c r="KN90" s="148"/>
      <c r="KO90" s="148"/>
      <c r="KP90" s="148"/>
      <c r="KQ90" s="148"/>
      <c r="KR90" s="148"/>
      <c r="KS90" s="148"/>
      <c r="KT90" s="148"/>
      <c r="KU90" s="148"/>
      <c r="KV90" s="148"/>
      <c r="KW90" s="148"/>
      <c r="KX90" s="148"/>
      <c r="KY90" s="148"/>
      <c r="KZ90" s="148"/>
      <c r="LA90" s="148"/>
      <c r="LB90" s="148"/>
      <c r="LC90" s="148"/>
      <c r="LD90" s="148"/>
      <c r="LE90" s="148"/>
      <c r="LF90" s="148"/>
      <c r="LG90" s="148"/>
      <c r="LH90" s="148"/>
      <c r="LI90" s="148"/>
      <c r="LJ90" s="148"/>
      <c r="LK90" s="148"/>
      <c r="LL90" s="148"/>
      <c r="LM90" s="148"/>
      <c r="LN90" s="148"/>
      <c r="LO90" s="148"/>
      <c r="LP90" s="148"/>
      <c r="LQ90" s="148"/>
      <c r="LR90" s="148"/>
      <c r="LS90" s="148"/>
      <c r="LT90" s="148"/>
      <c r="LU90" s="148"/>
      <c r="LV90" s="148"/>
      <c r="LW90" s="148"/>
      <c r="LX90" s="148"/>
      <c r="LY90" s="148"/>
      <c r="LZ90" s="148"/>
      <c r="MA90" s="148"/>
      <c r="MB90" s="148"/>
      <c r="MC90" s="148"/>
      <c r="MD90" s="148"/>
      <c r="ME90" s="148"/>
      <c r="MF90" s="148"/>
      <c r="MG90" s="148"/>
      <c r="MH90" s="148"/>
      <c r="MI90" s="148"/>
      <c r="MJ90" s="148"/>
      <c r="MK90" s="148"/>
      <c r="ML90" s="148"/>
      <c r="MM90" s="148"/>
      <c r="MN90" s="148"/>
      <c r="MO90" s="148"/>
      <c r="MP90" s="148"/>
      <c r="MQ90" s="148"/>
      <c r="MR90" s="148"/>
      <c r="MS90" s="148"/>
      <c r="MT90" s="148"/>
      <c r="MU90" s="148"/>
      <c r="MV90" s="148"/>
      <c r="MW90" s="148"/>
      <c r="MX90" s="148"/>
      <c r="MY90" s="148"/>
      <c r="MZ90" s="148"/>
      <c r="NA90" s="148"/>
      <c r="NB90" s="148"/>
      <c r="NC90" s="148"/>
      <c r="ND90" s="148"/>
      <c r="NE90" s="148"/>
      <c r="NF90" s="148"/>
      <c r="NG90" s="148"/>
      <c r="NH90" s="148"/>
      <c r="NI90" s="148"/>
      <c r="NJ90" s="148"/>
      <c r="NK90" s="148"/>
      <c r="NL90" s="148"/>
      <c r="NM90" s="148"/>
      <c r="NN90" s="148"/>
      <c r="NO90" s="148"/>
      <c r="NP90" s="148"/>
      <c r="NQ90" s="148"/>
      <c r="NR90" s="148"/>
      <c r="NS90" s="148"/>
      <c r="NT90" s="148"/>
      <c r="NU90" s="148"/>
      <c r="NV90" s="148"/>
      <c r="NW90" s="148"/>
      <c r="NX90" s="148"/>
      <c r="NY90" s="148"/>
      <c r="NZ90" s="148"/>
      <c r="ZQ90" s="147"/>
      <c r="ZR90" s="147"/>
      <c r="ZS90" s="147"/>
      <c r="ZT90" s="147"/>
      <c r="ZU90" s="147"/>
      <c r="ZV90" s="147"/>
      <c r="ZW90" s="147"/>
      <c r="ZX90" s="147"/>
      <c r="ZY90" s="147"/>
      <c r="ZZ90" s="147"/>
      <c r="AAA90" s="147"/>
      <c r="AAB90" s="147"/>
      <c r="AAC90" s="147"/>
      <c r="AAD90" s="147"/>
      <c r="AAE90" s="147"/>
      <c r="AAF90" s="147"/>
      <c r="AAG90" s="147"/>
      <c r="AAH90" s="147"/>
      <c r="AAI90" s="147"/>
      <c r="AAJ90" s="147"/>
      <c r="AAK90" s="147"/>
      <c r="AAL90" s="147"/>
      <c r="AAM90" s="147"/>
      <c r="AAN90" s="147"/>
      <c r="AAO90" s="147"/>
      <c r="AAP90" s="147"/>
      <c r="AAQ90" s="147"/>
      <c r="AAR90" s="147"/>
      <c r="AAS90" s="147"/>
      <c r="AAT90" s="147"/>
      <c r="AAU90" s="147"/>
      <c r="AAV90" s="147"/>
      <c r="AAW90" s="147"/>
      <c r="AAX90" s="147"/>
      <c r="AAY90" s="147"/>
      <c r="AAZ90" s="147"/>
      <c r="ABA90" s="147"/>
      <c r="ABB90" s="147"/>
      <c r="ABC90" s="147"/>
      <c r="ABD90" s="147"/>
      <c r="ABE90" s="147"/>
      <c r="ABF90" s="147"/>
      <c r="ABG90" s="147"/>
      <c r="ABH90" s="147"/>
      <c r="ABI90" s="147"/>
      <c r="ABJ90" s="147"/>
      <c r="ABK90" s="147"/>
      <c r="ABL90" s="147"/>
      <c r="ABM90" s="147"/>
      <c r="ABN90" s="147"/>
      <c r="ABO90" s="147"/>
      <c r="ABP90" s="147"/>
    </row>
    <row r="91" spans="1:744" x14ac:dyDescent="0.25">
      <c r="A91">
        <f t="shared" si="4"/>
        <v>0</v>
      </c>
      <c r="B91" s="147"/>
      <c r="C91" s="147"/>
      <c r="D91" s="147"/>
      <c r="E91" s="147"/>
      <c r="F91" s="210" t="str">
        <f t="shared" si="5"/>
        <v/>
      </c>
      <c r="GG91" s="148"/>
      <c r="GH91" s="148"/>
      <c r="GI91" s="148"/>
      <c r="GJ91" s="148"/>
      <c r="GK91" s="148"/>
      <c r="GL91" s="148"/>
      <c r="GM91" s="148"/>
      <c r="GN91" s="148"/>
      <c r="GO91" s="148"/>
      <c r="GP91" s="148"/>
      <c r="GQ91" s="148"/>
      <c r="GR91" s="148"/>
      <c r="GS91" s="148"/>
      <c r="GT91" s="148"/>
      <c r="GU91" s="148"/>
      <c r="GV91" s="148"/>
      <c r="GW91" s="148"/>
      <c r="GX91" s="148"/>
      <c r="GY91" s="148"/>
      <c r="GZ91" s="148"/>
      <c r="HA91" s="148"/>
      <c r="HB91" s="148"/>
      <c r="HC91" s="148"/>
      <c r="HD91" s="148"/>
      <c r="HE91" s="148"/>
      <c r="HF91" s="148"/>
      <c r="HG91" s="148"/>
      <c r="HH91" s="148"/>
      <c r="HI91" s="148"/>
      <c r="HJ91" s="148"/>
      <c r="HK91" s="148"/>
      <c r="HL91" s="148"/>
      <c r="HM91" s="148"/>
      <c r="HN91" s="148"/>
      <c r="HO91" s="148"/>
      <c r="HP91" s="148"/>
      <c r="HQ91" s="148"/>
      <c r="HR91" s="148"/>
      <c r="HS91" s="148"/>
      <c r="HT91" s="148"/>
      <c r="HU91" s="148"/>
      <c r="HV91" s="148"/>
      <c r="HW91" s="148"/>
      <c r="HX91" s="148"/>
      <c r="HY91" s="148"/>
      <c r="HZ91" s="148"/>
      <c r="IA91" s="148"/>
      <c r="IB91" s="148"/>
      <c r="IC91" s="148"/>
      <c r="ID91" s="148"/>
      <c r="IE91" s="148"/>
      <c r="IF91" s="148"/>
      <c r="IG91" s="148"/>
      <c r="IH91" s="148"/>
      <c r="II91" s="148"/>
      <c r="IJ91" s="148"/>
      <c r="IK91" s="148"/>
      <c r="IL91" s="148"/>
      <c r="IM91" s="148"/>
      <c r="IN91" s="148"/>
      <c r="IO91" s="148"/>
      <c r="IP91" s="148"/>
      <c r="IQ91" s="148"/>
      <c r="IR91" s="148"/>
      <c r="IS91" s="148"/>
      <c r="IT91" s="148"/>
      <c r="IU91" s="148"/>
      <c r="IV91" s="148"/>
      <c r="IW91" s="148"/>
      <c r="IX91" s="148"/>
      <c r="IY91" s="148"/>
      <c r="IZ91" s="148"/>
      <c r="JA91" s="148"/>
      <c r="JB91" s="148"/>
      <c r="JC91" s="148"/>
      <c r="JD91" s="148"/>
      <c r="JE91" s="148"/>
      <c r="JF91" s="148"/>
      <c r="JG91" s="148"/>
      <c r="JH91" s="148"/>
      <c r="JI91" s="148"/>
      <c r="JJ91" s="148"/>
      <c r="JK91" s="148"/>
      <c r="JL91" s="148"/>
      <c r="JM91" s="148"/>
      <c r="JN91" s="148"/>
      <c r="JO91" s="148"/>
      <c r="JP91" s="148"/>
      <c r="JQ91" s="148"/>
      <c r="JR91" s="148"/>
      <c r="JS91" s="148"/>
      <c r="JT91" s="148"/>
      <c r="JU91" s="148"/>
      <c r="JV91" s="148"/>
      <c r="JW91" s="148"/>
      <c r="JX91" s="148"/>
      <c r="JY91" s="148"/>
      <c r="JZ91" s="148"/>
      <c r="KA91" s="148"/>
      <c r="KB91" s="148"/>
      <c r="KC91" s="148"/>
      <c r="KD91" s="148"/>
      <c r="KE91" s="148"/>
      <c r="KF91" s="148"/>
      <c r="KG91" s="148"/>
      <c r="KH91" s="148"/>
      <c r="KI91" s="148"/>
      <c r="KJ91" s="148"/>
      <c r="KK91" s="148"/>
      <c r="KL91" s="148"/>
      <c r="KM91" s="148"/>
      <c r="KN91" s="148"/>
      <c r="KO91" s="148"/>
      <c r="KP91" s="148"/>
      <c r="KQ91" s="148"/>
      <c r="KR91" s="148"/>
      <c r="KS91" s="148"/>
      <c r="KT91" s="148"/>
      <c r="KU91" s="148"/>
      <c r="KV91" s="148"/>
      <c r="KW91" s="148"/>
      <c r="KX91" s="148"/>
      <c r="KY91" s="148"/>
      <c r="KZ91" s="148"/>
      <c r="LA91" s="148"/>
      <c r="LB91" s="148"/>
      <c r="LC91" s="148"/>
      <c r="LD91" s="148"/>
      <c r="LE91" s="148"/>
      <c r="LF91" s="148"/>
      <c r="LG91" s="148"/>
      <c r="LH91" s="148"/>
      <c r="LI91" s="148"/>
      <c r="LJ91" s="148"/>
      <c r="LK91" s="148"/>
      <c r="LL91" s="148"/>
      <c r="LM91" s="148"/>
      <c r="LN91" s="148"/>
      <c r="LO91" s="148"/>
      <c r="LP91" s="148"/>
      <c r="LQ91" s="148"/>
      <c r="LR91" s="148"/>
      <c r="LS91" s="148"/>
      <c r="LT91" s="148"/>
      <c r="LU91" s="148"/>
      <c r="LV91" s="148"/>
      <c r="LW91" s="148"/>
      <c r="LX91" s="148"/>
      <c r="LY91" s="148"/>
      <c r="LZ91" s="148"/>
      <c r="MA91" s="148"/>
      <c r="MB91" s="148"/>
      <c r="MC91" s="148"/>
      <c r="MD91" s="148"/>
      <c r="ME91" s="148"/>
      <c r="MF91" s="148"/>
      <c r="MG91" s="148"/>
      <c r="MH91" s="148"/>
      <c r="MI91" s="148"/>
      <c r="MJ91" s="148"/>
      <c r="MK91" s="148"/>
      <c r="ML91" s="148"/>
      <c r="MM91" s="148"/>
      <c r="MN91" s="148"/>
      <c r="MO91" s="148"/>
      <c r="MP91" s="148"/>
      <c r="MQ91" s="148"/>
      <c r="MR91" s="148"/>
      <c r="MS91" s="148"/>
      <c r="MT91" s="148"/>
      <c r="MU91" s="148"/>
      <c r="MV91" s="148"/>
      <c r="MW91" s="148"/>
      <c r="MX91" s="148"/>
      <c r="MY91" s="148"/>
      <c r="MZ91" s="148"/>
      <c r="NA91" s="148"/>
      <c r="NB91" s="148"/>
      <c r="NC91" s="148"/>
      <c r="ND91" s="148"/>
      <c r="NE91" s="148"/>
      <c r="NF91" s="148"/>
      <c r="NG91" s="148"/>
      <c r="NH91" s="148"/>
      <c r="NI91" s="148"/>
      <c r="NJ91" s="148"/>
      <c r="NK91" s="148"/>
      <c r="NL91" s="148"/>
      <c r="NM91" s="148"/>
      <c r="NN91" s="148"/>
      <c r="NO91" s="148"/>
      <c r="NP91" s="148"/>
      <c r="NQ91" s="148"/>
      <c r="NR91" s="148"/>
      <c r="NS91" s="148"/>
      <c r="NT91" s="148"/>
      <c r="NU91" s="148"/>
      <c r="NV91" s="148"/>
      <c r="NW91" s="148"/>
      <c r="NX91" s="148"/>
      <c r="NY91" s="148"/>
      <c r="NZ91" s="148"/>
      <c r="ZQ91" s="147"/>
      <c r="ZR91" s="147"/>
      <c r="ZS91" s="147"/>
      <c r="ZT91" s="147"/>
      <c r="ZU91" s="147"/>
      <c r="ZV91" s="147"/>
      <c r="ZW91" s="147"/>
      <c r="ZX91" s="147"/>
      <c r="ZY91" s="147"/>
      <c r="ZZ91" s="147"/>
      <c r="AAA91" s="147"/>
      <c r="AAB91" s="147"/>
      <c r="AAC91" s="147"/>
      <c r="AAD91" s="147"/>
      <c r="AAE91" s="147"/>
      <c r="AAF91" s="147"/>
      <c r="AAG91" s="147"/>
      <c r="AAH91" s="147"/>
      <c r="AAI91" s="147"/>
      <c r="AAJ91" s="147"/>
      <c r="AAK91" s="147"/>
      <c r="AAL91" s="147"/>
      <c r="AAM91" s="147"/>
      <c r="AAN91" s="147"/>
      <c r="AAO91" s="147"/>
      <c r="AAP91" s="147"/>
      <c r="AAQ91" s="147"/>
      <c r="AAR91" s="147"/>
      <c r="AAS91" s="147"/>
      <c r="AAT91" s="147"/>
      <c r="AAU91" s="147"/>
      <c r="AAV91" s="147"/>
      <c r="AAW91" s="147"/>
      <c r="AAX91" s="147"/>
      <c r="AAY91" s="147"/>
      <c r="AAZ91" s="147"/>
      <c r="ABA91" s="147"/>
      <c r="ABB91" s="147"/>
      <c r="ABC91" s="147"/>
      <c r="ABD91" s="147"/>
      <c r="ABE91" s="147"/>
      <c r="ABF91" s="147"/>
      <c r="ABG91" s="147"/>
      <c r="ABH91" s="147"/>
      <c r="ABI91" s="147"/>
      <c r="ABJ91" s="147"/>
      <c r="ABK91" s="147"/>
      <c r="ABL91" s="147"/>
      <c r="ABM91" s="147"/>
      <c r="ABN91" s="147"/>
      <c r="ABO91" s="147"/>
      <c r="ABP91" s="147"/>
    </row>
    <row r="92" spans="1:744" x14ac:dyDescent="0.25">
      <c r="A92">
        <f t="shared" si="4"/>
        <v>0</v>
      </c>
      <c r="B92" s="147"/>
      <c r="C92" s="147"/>
      <c r="D92" s="147"/>
      <c r="E92" s="147"/>
      <c r="F92" s="210" t="str">
        <f t="shared" si="5"/>
        <v/>
      </c>
      <c r="GG92" s="148"/>
      <c r="GH92" s="148"/>
      <c r="GI92" s="148"/>
      <c r="GJ92" s="148"/>
      <c r="GK92" s="148"/>
      <c r="GL92" s="148"/>
      <c r="GM92" s="148"/>
      <c r="GN92" s="148"/>
      <c r="GO92" s="148"/>
      <c r="GP92" s="148"/>
      <c r="GQ92" s="148"/>
      <c r="GR92" s="148"/>
      <c r="GS92" s="148"/>
      <c r="GT92" s="148"/>
      <c r="GU92" s="148"/>
      <c r="GV92" s="148"/>
      <c r="GW92" s="148"/>
      <c r="GX92" s="148"/>
      <c r="GY92" s="148"/>
      <c r="GZ92" s="148"/>
      <c r="HA92" s="148"/>
      <c r="HB92" s="148"/>
      <c r="HC92" s="148"/>
      <c r="HD92" s="148"/>
      <c r="HE92" s="148"/>
      <c r="HF92" s="148"/>
      <c r="HG92" s="148"/>
      <c r="HH92" s="148"/>
      <c r="HI92" s="148"/>
      <c r="HJ92" s="148"/>
      <c r="HK92" s="148"/>
      <c r="HL92" s="148"/>
      <c r="HM92" s="148"/>
      <c r="HN92" s="148"/>
      <c r="HO92" s="148"/>
      <c r="HP92" s="148"/>
      <c r="HQ92" s="148"/>
      <c r="HR92" s="148"/>
      <c r="HS92" s="148"/>
      <c r="HT92" s="148"/>
      <c r="HU92" s="148"/>
      <c r="HV92" s="148"/>
      <c r="HW92" s="148"/>
      <c r="HX92" s="148"/>
      <c r="HY92" s="148"/>
      <c r="HZ92" s="148"/>
      <c r="IA92" s="148"/>
      <c r="IB92" s="148"/>
      <c r="IC92" s="148"/>
      <c r="ID92" s="148"/>
      <c r="IE92" s="148"/>
      <c r="IF92" s="148"/>
      <c r="IG92" s="148"/>
      <c r="IH92" s="148"/>
      <c r="II92" s="148"/>
      <c r="IJ92" s="148"/>
      <c r="IK92" s="148"/>
      <c r="IL92" s="148"/>
      <c r="IM92" s="148"/>
      <c r="IN92" s="148"/>
      <c r="IO92" s="148"/>
      <c r="IP92" s="148"/>
      <c r="IQ92" s="148"/>
      <c r="IR92" s="148"/>
      <c r="IS92" s="148"/>
      <c r="IT92" s="148"/>
      <c r="IU92" s="148"/>
      <c r="IV92" s="148"/>
      <c r="IW92" s="148"/>
      <c r="IX92" s="148"/>
      <c r="IY92" s="148"/>
      <c r="IZ92" s="148"/>
      <c r="JA92" s="148"/>
      <c r="JB92" s="148"/>
      <c r="JC92" s="148"/>
      <c r="JD92" s="148"/>
      <c r="JE92" s="148"/>
      <c r="JF92" s="148"/>
      <c r="JG92" s="148"/>
      <c r="JH92" s="148"/>
      <c r="JI92" s="148"/>
      <c r="JJ92" s="148"/>
      <c r="JK92" s="148"/>
      <c r="JL92" s="148"/>
      <c r="JM92" s="148"/>
      <c r="JN92" s="148"/>
      <c r="JO92" s="148"/>
      <c r="JP92" s="148"/>
      <c r="JQ92" s="148"/>
      <c r="JR92" s="148"/>
      <c r="JS92" s="148"/>
      <c r="JT92" s="148"/>
      <c r="JU92" s="148"/>
      <c r="JV92" s="148"/>
      <c r="JW92" s="148"/>
      <c r="JX92" s="148"/>
      <c r="JY92" s="148"/>
      <c r="JZ92" s="148"/>
      <c r="KA92" s="148"/>
      <c r="KB92" s="148"/>
      <c r="KC92" s="148"/>
      <c r="KD92" s="148"/>
      <c r="KE92" s="148"/>
      <c r="KF92" s="148"/>
      <c r="KG92" s="148"/>
      <c r="KH92" s="148"/>
      <c r="KI92" s="148"/>
      <c r="KJ92" s="148"/>
      <c r="KK92" s="148"/>
      <c r="KL92" s="148"/>
      <c r="KM92" s="148"/>
      <c r="KN92" s="148"/>
      <c r="KO92" s="148"/>
      <c r="KP92" s="148"/>
      <c r="KQ92" s="148"/>
      <c r="KR92" s="148"/>
      <c r="KS92" s="148"/>
      <c r="KT92" s="148"/>
      <c r="KU92" s="148"/>
      <c r="KV92" s="148"/>
      <c r="KW92" s="148"/>
      <c r="KX92" s="148"/>
      <c r="KY92" s="148"/>
      <c r="KZ92" s="148"/>
      <c r="LA92" s="148"/>
      <c r="LB92" s="148"/>
      <c r="LC92" s="148"/>
      <c r="LD92" s="148"/>
      <c r="LE92" s="148"/>
      <c r="LF92" s="148"/>
      <c r="LG92" s="148"/>
      <c r="LH92" s="148"/>
      <c r="LI92" s="148"/>
      <c r="LJ92" s="148"/>
      <c r="LK92" s="148"/>
      <c r="LL92" s="148"/>
      <c r="LM92" s="148"/>
      <c r="LN92" s="148"/>
      <c r="LO92" s="148"/>
      <c r="LP92" s="148"/>
      <c r="LQ92" s="148"/>
      <c r="LR92" s="148"/>
      <c r="LS92" s="148"/>
      <c r="LT92" s="148"/>
      <c r="LU92" s="148"/>
      <c r="LV92" s="148"/>
      <c r="LW92" s="148"/>
      <c r="LX92" s="148"/>
      <c r="LY92" s="148"/>
      <c r="LZ92" s="148"/>
      <c r="MA92" s="148"/>
      <c r="MB92" s="148"/>
      <c r="MC92" s="148"/>
      <c r="MD92" s="148"/>
      <c r="ME92" s="148"/>
      <c r="MF92" s="148"/>
      <c r="MG92" s="148"/>
      <c r="MH92" s="148"/>
      <c r="MI92" s="148"/>
      <c r="MJ92" s="148"/>
      <c r="MK92" s="148"/>
      <c r="ML92" s="148"/>
      <c r="MM92" s="148"/>
      <c r="MN92" s="148"/>
      <c r="MO92" s="148"/>
      <c r="MP92" s="148"/>
      <c r="MQ92" s="148"/>
      <c r="MR92" s="148"/>
      <c r="MS92" s="148"/>
      <c r="MT92" s="148"/>
      <c r="MU92" s="148"/>
      <c r="MV92" s="148"/>
      <c r="MW92" s="148"/>
      <c r="MX92" s="148"/>
      <c r="MY92" s="148"/>
      <c r="MZ92" s="148"/>
      <c r="NA92" s="148"/>
      <c r="NB92" s="148"/>
      <c r="NC92" s="148"/>
      <c r="ND92" s="148"/>
      <c r="NE92" s="148"/>
      <c r="NF92" s="148"/>
      <c r="NG92" s="148"/>
      <c r="NH92" s="148"/>
      <c r="NI92" s="148"/>
      <c r="NJ92" s="148"/>
      <c r="NK92" s="148"/>
      <c r="NL92" s="148"/>
      <c r="NM92" s="148"/>
      <c r="NN92" s="148"/>
      <c r="NO92" s="148"/>
      <c r="NP92" s="148"/>
      <c r="NQ92" s="148"/>
      <c r="NR92" s="148"/>
      <c r="NS92" s="148"/>
      <c r="NT92" s="148"/>
      <c r="NU92" s="148"/>
      <c r="NV92" s="148"/>
      <c r="NW92" s="148"/>
      <c r="NX92" s="148"/>
      <c r="NY92" s="148"/>
      <c r="NZ92" s="148"/>
      <c r="ZQ92" s="147"/>
      <c r="ZR92" s="147"/>
      <c r="ZS92" s="147"/>
      <c r="ZT92" s="147"/>
      <c r="ZU92" s="147"/>
      <c r="ZV92" s="147"/>
      <c r="ZW92" s="147"/>
      <c r="ZX92" s="147"/>
      <c r="ZY92" s="147"/>
      <c r="ZZ92" s="147"/>
      <c r="AAA92" s="147"/>
      <c r="AAB92" s="147"/>
      <c r="AAC92" s="147"/>
      <c r="AAD92" s="147"/>
      <c r="AAE92" s="147"/>
      <c r="AAF92" s="147"/>
      <c r="AAG92" s="147"/>
      <c r="AAH92" s="147"/>
      <c r="AAI92" s="147"/>
      <c r="AAJ92" s="147"/>
      <c r="AAK92" s="147"/>
      <c r="AAL92" s="147"/>
      <c r="AAM92" s="147"/>
      <c r="AAN92" s="147"/>
      <c r="AAO92" s="147"/>
      <c r="AAP92" s="147"/>
      <c r="AAQ92" s="147"/>
      <c r="AAR92" s="147"/>
      <c r="AAS92" s="147"/>
      <c r="AAT92" s="147"/>
      <c r="AAU92" s="147"/>
      <c r="AAV92" s="147"/>
      <c r="AAW92" s="147"/>
      <c r="AAX92" s="147"/>
      <c r="AAY92" s="147"/>
      <c r="AAZ92" s="147"/>
      <c r="ABA92" s="147"/>
      <c r="ABB92" s="147"/>
      <c r="ABC92" s="147"/>
      <c r="ABD92" s="147"/>
      <c r="ABE92" s="147"/>
      <c r="ABF92" s="147"/>
      <c r="ABG92" s="147"/>
      <c r="ABH92" s="147"/>
      <c r="ABI92" s="147"/>
      <c r="ABJ92" s="147"/>
      <c r="ABK92" s="147"/>
      <c r="ABL92" s="147"/>
      <c r="ABM92" s="147"/>
      <c r="ABN92" s="147"/>
      <c r="ABO92" s="147"/>
      <c r="ABP92" s="147"/>
    </row>
    <row r="93" spans="1:744" x14ac:dyDescent="0.25">
      <c r="A93">
        <f t="shared" si="4"/>
        <v>0</v>
      </c>
      <c r="B93" s="147"/>
      <c r="C93" s="147"/>
      <c r="D93" s="147"/>
      <c r="E93" s="147"/>
      <c r="F93" s="210" t="str">
        <f t="shared" si="5"/>
        <v/>
      </c>
      <c r="GG93" s="148"/>
      <c r="GH93" s="148"/>
      <c r="GI93" s="148"/>
      <c r="GJ93" s="148"/>
      <c r="GK93" s="148"/>
      <c r="GL93" s="148"/>
      <c r="GM93" s="148"/>
      <c r="GN93" s="148"/>
      <c r="GO93" s="148"/>
      <c r="GP93" s="148"/>
      <c r="GQ93" s="148"/>
      <c r="GR93" s="148"/>
      <c r="GS93" s="148"/>
      <c r="GT93" s="148"/>
      <c r="GU93" s="148"/>
      <c r="GV93" s="148"/>
      <c r="GW93" s="148"/>
      <c r="GX93" s="148"/>
      <c r="GY93" s="148"/>
      <c r="GZ93" s="148"/>
      <c r="HA93" s="148"/>
      <c r="HB93" s="148"/>
      <c r="HC93" s="148"/>
      <c r="HD93" s="148"/>
      <c r="HE93" s="148"/>
      <c r="HF93" s="148"/>
      <c r="HG93" s="148"/>
      <c r="HH93" s="148"/>
      <c r="HI93" s="148"/>
      <c r="HJ93" s="148"/>
      <c r="HK93" s="148"/>
      <c r="HL93" s="148"/>
      <c r="HM93" s="148"/>
      <c r="HN93" s="148"/>
      <c r="HO93" s="148"/>
      <c r="HP93" s="148"/>
      <c r="HQ93" s="148"/>
      <c r="HR93" s="148"/>
      <c r="HS93" s="148"/>
      <c r="HT93" s="148"/>
      <c r="HU93" s="148"/>
      <c r="HV93" s="148"/>
      <c r="HW93" s="148"/>
      <c r="HX93" s="148"/>
      <c r="HY93" s="148"/>
      <c r="HZ93" s="148"/>
      <c r="IA93" s="148"/>
      <c r="IB93" s="148"/>
      <c r="IC93" s="148"/>
      <c r="ID93" s="148"/>
      <c r="IE93" s="148"/>
      <c r="IF93" s="148"/>
      <c r="IG93" s="148"/>
      <c r="IH93" s="148"/>
      <c r="II93" s="148"/>
      <c r="IJ93" s="148"/>
      <c r="IK93" s="148"/>
      <c r="IL93" s="148"/>
      <c r="IM93" s="148"/>
      <c r="IN93" s="148"/>
      <c r="IO93" s="148"/>
      <c r="IP93" s="148"/>
      <c r="IQ93" s="148"/>
      <c r="IR93" s="148"/>
      <c r="IS93" s="148"/>
      <c r="IT93" s="148"/>
      <c r="IU93" s="148"/>
      <c r="IV93" s="148"/>
      <c r="IW93" s="148"/>
      <c r="IX93" s="148"/>
      <c r="IY93" s="148"/>
      <c r="IZ93" s="148"/>
      <c r="JA93" s="148"/>
      <c r="JB93" s="148"/>
      <c r="JC93" s="148"/>
      <c r="JD93" s="148"/>
      <c r="JE93" s="148"/>
      <c r="JF93" s="148"/>
      <c r="JG93" s="148"/>
      <c r="JH93" s="148"/>
      <c r="JI93" s="148"/>
      <c r="JJ93" s="148"/>
      <c r="JK93" s="148"/>
      <c r="JL93" s="148"/>
      <c r="JM93" s="148"/>
      <c r="JN93" s="148"/>
      <c r="JO93" s="148"/>
      <c r="JP93" s="148"/>
      <c r="JQ93" s="148"/>
      <c r="JR93" s="148"/>
      <c r="JS93" s="148"/>
      <c r="JT93" s="148"/>
      <c r="JU93" s="148"/>
      <c r="JV93" s="148"/>
      <c r="JW93" s="148"/>
      <c r="JX93" s="148"/>
      <c r="JY93" s="148"/>
      <c r="JZ93" s="148"/>
      <c r="KA93" s="148"/>
      <c r="KB93" s="148"/>
      <c r="KC93" s="148"/>
      <c r="KD93" s="148"/>
      <c r="KE93" s="148"/>
      <c r="KF93" s="148"/>
      <c r="KG93" s="148"/>
      <c r="KH93" s="148"/>
      <c r="KI93" s="148"/>
      <c r="KJ93" s="148"/>
      <c r="KK93" s="148"/>
      <c r="KL93" s="148"/>
      <c r="KM93" s="148"/>
      <c r="KN93" s="148"/>
      <c r="KO93" s="148"/>
      <c r="KP93" s="148"/>
      <c r="KQ93" s="148"/>
      <c r="KR93" s="148"/>
      <c r="KS93" s="148"/>
      <c r="KT93" s="148"/>
      <c r="KU93" s="148"/>
      <c r="KV93" s="148"/>
      <c r="KW93" s="148"/>
      <c r="KX93" s="148"/>
      <c r="KY93" s="148"/>
      <c r="KZ93" s="148"/>
      <c r="LA93" s="148"/>
      <c r="LB93" s="148"/>
      <c r="LC93" s="148"/>
      <c r="LD93" s="148"/>
      <c r="LE93" s="148"/>
      <c r="LF93" s="148"/>
      <c r="LG93" s="148"/>
      <c r="LH93" s="148"/>
      <c r="LI93" s="148"/>
      <c r="LJ93" s="148"/>
      <c r="LK93" s="148"/>
      <c r="LL93" s="148"/>
      <c r="LM93" s="148"/>
      <c r="LN93" s="148"/>
      <c r="LO93" s="148"/>
      <c r="LP93" s="148"/>
      <c r="LQ93" s="148"/>
      <c r="LR93" s="148"/>
      <c r="LS93" s="148"/>
      <c r="LT93" s="148"/>
      <c r="LU93" s="148"/>
      <c r="LV93" s="148"/>
      <c r="LW93" s="148"/>
      <c r="LX93" s="148"/>
      <c r="LY93" s="148"/>
      <c r="LZ93" s="148"/>
      <c r="MA93" s="148"/>
      <c r="MB93" s="148"/>
      <c r="MC93" s="148"/>
      <c r="MD93" s="148"/>
      <c r="ME93" s="148"/>
      <c r="MF93" s="148"/>
      <c r="MG93" s="148"/>
      <c r="MH93" s="148"/>
      <c r="MI93" s="148"/>
      <c r="MJ93" s="148"/>
      <c r="MK93" s="148"/>
      <c r="ML93" s="148"/>
      <c r="MM93" s="148"/>
      <c r="MN93" s="148"/>
      <c r="MO93" s="148"/>
      <c r="MP93" s="148"/>
      <c r="MQ93" s="148"/>
      <c r="MR93" s="148"/>
      <c r="MS93" s="148"/>
      <c r="MT93" s="148"/>
      <c r="MU93" s="148"/>
      <c r="MV93" s="148"/>
      <c r="MW93" s="148"/>
      <c r="MX93" s="148"/>
      <c r="MY93" s="148"/>
      <c r="MZ93" s="148"/>
      <c r="NA93" s="148"/>
      <c r="NB93" s="148"/>
      <c r="NC93" s="148"/>
      <c r="ND93" s="148"/>
      <c r="NE93" s="148"/>
      <c r="NF93" s="148"/>
      <c r="NG93" s="148"/>
      <c r="NH93" s="148"/>
      <c r="NI93" s="148"/>
      <c r="NJ93" s="148"/>
      <c r="NK93" s="148"/>
      <c r="NL93" s="148"/>
      <c r="NM93" s="148"/>
      <c r="NN93" s="148"/>
      <c r="NO93" s="148"/>
      <c r="NP93" s="148"/>
      <c r="NQ93" s="148"/>
      <c r="NR93" s="148"/>
      <c r="NS93" s="148"/>
      <c r="NT93" s="148"/>
      <c r="NU93" s="148"/>
      <c r="NV93" s="148"/>
      <c r="NW93" s="148"/>
      <c r="NX93" s="148"/>
      <c r="NY93" s="148"/>
      <c r="NZ93" s="148"/>
      <c r="ZQ93" s="147"/>
      <c r="ZR93" s="147"/>
      <c r="ZS93" s="147"/>
      <c r="ZT93" s="147"/>
      <c r="ZU93" s="147"/>
      <c r="ZV93" s="147"/>
      <c r="ZW93" s="147"/>
      <c r="ZX93" s="147"/>
      <c r="ZY93" s="147"/>
      <c r="ZZ93" s="147"/>
      <c r="AAA93" s="147"/>
      <c r="AAB93" s="147"/>
      <c r="AAC93" s="147"/>
      <c r="AAD93" s="147"/>
      <c r="AAE93" s="147"/>
      <c r="AAF93" s="147"/>
      <c r="AAG93" s="147"/>
      <c r="AAH93" s="147"/>
      <c r="AAI93" s="147"/>
      <c r="AAJ93" s="147"/>
      <c r="AAK93" s="147"/>
      <c r="AAL93" s="147"/>
      <c r="AAM93" s="147"/>
      <c r="AAN93" s="147"/>
      <c r="AAO93" s="147"/>
      <c r="AAP93" s="147"/>
      <c r="AAQ93" s="147"/>
      <c r="AAR93" s="147"/>
      <c r="AAS93" s="147"/>
      <c r="AAT93" s="147"/>
      <c r="AAU93" s="147"/>
      <c r="AAV93" s="147"/>
      <c r="AAW93" s="147"/>
      <c r="AAX93" s="147"/>
      <c r="AAY93" s="147"/>
      <c r="AAZ93" s="147"/>
      <c r="ABA93" s="147"/>
      <c r="ABB93" s="147"/>
      <c r="ABC93" s="147"/>
      <c r="ABD93" s="147"/>
      <c r="ABE93" s="147"/>
      <c r="ABF93" s="147"/>
      <c r="ABG93" s="147"/>
      <c r="ABH93" s="147"/>
      <c r="ABI93" s="147"/>
      <c r="ABJ93" s="147"/>
      <c r="ABK93" s="147"/>
      <c r="ABL93" s="147"/>
      <c r="ABM93" s="147"/>
      <c r="ABN93" s="147"/>
      <c r="ABO93" s="147"/>
      <c r="ABP93" s="147"/>
    </row>
    <row r="94" spans="1:744" x14ac:dyDescent="0.25">
      <c r="A94">
        <f t="shared" si="4"/>
        <v>0</v>
      </c>
      <c r="B94" s="147"/>
      <c r="C94" s="147"/>
      <c r="D94" s="147"/>
      <c r="E94" s="147"/>
      <c r="F94" s="210" t="str">
        <f t="shared" si="5"/>
        <v/>
      </c>
      <c r="GG94" s="148"/>
      <c r="GH94" s="148"/>
      <c r="GI94" s="148"/>
      <c r="GJ94" s="148"/>
      <c r="GK94" s="148"/>
      <c r="GL94" s="148"/>
      <c r="GM94" s="148"/>
      <c r="GN94" s="148"/>
      <c r="GO94" s="148"/>
      <c r="GP94" s="148"/>
      <c r="GQ94" s="148"/>
      <c r="GR94" s="148"/>
      <c r="GS94" s="148"/>
      <c r="GT94" s="148"/>
      <c r="GU94" s="148"/>
      <c r="GV94" s="148"/>
      <c r="GW94" s="148"/>
      <c r="GX94" s="148"/>
      <c r="GY94" s="148"/>
      <c r="GZ94" s="148"/>
      <c r="HA94" s="148"/>
      <c r="HB94" s="148"/>
      <c r="HC94" s="148"/>
      <c r="HD94" s="148"/>
      <c r="HE94" s="148"/>
      <c r="HF94" s="148"/>
      <c r="HG94" s="148"/>
      <c r="HH94" s="148"/>
      <c r="HI94" s="148"/>
      <c r="HJ94" s="148"/>
      <c r="HK94" s="148"/>
      <c r="HL94" s="148"/>
      <c r="HM94" s="148"/>
      <c r="HN94" s="148"/>
      <c r="HO94" s="148"/>
      <c r="HP94" s="148"/>
      <c r="HQ94" s="148"/>
      <c r="HR94" s="148"/>
      <c r="HS94" s="148"/>
      <c r="HT94" s="148"/>
      <c r="HU94" s="148"/>
      <c r="HV94" s="148"/>
      <c r="HW94" s="148"/>
      <c r="HX94" s="148"/>
      <c r="HY94" s="148"/>
      <c r="HZ94" s="148"/>
      <c r="IA94" s="148"/>
      <c r="IB94" s="148"/>
      <c r="IC94" s="148"/>
      <c r="ID94" s="148"/>
      <c r="IE94" s="148"/>
      <c r="IF94" s="148"/>
      <c r="IG94" s="148"/>
      <c r="IH94" s="148"/>
      <c r="II94" s="148"/>
      <c r="IJ94" s="148"/>
      <c r="IK94" s="148"/>
      <c r="IL94" s="148"/>
      <c r="IM94" s="148"/>
      <c r="IN94" s="148"/>
      <c r="IO94" s="148"/>
      <c r="IP94" s="148"/>
      <c r="IQ94" s="148"/>
      <c r="IR94" s="148"/>
      <c r="IS94" s="148"/>
      <c r="IT94" s="148"/>
      <c r="IU94" s="148"/>
      <c r="IV94" s="148"/>
      <c r="IW94" s="148"/>
      <c r="IX94" s="148"/>
      <c r="IY94" s="148"/>
      <c r="IZ94" s="148"/>
      <c r="JA94" s="148"/>
      <c r="JB94" s="148"/>
      <c r="JC94" s="148"/>
      <c r="JD94" s="148"/>
      <c r="JE94" s="148"/>
      <c r="JF94" s="148"/>
      <c r="JG94" s="148"/>
      <c r="JH94" s="148"/>
      <c r="JI94" s="148"/>
      <c r="JJ94" s="148"/>
      <c r="JK94" s="148"/>
      <c r="JL94" s="148"/>
      <c r="JM94" s="148"/>
      <c r="JN94" s="148"/>
      <c r="JO94" s="148"/>
      <c r="JP94" s="148"/>
      <c r="JQ94" s="148"/>
      <c r="JR94" s="148"/>
      <c r="JS94" s="148"/>
      <c r="JT94" s="148"/>
      <c r="JU94" s="148"/>
      <c r="JV94" s="148"/>
      <c r="JW94" s="148"/>
      <c r="JX94" s="148"/>
      <c r="JY94" s="148"/>
      <c r="JZ94" s="148"/>
      <c r="KA94" s="148"/>
      <c r="KB94" s="148"/>
      <c r="KC94" s="148"/>
      <c r="KD94" s="148"/>
      <c r="KE94" s="148"/>
      <c r="KF94" s="148"/>
      <c r="KG94" s="148"/>
      <c r="KH94" s="148"/>
      <c r="KI94" s="148"/>
      <c r="KJ94" s="148"/>
      <c r="KK94" s="148"/>
      <c r="KL94" s="148"/>
      <c r="KM94" s="148"/>
      <c r="KN94" s="148"/>
      <c r="KO94" s="148"/>
      <c r="KP94" s="148"/>
      <c r="KQ94" s="148"/>
      <c r="KR94" s="148"/>
      <c r="KS94" s="148"/>
      <c r="KT94" s="148"/>
      <c r="KU94" s="148"/>
      <c r="KV94" s="148"/>
      <c r="KW94" s="148"/>
      <c r="KX94" s="148"/>
      <c r="KY94" s="148"/>
      <c r="KZ94" s="148"/>
      <c r="LA94" s="148"/>
      <c r="LB94" s="148"/>
      <c r="LC94" s="148"/>
      <c r="LD94" s="148"/>
      <c r="LE94" s="148"/>
      <c r="LF94" s="148"/>
      <c r="LG94" s="148"/>
      <c r="LH94" s="148"/>
      <c r="LI94" s="148"/>
      <c r="LJ94" s="148"/>
      <c r="LK94" s="148"/>
      <c r="LL94" s="148"/>
      <c r="LM94" s="148"/>
      <c r="LN94" s="148"/>
      <c r="LO94" s="148"/>
      <c r="LP94" s="148"/>
      <c r="LQ94" s="148"/>
      <c r="LR94" s="148"/>
      <c r="LS94" s="148"/>
      <c r="LT94" s="148"/>
      <c r="LU94" s="148"/>
      <c r="LV94" s="148"/>
      <c r="LW94" s="148"/>
      <c r="LX94" s="148"/>
      <c r="LY94" s="148"/>
      <c r="LZ94" s="148"/>
      <c r="MA94" s="148"/>
      <c r="MB94" s="148"/>
      <c r="MC94" s="148"/>
      <c r="MD94" s="148"/>
      <c r="ME94" s="148"/>
      <c r="MF94" s="148"/>
      <c r="MG94" s="148"/>
      <c r="MH94" s="148"/>
      <c r="MI94" s="148"/>
      <c r="MJ94" s="148"/>
      <c r="MK94" s="148"/>
      <c r="ML94" s="148"/>
      <c r="MM94" s="148"/>
      <c r="MN94" s="148"/>
      <c r="MO94" s="148"/>
      <c r="MP94" s="148"/>
      <c r="MQ94" s="148"/>
      <c r="MR94" s="148"/>
      <c r="MS94" s="148"/>
      <c r="MT94" s="148"/>
      <c r="MU94" s="148"/>
      <c r="MV94" s="148"/>
      <c r="MW94" s="148"/>
      <c r="MX94" s="148"/>
      <c r="MY94" s="148"/>
      <c r="MZ94" s="148"/>
      <c r="NA94" s="148"/>
      <c r="NB94" s="148"/>
      <c r="NC94" s="148"/>
      <c r="ND94" s="148"/>
      <c r="NE94" s="148"/>
      <c r="NF94" s="148"/>
      <c r="NG94" s="148"/>
      <c r="NH94" s="148"/>
      <c r="NI94" s="148"/>
      <c r="NJ94" s="148"/>
      <c r="NK94" s="148"/>
      <c r="NL94" s="148"/>
      <c r="NM94" s="148"/>
      <c r="NN94" s="148"/>
      <c r="NO94" s="148"/>
      <c r="NP94" s="148"/>
      <c r="NQ94" s="148"/>
      <c r="NR94" s="148"/>
      <c r="NS94" s="148"/>
      <c r="NT94" s="148"/>
      <c r="NU94" s="148"/>
      <c r="NV94" s="148"/>
      <c r="NW94" s="148"/>
      <c r="NX94" s="148"/>
      <c r="NY94" s="148"/>
      <c r="NZ94" s="148"/>
      <c r="ZQ94" s="147"/>
      <c r="ZR94" s="147"/>
      <c r="ZS94" s="147"/>
      <c r="ZT94" s="147"/>
      <c r="ZU94" s="147"/>
      <c r="ZV94" s="147"/>
      <c r="ZW94" s="147"/>
      <c r="ZX94" s="147"/>
      <c r="ZY94" s="147"/>
      <c r="ZZ94" s="147"/>
      <c r="AAA94" s="147"/>
      <c r="AAB94" s="147"/>
      <c r="AAC94" s="147"/>
      <c r="AAD94" s="147"/>
      <c r="AAE94" s="147"/>
      <c r="AAF94" s="147"/>
      <c r="AAG94" s="147"/>
      <c r="AAH94" s="147"/>
      <c r="AAI94" s="147"/>
      <c r="AAJ94" s="147"/>
      <c r="AAK94" s="147"/>
      <c r="AAL94" s="147"/>
      <c r="AAM94" s="147"/>
      <c r="AAN94" s="147"/>
      <c r="AAO94" s="147"/>
      <c r="AAP94" s="147"/>
      <c r="AAQ94" s="147"/>
      <c r="AAR94" s="147"/>
      <c r="AAS94" s="147"/>
      <c r="AAT94" s="147"/>
      <c r="AAU94" s="147"/>
      <c r="AAV94" s="147"/>
      <c r="AAW94" s="147"/>
      <c r="AAX94" s="147"/>
      <c r="AAY94" s="147"/>
      <c r="AAZ94" s="147"/>
      <c r="ABA94" s="147"/>
      <c r="ABB94" s="147"/>
      <c r="ABC94" s="147"/>
      <c r="ABD94" s="147"/>
      <c r="ABE94" s="147"/>
      <c r="ABF94" s="147"/>
      <c r="ABG94" s="147"/>
      <c r="ABH94" s="147"/>
      <c r="ABI94" s="147"/>
      <c r="ABJ94" s="147"/>
      <c r="ABK94" s="147"/>
      <c r="ABL94" s="147"/>
      <c r="ABM94" s="147"/>
      <c r="ABN94" s="147"/>
      <c r="ABO94" s="147"/>
      <c r="ABP94" s="147"/>
    </row>
    <row r="95" spans="1:744" x14ac:dyDescent="0.25">
      <c r="A95">
        <f t="shared" si="4"/>
        <v>0</v>
      </c>
      <c r="B95" s="147"/>
      <c r="C95" s="147"/>
      <c r="D95" s="147"/>
      <c r="E95" s="147"/>
      <c r="F95" s="210" t="str">
        <f t="shared" si="5"/>
        <v/>
      </c>
      <c r="GG95" s="148"/>
      <c r="GH95" s="148"/>
      <c r="GI95" s="148"/>
      <c r="GJ95" s="148"/>
      <c r="GK95" s="148"/>
      <c r="GL95" s="148"/>
      <c r="GM95" s="148"/>
      <c r="GN95" s="148"/>
      <c r="GO95" s="148"/>
      <c r="GP95" s="148"/>
      <c r="GQ95" s="148"/>
      <c r="GR95" s="148"/>
      <c r="GS95" s="148"/>
      <c r="GT95" s="148"/>
      <c r="GU95" s="148"/>
      <c r="GV95" s="148"/>
      <c r="GW95" s="148"/>
      <c r="GX95" s="148"/>
      <c r="GY95" s="148"/>
      <c r="GZ95" s="148"/>
      <c r="HA95" s="148"/>
      <c r="HB95" s="148"/>
      <c r="HC95" s="148"/>
      <c r="HD95" s="148"/>
      <c r="HE95" s="148"/>
      <c r="HF95" s="148"/>
      <c r="HG95" s="148"/>
      <c r="HH95" s="148"/>
      <c r="HI95" s="148"/>
      <c r="HJ95" s="148"/>
      <c r="HK95" s="148"/>
      <c r="HL95" s="148"/>
      <c r="HM95" s="148"/>
      <c r="HN95" s="148"/>
      <c r="HO95" s="148"/>
      <c r="HP95" s="148"/>
      <c r="HQ95" s="148"/>
      <c r="HR95" s="148"/>
      <c r="HS95" s="148"/>
      <c r="HT95" s="148"/>
      <c r="HU95" s="148"/>
      <c r="HV95" s="148"/>
      <c r="HW95" s="148"/>
      <c r="HX95" s="148"/>
      <c r="HY95" s="148"/>
      <c r="HZ95" s="148"/>
      <c r="IA95" s="148"/>
      <c r="IB95" s="148"/>
      <c r="IC95" s="148"/>
      <c r="ID95" s="148"/>
      <c r="IE95" s="148"/>
      <c r="IF95" s="148"/>
      <c r="IG95" s="148"/>
      <c r="IH95" s="148"/>
      <c r="II95" s="148"/>
      <c r="IJ95" s="148"/>
      <c r="IK95" s="148"/>
      <c r="IL95" s="148"/>
      <c r="IM95" s="148"/>
      <c r="IN95" s="148"/>
      <c r="IO95" s="148"/>
      <c r="IP95" s="148"/>
      <c r="IQ95" s="148"/>
      <c r="IR95" s="148"/>
      <c r="IS95" s="148"/>
      <c r="IT95" s="148"/>
      <c r="IU95" s="148"/>
      <c r="IV95" s="148"/>
      <c r="IW95" s="148"/>
      <c r="IX95" s="148"/>
      <c r="IY95" s="148"/>
      <c r="IZ95" s="148"/>
      <c r="JA95" s="148"/>
      <c r="JB95" s="148"/>
      <c r="JC95" s="148"/>
      <c r="JD95" s="148"/>
      <c r="JE95" s="148"/>
      <c r="JF95" s="148"/>
      <c r="JG95" s="148"/>
      <c r="JH95" s="148"/>
      <c r="JI95" s="148"/>
      <c r="JJ95" s="148"/>
      <c r="JK95" s="148"/>
      <c r="JL95" s="148"/>
      <c r="JM95" s="148"/>
      <c r="JN95" s="148"/>
      <c r="JO95" s="148"/>
      <c r="JP95" s="148"/>
      <c r="JQ95" s="148"/>
      <c r="JR95" s="148"/>
      <c r="JS95" s="148"/>
      <c r="JT95" s="148"/>
      <c r="JU95" s="148"/>
      <c r="JV95" s="148"/>
      <c r="JW95" s="148"/>
      <c r="JX95" s="148"/>
      <c r="JY95" s="148"/>
      <c r="JZ95" s="148"/>
      <c r="KA95" s="148"/>
      <c r="KB95" s="148"/>
      <c r="KC95" s="148"/>
      <c r="KD95" s="148"/>
      <c r="KE95" s="148"/>
      <c r="KF95" s="148"/>
      <c r="KG95" s="148"/>
      <c r="KH95" s="148"/>
      <c r="KI95" s="148"/>
      <c r="KJ95" s="148"/>
      <c r="KK95" s="148"/>
      <c r="KL95" s="148"/>
      <c r="KM95" s="148"/>
      <c r="KN95" s="148"/>
      <c r="KO95" s="148"/>
      <c r="KP95" s="148"/>
      <c r="KQ95" s="148"/>
      <c r="KR95" s="148"/>
      <c r="KS95" s="148"/>
      <c r="KT95" s="148"/>
      <c r="KU95" s="148"/>
      <c r="KV95" s="148"/>
      <c r="KW95" s="148"/>
      <c r="KX95" s="148"/>
      <c r="KY95" s="148"/>
      <c r="KZ95" s="148"/>
      <c r="LA95" s="148"/>
      <c r="LB95" s="148"/>
      <c r="LC95" s="148"/>
      <c r="LD95" s="148"/>
      <c r="LE95" s="148"/>
      <c r="LF95" s="148"/>
      <c r="LG95" s="148"/>
      <c r="LH95" s="148"/>
      <c r="LI95" s="148"/>
      <c r="LJ95" s="148"/>
      <c r="LK95" s="148"/>
      <c r="LL95" s="148"/>
      <c r="LM95" s="148"/>
      <c r="LN95" s="148"/>
      <c r="LO95" s="148"/>
      <c r="LP95" s="148"/>
      <c r="LQ95" s="148"/>
      <c r="LR95" s="148"/>
      <c r="LS95" s="148"/>
      <c r="LT95" s="148"/>
      <c r="LU95" s="148"/>
      <c r="LV95" s="148"/>
      <c r="LW95" s="148"/>
      <c r="LX95" s="148"/>
      <c r="LY95" s="148"/>
      <c r="LZ95" s="148"/>
      <c r="MA95" s="148"/>
      <c r="MB95" s="148"/>
      <c r="MC95" s="148"/>
      <c r="MD95" s="148"/>
      <c r="ME95" s="148"/>
      <c r="MF95" s="148"/>
      <c r="MG95" s="148"/>
      <c r="MH95" s="148"/>
      <c r="MI95" s="148"/>
      <c r="MJ95" s="148"/>
      <c r="MK95" s="148"/>
      <c r="ML95" s="148"/>
      <c r="MM95" s="148"/>
      <c r="MN95" s="148"/>
      <c r="MO95" s="148"/>
      <c r="MP95" s="148"/>
      <c r="MQ95" s="148"/>
      <c r="MR95" s="148"/>
      <c r="MS95" s="148"/>
      <c r="MT95" s="148"/>
      <c r="MU95" s="148"/>
      <c r="MV95" s="148"/>
      <c r="MW95" s="148"/>
      <c r="MX95" s="148"/>
      <c r="MY95" s="148"/>
      <c r="MZ95" s="148"/>
      <c r="NA95" s="148"/>
      <c r="NB95" s="148"/>
      <c r="NC95" s="148"/>
      <c r="ND95" s="148"/>
      <c r="NE95" s="148"/>
      <c r="NF95" s="148"/>
      <c r="NG95" s="148"/>
      <c r="NH95" s="148"/>
      <c r="NI95" s="148"/>
      <c r="NJ95" s="148"/>
      <c r="NK95" s="148"/>
      <c r="NL95" s="148"/>
      <c r="NM95" s="148"/>
      <c r="NN95" s="148"/>
      <c r="NO95" s="148"/>
      <c r="NP95" s="148"/>
      <c r="NQ95" s="148"/>
      <c r="NR95" s="148"/>
      <c r="NS95" s="148"/>
      <c r="NT95" s="148"/>
      <c r="NU95" s="148"/>
      <c r="NV95" s="148"/>
      <c r="NW95" s="148"/>
      <c r="NX95" s="148"/>
      <c r="NY95" s="148"/>
      <c r="NZ95" s="148"/>
      <c r="ZQ95" s="147"/>
      <c r="ZR95" s="147"/>
      <c r="ZS95" s="147"/>
      <c r="ZT95" s="147"/>
      <c r="ZU95" s="147"/>
      <c r="ZV95" s="147"/>
      <c r="ZW95" s="147"/>
      <c r="ZX95" s="147"/>
      <c r="ZY95" s="147"/>
      <c r="ZZ95" s="147"/>
      <c r="AAA95" s="147"/>
      <c r="AAB95" s="147"/>
      <c r="AAC95" s="147"/>
      <c r="AAD95" s="147"/>
      <c r="AAE95" s="147"/>
      <c r="AAF95" s="147"/>
      <c r="AAG95" s="147"/>
      <c r="AAH95" s="147"/>
      <c r="AAI95" s="147"/>
      <c r="AAJ95" s="147"/>
      <c r="AAK95" s="147"/>
      <c r="AAL95" s="147"/>
      <c r="AAM95" s="147"/>
      <c r="AAN95" s="147"/>
      <c r="AAO95" s="147"/>
      <c r="AAP95" s="147"/>
      <c r="AAQ95" s="147"/>
      <c r="AAR95" s="147"/>
      <c r="AAS95" s="147"/>
      <c r="AAT95" s="147"/>
      <c r="AAU95" s="147"/>
      <c r="AAV95" s="147"/>
      <c r="AAW95" s="147"/>
      <c r="AAX95" s="147"/>
      <c r="AAY95" s="147"/>
      <c r="AAZ95" s="147"/>
      <c r="ABA95" s="147"/>
      <c r="ABB95" s="147"/>
      <c r="ABC95" s="147"/>
      <c r="ABD95" s="147"/>
      <c r="ABE95" s="147"/>
      <c r="ABF95" s="147"/>
      <c r="ABG95" s="147"/>
      <c r="ABH95" s="147"/>
      <c r="ABI95" s="147"/>
      <c r="ABJ95" s="147"/>
      <c r="ABK95" s="147"/>
      <c r="ABL95" s="147"/>
      <c r="ABM95" s="147"/>
      <c r="ABN95" s="147"/>
      <c r="ABO95" s="147"/>
      <c r="ABP95" s="147"/>
    </row>
    <row r="96" spans="1:744" x14ac:dyDescent="0.25">
      <c r="A96">
        <f t="shared" si="4"/>
        <v>0</v>
      </c>
      <c r="B96" s="147"/>
      <c r="C96" s="147"/>
      <c r="D96" s="147"/>
      <c r="E96" s="147"/>
      <c r="F96" s="210" t="str">
        <f t="shared" si="5"/>
        <v/>
      </c>
      <c r="GG96" s="148"/>
      <c r="GH96" s="148"/>
      <c r="GI96" s="148"/>
      <c r="GJ96" s="148"/>
      <c r="GK96" s="148"/>
      <c r="GL96" s="148"/>
      <c r="GM96" s="148"/>
      <c r="GN96" s="148"/>
      <c r="GO96" s="148"/>
      <c r="GP96" s="148"/>
      <c r="GQ96" s="148"/>
      <c r="GR96" s="148"/>
      <c r="GS96" s="148"/>
      <c r="GT96" s="148"/>
      <c r="GU96" s="148"/>
      <c r="GV96" s="148"/>
      <c r="GW96" s="148"/>
      <c r="GX96" s="148"/>
      <c r="GY96" s="148"/>
      <c r="GZ96" s="148"/>
      <c r="HA96" s="148"/>
      <c r="HB96" s="148"/>
      <c r="HC96" s="148"/>
      <c r="HD96" s="148"/>
      <c r="HE96" s="148"/>
      <c r="HF96" s="148"/>
      <c r="HG96" s="148"/>
      <c r="HH96" s="148"/>
      <c r="HI96" s="148"/>
      <c r="HJ96" s="148"/>
      <c r="HK96" s="148"/>
      <c r="HL96" s="148"/>
      <c r="HM96" s="148"/>
      <c r="HN96" s="148"/>
      <c r="HO96" s="148"/>
      <c r="HP96" s="148"/>
      <c r="HQ96" s="148"/>
      <c r="HR96" s="148"/>
      <c r="HS96" s="148"/>
      <c r="HT96" s="148"/>
      <c r="HU96" s="148"/>
      <c r="HV96" s="148"/>
      <c r="HW96" s="148"/>
      <c r="HX96" s="148"/>
      <c r="HY96" s="148"/>
      <c r="HZ96" s="148"/>
      <c r="IA96" s="148"/>
      <c r="IB96" s="148"/>
      <c r="IC96" s="148"/>
      <c r="ID96" s="148"/>
      <c r="IE96" s="148"/>
      <c r="IF96" s="148"/>
      <c r="IG96" s="148"/>
      <c r="IH96" s="148"/>
      <c r="II96" s="148"/>
      <c r="IJ96" s="148"/>
      <c r="IK96" s="148"/>
      <c r="IL96" s="148"/>
      <c r="IM96" s="148"/>
      <c r="IN96" s="148"/>
      <c r="IO96" s="148"/>
      <c r="IP96" s="148"/>
      <c r="IQ96" s="148"/>
      <c r="IR96" s="148"/>
      <c r="IS96" s="148"/>
      <c r="IT96" s="148"/>
      <c r="IU96" s="148"/>
      <c r="IV96" s="148"/>
      <c r="IW96" s="148"/>
      <c r="IX96" s="148"/>
      <c r="IY96" s="148"/>
      <c r="IZ96" s="148"/>
      <c r="JA96" s="148"/>
      <c r="JB96" s="148"/>
      <c r="JC96" s="148"/>
      <c r="JD96" s="148"/>
      <c r="JE96" s="148"/>
      <c r="JF96" s="148"/>
      <c r="JG96" s="148"/>
      <c r="JH96" s="148"/>
      <c r="JI96" s="148"/>
      <c r="JJ96" s="148"/>
      <c r="JK96" s="148"/>
      <c r="JL96" s="148"/>
      <c r="JM96" s="148"/>
      <c r="JN96" s="148"/>
      <c r="JO96" s="148"/>
      <c r="JP96" s="148"/>
      <c r="JQ96" s="148"/>
      <c r="JR96" s="148"/>
      <c r="JS96" s="148"/>
      <c r="JT96" s="148"/>
      <c r="JU96" s="148"/>
      <c r="JV96" s="148"/>
      <c r="JW96" s="148"/>
      <c r="JX96" s="148"/>
      <c r="JY96" s="148"/>
      <c r="JZ96" s="148"/>
      <c r="KA96" s="148"/>
      <c r="KB96" s="148"/>
      <c r="KC96" s="148"/>
      <c r="KD96" s="148"/>
      <c r="KE96" s="148"/>
      <c r="KF96" s="148"/>
      <c r="KG96" s="148"/>
      <c r="KH96" s="148"/>
      <c r="KI96" s="148"/>
      <c r="KJ96" s="148"/>
      <c r="KK96" s="148"/>
      <c r="KL96" s="148"/>
      <c r="KM96" s="148"/>
      <c r="KN96" s="148"/>
      <c r="KO96" s="148"/>
      <c r="KP96" s="148"/>
      <c r="KQ96" s="148"/>
      <c r="KR96" s="148"/>
      <c r="KS96" s="148"/>
      <c r="KT96" s="148"/>
      <c r="KU96" s="148"/>
      <c r="KV96" s="148"/>
      <c r="KW96" s="148"/>
      <c r="KX96" s="148"/>
      <c r="KY96" s="148"/>
      <c r="KZ96" s="148"/>
      <c r="LA96" s="148"/>
      <c r="LB96" s="148"/>
      <c r="LC96" s="148"/>
      <c r="LD96" s="148"/>
      <c r="LE96" s="148"/>
      <c r="LF96" s="148"/>
      <c r="LG96" s="148"/>
      <c r="LH96" s="148"/>
      <c r="LI96" s="148"/>
      <c r="LJ96" s="148"/>
      <c r="LK96" s="148"/>
      <c r="LL96" s="148"/>
      <c r="LM96" s="148"/>
      <c r="LN96" s="148"/>
      <c r="LO96" s="148"/>
      <c r="LP96" s="148"/>
      <c r="LQ96" s="148"/>
      <c r="LR96" s="148"/>
      <c r="LS96" s="148"/>
      <c r="LT96" s="148"/>
      <c r="LU96" s="148"/>
      <c r="LV96" s="148"/>
      <c r="LW96" s="148"/>
      <c r="LX96" s="148"/>
      <c r="LY96" s="148"/>
      <c r="LZ96" s="148"/>
      <c r="MA96" s="148"/>
      <c r="MB96" s="148"/>
      <c r="MC96" s="148"/>
      <c r="MD96" s="148"/>
      <c r="ME96" s="148"/>
      <c r="MF96" s="148"/>
      <c r="MG96" s="148"/>
      <c r="MH96" s="148"/>
      <c r="MI96" s="148"/>
      <c r="MJ96" s="148"/>
      <c r="MK96" s="148"/>
      <c r="ML96" s="148"/>
      <c r="MM96" s="148"/>
      <c r="MN96" s="148"/>
      <c r="MO96" s="148"/>
      <c r="MP96" s="148"/>
      <c r="MQ96" s="148"/>
      <c r="MR96" s="148"/>
      <c r="MS96" s="148"/>
      <c r="MT96" s="148"/>
      <c r="MU96" s="148"/>
      <c r="MV96" s="148"/>
      <c r="MW96" s="148"/>
      <c r="MX96" s="148"/>
      <c r="MY96" s="148"/>
      <c r="MZ96" s="148"/>
      <c r="NA96" s="148"/>
      <c r="NB96" s="148"/>
      <c r="NC96" s="148"/>
      <c r="ND96" s="148"/>
      <c r="NE96" s="148"/>
      <c r="NF96" s="148"/>
      <c r="NG96" s="148"/>
      <c r="NH96" s="148"/>
      <c r="NI96" s="148"/>
      <c r="NJ96" s="148"/>
      <c r="NK96" s="148"/>
      <c r="NL96" s="148"/>
      <c r="NM96" s="148"/>
      <c r="NN96" s="148"/>
      <c r="NO96" s="148"/>
      <c r="NP96" s="148"/>
      <c r="NQ96" s="148"/>
      <c r="NR96" s="148"/>
      <c r="NS96" s="148"/>
      <c r="NT96" s="148"/>
      <c r="NU96" s="148"/>
      <c r="NV96" s="148"/>
      <c r="NW96" s="148"/>
      <c r="NX96" s="148"/>
      <c r="NY96" s="148"/>
      <c r="NZ96" s="148"/>
      <c r="ZQ96" s="147"/>
      <c r="ZR96" s="147"/>
      <c r="ZS96" s="147"/>
      <c r="ZT96" s="147"/>
      <c r="ZU96" s="147"/>
      <c r="ZV96" s="147"/>
      <c r="ZW96" s="147"/>
      <c r="ZX96" s="147"/>
      <c r="ZY96" s="147"/>
      <c r="ZZ96" s="147"/>
      <c r="AAA96" s="147"/>
      <c r="AAB96" s="147"/>
      <c r="AAC96" s="147"/>
      <c r="AAD96" s="147"/>
      <c r="AAE96" s="147"/>
      <c r="AAF96" s="147"/>
      <c r="AAG96" s="147"/>
      <c r="AAH96" s="147"/>
      <c r="AAI96" s="147"/>
      <c r="AAJ96" s="147"/>
      <c r="AAK96" s="147"/>
      <c r="AAL96" s="147"/>
      <c r="AAM96" s="147"/>
      <c r="AAN96" s="147"/>
      <c r="AAO96" s="147"/>
      <c r="AAP96" s="147"/>
      <c r="AAQ96" s="147"/>
      <c r="AAR96" s="147"/>
      <c r="AAS96" s="147"/>
      <c r="AAT96" s="147"/>
      <c r="AAU96" s="147"/>
      <c r="AAV96" s="147"/>
      <c r="AAW96" s="147"/>
      <c r="AAX96" s="147"/>
      <c r="AAY96" s="147"/>
      <c r="AAZ96" s="147"/>
      <c r="ABA96" s="147"/>
      <c r="ABB96" s="147"/>
      <c r="ABC96" s="147"/>
      <c r="ABD96" s="147"/>
      <c r="ABE96" s="147"/>
      <c r="ABF96" s="147"/>
      <c r="ABG96" s="147"/>
      <c r="ABH96" s="147"/>
      <c r="ABI96" s="147"/>
      <c r="ABJ96" s="147"/>
      <c r="ABK96" s="147"/>
      <c r="ABL96" s="147"/>
      <c r="ABM96" s="147"/>
      <c r="ABN96" s="147"/>
      <c r="ABO96" s="147"/>
      <c r="ABP96" s="147"/>
    </row>
    <row r="97" spans="1:744" x14ac:dyDescent="0.25">
      <c r="A97">
        <f t="shared" si="4"/>
        <v>0</v>
      </c>
      <c r="B97" s="147"/>
      <c r="C97" s="147"/>
      <c r="D97" s="147"/>
      <c r="E97" s="147"/>
      <c r="F97" s="210" t="str">
        <f t="shared" si="5"/>
        <v/>
      </c>
      <c r="GG97" s="148"/>
      <c r="GH97" s="148"/>
      <c r="GI97" s="148"/>
      <c r="GJ97" s="148"/>
      <c r="GK97" s="148"/>
      <c r="GL97" s="148"/>
      <c r="GM97" s="148"/>
      <c r="GN97" s="148"/>
      <c r="GO97" s="148"/>
      <c r="GP97" s="148"/>
      <c r="GQ97" s="148"/>
      <c r="GR97" s="148"/>
      <c r="GS97" s="148"/>
      <c r="GT97" s="148"/>
      <c r="GU97" s="148"/>
      <c r="GV97" s="148"/>
      <c r="GW97" s="148"/>
      <c r="GX97" s="148"/>
      <c r="GY97" s="148"/>
      <c r="GZ97" s="148"/>
      <c r="HA97" s="148"/>
      <c r="HB97" s="148"/>
      <c r="HC97" s="148"/>
      <c r="HD97" s="148"/>
      <c r="HE97" s="148"/>
      <c r="HF97" s="148"/>
      <c r="HG97" s="148"/>
      <c r="HH97" s="148"/>
      <c r="HI97" s="148"/>
      <c r="HJ97" s="148"/>
      <c r="HK97" s="148"/>
      <c r="HL97" s="148"/>
      <c r="HM97" s="148"/>
      <c r="HN97" s="148"/>
      <c r="HO97" s="148"/>
      <c r="HP97" s="148"/>
      <c r="HQ97" s="148"/>
      <c r="HR97" s="148"/>
      <c r="HS97" s="148"/>
      <c r="HT97" s="148"/>
      <c r="HU97" s="148"/>
      <c r="HV97" s="148"/>
      <c r="HW97" s="148"/>
      <c r="HX97" s="148"/>
      <c r="HY97" s="148"/>
      <c r="HZ97" s="148"/>
      <c r="IA97" s="148"/>
      <c r="IB97" s="148"/>
      <c r="IC97" s="148"/>
      <c r="ID97" s="148"/>
      <c r="IE97" s="148"/>
      <c r="IF97" s="148"/>
      <c r="IG97" s="148"/>
      <c r="IH97" s="148"/>
      <c r="II97" s="148"/>
      <c r="IJ97" s="148"/>
      <c r="IK97" s="148"/>
      <c r="IL97" s="148"/>
      <c r="IM97" s="148"/>
      <c r="IN97" s="148"/>
      <c r="IO97" s="148"/>
      <c r="IP97" s="148"/>
      <c r="IQ97" s="148"/>
      <c r="IR97" s="148"/>
      <c r="IS97" s="148"/>
      <c r="IT97" s="148"/>
      <c r="IU97" s="148"/>
      <c r="IV97" s="148"/>
      <c r="IW97" s="148"/>
      <c r="IX97" s="148"/>
      <c r="IY97" s="148"/>
      <c r="IZ97" s="148"/>
      <c r="JA97" s="148"/>
      <c r="JB97" s="148"/>
      <c r="JC97" s="148"/>
      <c r="JD97" s="148"/>
      <c r="JE97" s="148"/>
      <c r="JF97" s="148"/>
      <c r="JG97" s="148"/>
      <c r="JH97" s="148"/>
      <c r="JI97" s="148"/>
      <c r="JJ97" s="148"/>
      <c r="JK97" s="148"/>
      <c r="JL97" s="148"/>
      <c r="JM97" s="148"/>
      <c r="JN97" s="148"/>
      <c r="JO97" s="148"/>
      <c r="JP97" s="148"/>
      <c r="JQ97" s="148"/>
      <c r="JR97" s="148"/>
      <c r="JS97" s="148"/>
      <c r="JT97" s="148"/>
      <c r="JU97" s="148"/>
      <c r="JV97" s="148"/>
      <c r="JW97" s="148"/>
      <c r="JX97" s="148"/>
      <c r="JY97" s="148"/>
      <c r="JZ97" s="148"/>
      <c r="KA97" s="148"/>
      <c r="KB97" s="148"/>
      <c r="KC97" s="148"/>
      <c r="KD97" s="148"/>
      <c r="KE97" s="148"/>
      <c r="KF97" s="148"/>
      <c r="KG97" s="148"/>
      <c r="KH97" s="148"/>
      <c r="KI97" s="148"/>
      <c r="KJ97" s="148"/>
      <c r="KK97" s="148"/>
      <c r="KL97" s="148"/>
      <c r="KM97" s="148"/>
      <c r="KN97" s="148"/>
      <c r="KO97" s="148"/>
      <c r="KP97" s="148"/>
      <c r="KQ97" s="148"/>
      <c r="KR97" s="148"/>
      <c r="KS97" s="148"/>
      <c r="KT97" s="148"/>
      <c r="KU97" s="148"/>
      <c r="KV97" s="148"/>
      <c r="KW97" s="148"/>
      <c r="KX97" s="148"/>
      <c r="KY97" s="148"/>
      <c r="KZ97" s="148"/>
      <c r="LA97" s="148"/>
      <c r="LB97" s="148"/>
      <c r="LC97" s="148"/>
      <c r="LD97" s="148"/>
      <c r="LE97" s="148"/>
      <c r="LF97" s="148"/>
      <c r="LG97" s="148"/>
      <c r="LH97" s="148"/>
      <c r="LI97" s="148"/>
      <c r="LJ97" s="148"/>
      <c r="LK97" s="148"/>
      <c r="LL97" s="148"/>
      <c r="LM97" s="148"/>
      <c r="LN97" s="148"/>
      <c r="LO97" s="148"/>
      <c r="LP97" s="148"/>
      <c r="LQ97" s="148"/>
      <c r="LR97" s="148"/>
      <c r="LS97" s="148"/>
      <c r="LT97" s="148"/>
      <c r="LU97" s="148"/>
      <c r="LV97" s="148"/>
      <c r="LW97" s="148"/>
      <c r="LX97" s="148"/>
      <c r="LY97" s="148"/>
      <c r="LZ97" s="148"/>
      <c r="MA97" s="148"/>
      <c r="MB97" s="148"/>
      <c r="MC97" s="148"/>
      <c r="MD97" s="148"/>
      <c r="ME97" s="148"/>
      <c r="MF97" s="148"/>
      <c r="MG97" s="148"/>
      <c r="MH97" s="148"/>
      <c r="MI97" s="148"/>
      <c r="MJ97" s="148"/>
      <c r="MK97" s="148"/>
      <c r="ML97" s="148"/>
      <c r="MM97" s="148"/>
      <c r="MN97" s="148"/>
      <c r="MO97" s="148"/>
      <c r="MP97" s="148"/>
      <c r="MQ97" s="148"/>
      <c r="MR97" s="148"/>
      <c r="MS97" s="148"/>
      <c r="MT97" s="148"/>
      <c r="MU97" s="148"/>
      <c r="MV97" s="148"/>
      <c r="MW97" s="148"/>
      <c r="MX97" s="148"/>
      <c r="MY97" s="148"/>
      <c r="MZ97" s="148"/>
      <c r="NA97" s="148"/>
      <c r="NB97" s="148"/>
      <c r="NC97" s="148"/>
      <c r="ND97" s="148"/>
      <c r="NE97" s="148"/>
      <c r="NF97" s="148"/>
      <c r="NG97" s="148"/>
      <c r="NH97" s="148"/>
      <c r="NI97" s="148"/>
      <c r="NJ97" s="148"/>
      <c r="NK97" s="148"/>
      <c r="NL97" s="148"/>
      <c r="NM97" s="148"/>
      <c r="NN97" s="148"/>
      <c r="NO97" s="148"/>
      <c r="NP97" s="148"/>
      <c r="NQ97" s="148"/>
      <c r="NR97" s="148"/>
      <c r="NS97" s="148"/>
      <c r="NT97" s="148"/>
      <c r="NU97" s="148"/>
      <c r="NV97" s="148"/>
      <c r="NW97" s="148"/>
      <c r="NX97" s="148"/>
      <c r="NY97" s="148"/>
      <c r="NZ97" s="148"/>
      <c r="ZQ97" s="147"/>
      <c r="ZR97" s="147"/>
      <c r="ZS97" s="147"/>
      <c r="ZT97" s="147"/>
      <c r="ZU97" s="147"/>
      <c r="ZV97" s="147"/>
      <c r="ZW97" s="147"/>
      <c r="ZX97" s="147"/>
      <c r="ZY97" s="147"/>
      <c r="ZZ97" s="147"/>
      <c r="AAA97" s="147"/>
      <c r="AAB97" s="147"/>
      <c r="AAC97" s="147"/>
      <c r="AAD97" s="147"/>
      <c r="AAE97" s="147"/>
      <c r="AAF97" s="147"/>
      <c r="AAG97" s="147"/>
      <c r="AAH97" s="147"/>
      <c r="AAI97" s="147"/>
      <c r="AAJ97" s="147"/>
      <c r="AAK97" s="147"/>
      <c r="AAL97" s="147"/>
      <c r="AAM97" s="147"/>
      <c r="AAN97" s="147"/>
      <c r="AAO97" s="147"/>
      <c r="AAP97" s="147"/>
      <c r="AAQ97" s="147"/>
      <c r="AAR97" s="147"/>
      <c r="AAS97" s="147"/>
      <c r="AAT97" s="147"/>
      <c r="AAU97" s="147"/>
      <c r="AAV97" s="147"/>
      <c r="AAW97" s="147"/>
      <c r="AAX97" s="147"/>
      <c r="AAY97" s="147"/>
      <c r="AAZ97" s="147"/>
      <c r="ABA97" s="147"/>
      <c r="ABB97" s="147"/>
      <c r="ABC97" s="147"/>
      <c r="ABD97" s="147"/>
      <c r="ABE97" s="147"/>
      <c r="ABF97" s="147"/>
      <c r="ABG97" s="147"/>
      <c r="ABH97" s="147"/>
      <c r="ABI97" s="147"/>
      <c r="ABJ97" s="147"/>
      <c r="ABK97" s="147"/>
      <c r="ABL97" s="147"/>
      <c r="ABM97" s="147"/>
      <c r="ABN97" s="147"/>
      <c r="ABO97" s="147"/>
      <c r="ABP97" s="147"/>
    </row>
    <row r="98" spans="1:744" x14ac:dyDescent="0.25">
      <c r="A98">
        <f t="shared" si="4"/>
        <v>0</v>
      </c>
      <c r="B98" s="147"/>
      <c r="C98" s="147"/>
      <c r="D98" s="147"/>
      <c r="E98" s="147"/>
      <c r="F98" s="210" t="str">
        <f t="shared" si="5"/>
        <v/>
      </c>
      <c r="GG98" s="148"/>
      <c r="GH98" s="148"/>
      <c r="GI98" s="148"/>
      <c r="GJ98" s="148"/>
      <c r="GK98" s="148"/>
      <c r="GL98" s="148"/>
      <c r="GM98" s="148"/>
      <c r="GN98" s="148"/>
      <c r="GO98" s="148"/>
      <c r="GP98" s="148"/>
      <c r="GQ98" s="148"/>
      <c r="GR98" s="148"/>
      <c r="GS98" s="148"/>
      <c r="GT98" s="148"/>
      <c r="GU98" s="148"/>
      <c r="GV98" s="148"/>
      <c r="GW98" s="148"/>
      <c r="GX98" s="148"/>
      <c r="GY98" s="148"/>
      <c r="GZ98" s="148"/>
      <c r="HA98" s="148"/>
      <c r="HB98" s="148"/>
      <c r="HC98" s="148"/>
      <c r="HD98" s="148"/>
      <c r="HE98" s="148"/>
      <c r="HF98" s="148"/>
      <c r="HG98" s="148"/>
      <c r="HH98" s="148"/>
      <c r="HI98" s="148"/>
      <c r="HJ98" s="148"/>
      <c r="HK98" s="148"/>
      <c r="HL98" s="148"/>
      <c r="HM98" s="148"/>
      <c r="HN98" s="148"/>
      <c r="HO98" s="148"/>
      <c r="HP98" s="148"/>
      <c r="HQ98" s="148"/>
      <c r="HR98" s="148"/>
      <c r="HS98" s="148"/>
      <c r="HT98" s="148"/>
      <c r="HU98" s="148"/>
      <c r="HV98" s="148"/>
      <c r="HW98" s="148"/>
      <c r="HX98" s="148"/>
      <c r="HY98" s="148"/>
      <c r="HZ98" s="148"/>
      <c r="IA98" s="148"/>
      <c r="IB98" s="148"/>
      <c r="IC98" s="148"/>
      <c r="ID98" s="148"/>
      <c r="IE98" s="148"/>
      <c r="IF98" s="148"/>
      <c r="IG98" s="148"/>
      <c r="IH98" s="148"/>
      <c r="II98" s="148"/>
      <c r="IJ98" s="148"/>
      <c r="IK98" s="148"/>
      <c r="IL98" s="148"/>
      <c r="IM98" s="148"/>
      <c r="IN98" s="148"/>
      <c r="IO98" s="148"/>
      <c r="IP98" s="148"/>
      <c r="IQ98" s="148"/>
      <c r="IR98" s="148"/>
      <c r="IS98" s="148"/>
      <c r="IT98" s="148"/>
      <c r="IU98" s="148"/>
      <c r="IV98" s="148"/>
      <c r="IW98" s="148"/>
      <c r="IX98" s="148"/>
      <c r="IY98" s="148"/>
      <c r="IZ98" s="148"/>
      <c r="JA98" s="148"/>
      <c r="JB98" s="148"/>
      <c r="JC98" s="148"/>
      <c r="JD98" s="148"/>
      <c r="JE98" s="148"/>
      <c r="JF98" s="148"/>
      <c r="JG98" s="148"/>
      <c r="JH98" s="148"/>
      <c r="JI98" s="148"/>
      <c r="JJ98" s="148"/>
      <c r="JK98" s="148"/>
      <c r="JL98" s="148"/>
      <c r="JM98" s="148"/>
      <c r="JN98" s="148"/>
      <c r="JO98" s="148"/>
      <c r="JP98" s="148"/>
      <c r="JQ98" s="148"/>
      <c r="JR98" s="148"/>
      <c r="JS98" s="148"/>
      <c r="JT98" s="148"/>
      <c r="JU98" s="148"/>
      <c r="JV98" s="148"/>
      <c r="JW98" s="148"/>
      <c r="JX98" s="148"/>
      <c r="JY98" s="148"/>
      <c r="JZ98" s="148"/>
      <c r="KA98" s="148"/>
      <c r="KB98" s="148"/>
      <c r="KC98" s="148"/>
      <c r="KD98" s="148"/>
      <c r="KE98" s="148"/>
      <c r="KF98" s="148"/>
      <c r="KG98" s="148"/>
      <c r="KH98" s="148"/>
      <c r="KI98" s="148"/>
      <c r="KJ98" s="148"/>
      <c r="KK98" s="148"/>
      <c r="KL98" s="148"/>
      <c r="KM98" s="148"/>
      <c r="KN98" s="148"/>
      <c r="KO98" s="148"/>
      <c r="KP98" s="148"/>
      <c r="KQ98" s="148"/>
      <c r="KR98" s="148"/>
      <c r="KS98" s="148"/>
      <c r="KT98" s="148"/>
      <c r="KU98" s="148"/>
      <c r="KV98" s="148"/>
      <c r="KW98" s="148"/>
      <c r="KX98" s="148"/>
      <c r="KY98" s="148"/>
      <c r="KZ98" s="148"/>
      <c r="LA98" s="148"/>
      <c r="LB98" s="148"/>
      <c r="LC98" s="148"/>
      <c r="LD98" s="148"/>
      <c r="LE98" s="148"/>
      <c r="LF98" s="148"/>
      <c r="LG98" s="148"/>
      <c r="LH98" s="148"/>
      <c r="LI98" s="148"/>
      <c r="LJ98" s="148"/>
      <c r="LK98" s="148"/>
      <c r="LL98" s="148"/>
      <c r="LM98" s="148"/>
      <c r="LN98" s="148"/>
      <c r="LO98" s="148"/>
      <c r="LP98" s="148"/>
      <c r="LQ98" s="148"/>
      <c r="LR98" s="148"/>
      <c r="LS98" s="148"/>
      <c r="LT98" s="148"/>
      <c r="LU98" s="148"/>
      <c r="LV98" s="148"/>
      <c r="LW98" s="148"/>
      <c r="LX98" s="148"/>
      <c r="LY98" s="148"/>
      <c r="LZ98" s="148"/>
      <c r="MA98" s="148"/>
      <c r="MB98" s="148"/>
      <c r="MC98" s="148"/>
      <c r="MD98" s="148"/>
      <c r="ME98" s="148"/>
      <c r="MF98" s="148"/>
      <c r="MG98" s="148"/>
      <c r="MH98" s="148"/>
      <c r="MI98" s="148"/>
      <c r="MJ98" s="148"/>
      <c r="MK98" s="148"/>
      <c r="ML98" s="148"/>
      <c r="MM98" s="148"/>
      <c r="MN98" s="148"/>
      <c r="MO98" s="148"/>
      <c r="MP98" s="148"/>
      <c r="MQ98" s="148"/>
      <c r="MR98" s="148"/>
      <c r="MS98" s="148"/>
      <c r="MT98" s="148"/>
      <c r="MU98" s="148"/>
      <c r="MV98" s="148"/>
      <c r="MW98" s="148"/>
      <c r="MX98" s="148"/>
      <c r="MY98" s="148"/>
      <c r="MZ98" s="148"/>
      <c r="NA98" s="148"/>
      <c r="NB98" s="148"/>
      <c r="NC98" s="148"/>
      <c r="ND98" s="148"/>
      <c r="NE98" s="148"/>
      <c r="NF98" s="148"/>
      <c r="NG98" s="148"/>
      <c r="NH98" s="148"/>
      <c r="NI98" s="148"/>
      <c r="NJ98" s="148"/>
      <c r="NK98" s="148"/>
      <c r="NL98" s="148"/>
      <c r="NM98" s="148"/>
      <c r="NN98" s="148"/>
      <c r="NO98" s="148"/>
      <c r="NP98" s="148"/>
      <c r="NQ98" s="148"/>
      <c r="NR98" s="148"/>
      <c r="NS98" s="148"/>
      <c r="NT98" s="148"/>
      <c r="NU98" s="148"/>
      <c r="NV98" s="148"/>
      <c r="NW98" s="148"/>
      <c r="NX98" s="148"/>
      <c r="NY98" s="148"/>
      <c r="NZ98" s="148"/>
      <c r="ZQ98" s="147"/>
      <c r="ZR98" s="147"/>
      <c r="ZS98" s="147"/>
      <c r="ZT98" s="147"/>
      <c r="ZU98" s="147"/>
      <c r="ZV98" s="147"/>
      <c r="ZW98" s="147"/>
      <c r="ZX98" s="147"/>
      <c r="ZY98" s="147"/>
      <c r="ZZ98" s="147"/>
      <c r="AAA98" s="147"/>
      <c r="AAB98" s="147"/>
      <c r="AAC98" s="147"/>
      <c r="AAD98" s="147"/>
      <c r="AAE98" s="147"/>
      <c r="AAF98" s="147"/>
      <c r="AAG98" s="147"/>
      <c r="AAH98" s="147"/>
      <c r="AAI98" s="147"/>
      <c r="AAJ98" s="147"/>
      <c r="AAK98" s="147"/>
      <c r="AAL98" s="147"/>
      <c r="AAM98" s="147"/>
      <c r="AAN98" s="147"/>
      <c r="AAO98" s="147"/>
      <c r="AAP98" s="147"/>
      <c r="AAQ98" s="147"/>
      <c r="AAR98" s="147"/>
      <c r="AAS98" s="147"/>
      <c r="AAT98" s="147"/>
      <c r="AAU98" s="147"/>
      <c r="AAV98" s="147"/>
      <c r="AAW98" s="147"/>
      <c r="AAX98" s="147"/>
      <c r="AAY98" s="147"/>
      <c r="AAZ98" s="147"/>
      <c r="ABA98" s="147"/>
      <c r="ABB98" s="147"/>
      <c r="ABC98" s="147"/>
      <c r="ABD98" s="147"/>
      <c r="ABE98" s="147"/>
      <c r="ABF98" s="147"/>
      <c r="ABG98" s="147"/>
      <c r="ABH98" s="147"/>
      <c r="ABI98" s="147"/>
      <c r="ABJ98" s="147"/>
      <c r="ABK98" s="147"/>
      <c r="ABL98" s="147"/>
      <c r="ABM98" s="147"/>
      <c r="ABN98" s="147"/>
      <c r="ABO98" s="147"/>
      <c r="ABP98" s="147"/>
    </row>
    <row r="99" spans="1:744" x14ac:dyDescent="0.25">
      <c r="A99">
        <f t="shared" si="4"/>
        <v>0</v>
      </c>
      <c r="B99" s="147"/>
      <c r="C99" s="147"/>
      <c r="D99" s="147"/>
      <c r="E99" s="147"/>
      <c r="F99" s="210" t="str">
        <f t="shared" si="5"/>
        <v/>
      </c>
      <c r="GG99" s="148"/>
      <c r="GH99" s="148"/>
      <c r="GI99" s="148"/>
      <c r="GJ99" s="148"/>
      <c r="GK99" s="148"/>
      <c r="GL99" s="148"/>
      <c r="GM99" s="148"/>
      <c r="GN99" s="148"/>
      <c r="GO99" s="148"/>
      <c r="GP99" s="148"/>
      <c r="GQ99" s="148"/>
      <c r="GR99" s="148"/>
      <c r="GS99" s="148"/>
      <c r="GT99" s="148"/>
      <c r="GU99" s="148"/>
      <c r="GV99" s="148"/>
      <c r="GW99" s="148"/>
      <c r="GX99" s="148"/>
      <c r="GY99" s="148"/>
      <c r="GZ99" s="148"/>
      <c r="HA99" s="148"/>
      <c r="HB99" s="148"/>
      <c r="HC99" s="148"/>
      <c r="HD99" s="148"/>
      <c r="HE99" s="148"/>
      <c r="HF99" s="148"/>
      <c r="HG99" s="148"/>
      <c r="HH99" s="148"/>
      <c r="HI99" s="148"/>
      <c r="HJ99" s="148"/>
      <c r="HK99" s="148"/>
      <c r="HL99" s="148"/>
      <c r="HM99" s="148"/>
      <c r="HN99" s="148"/>
      <c r="HO99" s="148"/>
      <c r="HP99" s="148"/>
      <c r="HQ99" s="148"/>
      <c r="HR99" s="148"/>
      <c r="HS99" s="148"/>
      <c r="HT99" s="148"/>
      <c r="HU99" s="148"/>
      <c r="HV99" s="148"/>
      <c r="HW99" s="148"/>
      <c r="HX99" s="148"/>
      <c r="HY99" s="148"/>
      <c r="HZ99" s="148"/>
      <c r="IA99" s="148"/>
      <c r="IB99" s="148"/>
      <c r="IC99" s="148"/>
      <c r="ID99" s="148"/>
      <c r="IE99" s="148"/>
      <c r="IF99" s="148"/>
      <c r="IG99" s="148"/>
      <c r="IH99" s="148"/>
      <c r="II99" s="148"/>
      <c r="IJ99" s="148"/>
      <c r="IK99" s="148"/>
      <c r="IL99" s="148"/>
      <c r="IM99" s="148"/>
      <c r="IN99" s="148"/>
      <c r="IO99" s="148"/>
      <c r="IP99" s="148"/>
      <c r="IQ99" s="148"/>
      <c r="IR99" s="148"/>
      <c r="IS99" s="148"/>
      <c r="IT99" s="148"/>
      <c r="IU99" s="148"/>
      <c r="IV99" s="148"/>
      <c r="IW99" s="148"/>
      <c r="IX99" s="148"/>
      <c r="IY99" s="148"/>
      <c r="IZ99" s="148"/>
      <c r="JA99" s="148"/>
      <c r="JB99" s="148"/>
      <c r="JC99" s="148"/>
      <c r="JD99" s="148"/>
      <c r="JE99" s="148"/>
      <c r="JF99" s="148"/>
      <c r="JG99" s="148"/>
      <c r="JH99" s="148"/>
      <c r="JI99" s="148"/>
      <c r="JJ99" s="148"/>
      <c r="JK99" s="148"/>
      <c r="JL99" s="148"/>
      <c r="JM99" s="148"/>
      <c r="JN99" s="148"/>
      <c r="JO99" s="148"/>
      <c r="JP99" s="148"/>
      <c r="JQ99" s="148"/>
      <c r="JR99" s="148"/>
      <c r="JS99" s="148"/>
      <c r="JT99" s="148"/>
      <c r="JU99" s="148"/>
      <c r="JV99" s="148"/>
      <c r="JW99" s="148"/>
      <c r="JX99" s="148"/>
      <c r="JY99" s="148"/>
      <c r="JZ99" s="148"/>
      <c r="KA99" s="148"/>
      <c r="KB99" s="148"/>
      <c r="KC99" s="148"/>
      <c r="KD99" s="148"/>
      <c r="KE99" s="148"/>
      <c r="KF99" s="148"/>
      <c r="KG99" s="148"/>
      <c r="KH99" s="148"/>
      <c r="KI99" s="148"/>
      <c r="KJ99" s="148"/>
      <c r="KK99" s="148"/>
      <c r="KL99" s="148"/>
      <c r="KM99" s="148"/>
      <c r="KN99" s="148"/>
      <c r="KO99" s="148"/>
      <c r="KP99" s="148"/>
      <c r="KQ99" s="148"/>
      <c r="KR99" s="148"/>
      <c r="KS99" s="148"/>
      <c r="KT99" s="148"/>
      <c r="KU99" s="148"/>
      <c r="KV99" s="148"/>
      <c r="KW99" s="148"/>
      <c r="KX99" s="148"/>
      <c r="KY99" s="148"/>
      <c r="KZ99" s="148"/>
      <c r="LA99" s="148"/>
      <c r="LB99" s="148"/>
      <c r="LC99" s="148"/>
      <c r="LD99" s="148"/>
      <c r="LE99" s="148"/>
      <c r="LF99" s="148"/>
      <c r="LG99" s="148"/>
      <c r="LH99" s="148"/>
      <c r="LI99" s="148"/>
      <c r="LJ99" s="148"/>
      <c r="LK99" s="148"/>
      <c r="LL99" s="148"/>
      <c r="LM99" s="148"/>
      <c r="LN99" s="148"/>
      <c r="LO99" s="148"/>
      <c r="LP99" s="148"/>
      <c r="LQ99" s="148"/>
      <c r="LR99" s="148"/>
      <c r="LS99" s="148"/>
      <c r="LT99" s="148"/>
      <c r="LU99" s="148"/>
      <c r="LV99" s="148"/>
      <c r="LW99" s="148"/>
      <c r="LX99" s="148"/>
      <c r="LY99" s="148"/>
      <c r="LZ99" s="148"/>
      <c r="MA99" s="148"/>
      <c r="MB99" s="148"/>
      <c r="MC99" s="148"/>
      <c r="MD99" s="148"/>
      <c r="ME99" s="148"/>
      <c r="MF99" s="148"/>
      <c r="MG99" s="148"/>
      <c r="MH99" s="148"/>
      <c r="MI99" s="148"/>
      <c r="MJ99" s="148"/>
      <c r="MK99" s="148"/>
      <c r="ML99" s="148"/>
      <c r="MM99" s="148"/>
      <c r="MN99" s="148"/>
      <c r="MO99" s="148"/>
      <c r="MP99" s="148"/>
      <c r="MQ99" s="148"/>
      <c r="MR99" s="148"/>
      <c r="MS99" s="148"/>
      <c r="MT99" s="148"/>
      <c r="MU99" s="148"/>
      <c r="MV99" s="148"/>
      <c r="MW99" s="148"/>
      <c r="MX99" s="148"/>
      <c r="MY99" s="148"/>
      <c r="MZ99" s="148"/>
      <c r="NA99" s="148"/>
      <c r="NB99" s="148"/>
      <c r="NC99" s="148"/>
      <c r="ND99" s="148"/>
      <c r="NE99" s="148"/>
      <c r="NF99" s="148"/>
      <c r="NG99" s="148"/>
      <c r="NH99" s="148"/>
      <c r="NI99" s="148"/>
      <c r="NJ99" s="148"/>
      <c r="NK99" s="148"/>
      <c r="NL99" s="148"/>
      <c r="NM99" s="148"/>
      <c r="NN99" s="148"/>
      <c r="NO99" s="148"/>
      <c r="NP99" s="148"/>
      <c r="NQ99" s="148"/>
      <c r="NR99" s="148"/>
      <c r="NS99" s="148"/>
      <c r="NT99" s="148"/>
      <c r="NU99" s="148"/>
      <c r="NV99" s="148"/>
      <c r="NW99" s="148"/>
      <c r="NX99" s="148"/>
      <c r="NY99" s="148"/>
      <c r="NZ99" s="148"/>
      <c r="ZQ99" s="147"/>
      <c r="ZR99" s="147"/>
      <c r="ZS99" s="147"/>
      <c r="ZT99" s="147"/>
      <c r="ZU99" s="147"/>
      <c r="ZV99" s="147"/>
      <c r="ZW99" s="147"/>
      <c r="ZX99" s="147"/>
      <c r="ZY99" s="147"/>
      <c r="ZZ99" s="147"/>
      <c r="AAA99" s="147"/>
      <c r="AAB99" s="147"/>
      <c r="AAC99" s="147"/>
      <c r="AAD99" s="147"/>
      <c r="AAE99" s="147"/>
      <c r="AAF99" s="147"/>
      <c r="AAG99" s="147"/>
      <c r="AAH99" s="147"/>
      <c r="AAI99" s="147"/>
      <c r="AAJ99" s="147"/>
      <c r="AAK99" s="147"/>
      <c r="AAL99" s="147"/>
      <c r="AAM99" s="147"/>
      <c r="AAN99" s="147"/>
      <c r="AAO99" s="147"/>
      <c r="AAP99" s="147"/>
      <c r="AAQ99" s="147"/>
      <c r="AAR99" s="147"/>
      <c r="AAS99" s="147"/>
      <c r="AAT99" s="147"/>
      <c r="AAU99" s="147"/>
      <c r="AAV99" s="147"/>
      <c r="AAW99" s="147"/>
      <c r="AAX99" s="147"/>
      <c r="AAY99" s="147"/>
      <c r="AAZ99" s="147"/>
      <c r="ABA99" s="147"/>
      <c r="ABB99" s="147"/>
      <c r="ABC99" s="147"/>
      <c r="ABD99" s="147"/>
      <c r="ABE99" s="147"/>
      <c r="ABF99" s="147"/>
      <c r="ABG99" s="147"/>
      <c r="ABH99" s="147"/>
      <c r="ABI99" s="147"/>
      <c r="ABJ99" s="147"/>
      <c r="ABK99" s="147"/>
      <c r="ABL99" s="147"/>
      <c r="ABM99" s="147"/>
      <c r="ABN99" s="147"/>
      <c r="ABO99" s="147"/>
      <c r="ABP99" s="147"/>
    </row>
    <row r="100" spans="1:744" x14ac:dyDescent="0.25">
      <c r="A100">
        <f t="shared" si="4"/>
        <v>0</v>
      </c>
      <c r="B100" s="147"/>
      <c r="C100" s="147"/>
      <c r="D100" s="147"/>
      <c r="E100" s="147"/>
      <c r="F100" s="210" t="str">
        <f t="shared" si="5"/>
        <v/>
      </c>
      <c r="GG100" s="148"/>
      <c r="GH100" s="148"/>
      <c r="GI100" s="148"/>
      <c r="GJ100" s="148"/>
      <c r="GK100" s="148"/>
      <c r="GL100" s="148"/>
      <c r="GM100" s="148"/>
      <c r="GN100" s="148"/>
      <c r="GO100" s="148"/>
      <c r="GP100" s="148"/>
      <c r="GQ100" s="148"/>
      <c r="GR100" s="148"/>
      <c r="GS100" s="148"/>
      <c r="GT100" s="148"/>
      <c r="GU100" s="148"/>
      <c r="GV100" s="148"/>
      <c r="GW100" s="148"/>
      <c r="GX100" s="148"/>
      <c r="GY100" s="148"/>
      <c r="GZ100" s="148"/>
      <c r="HA100" s="148"/>
      <c r="HB100" s="148"/>
      <c r="HC100" s="148"/>
      <c r="HD100" s="148"/>
      <c r="HE100" s="148"/>
      <c r="HF100" s="148"/>
      <c r="HG100" s="148"/>
      <c r="HH100" s="148"/>
      <c r="HI100" s="148"/>
      <c r="HJ100" s="148"/>
      <c r="HK100" s="148"/>
      <c r="HL100" s="148"/>
      <c r="HM100" s="148"/>
      <c r="HN100" s="148"/>
      <c r="HO100" s="148"/>
      <c r="HP100" s="148"/>
      <c r="HQ100" s="148"/>
      <c r="HR100" s="148"/>
      <c r="HS100" s="148"/>
      <c r="HT100" s="148"/>
      <c r="HU100" s="148"/>
      <c r="HV100" s="148"/>
      <c r="HW100" s="148"/>
      <c r="HX100" s="148"/>
      <c r="HY100" s="148"/>
      <c r="HZ100" s="148"/>
      <c r="IA100" s="148"/>
      <c r="IB100" s="148"/>
      <c r="IC100" s="148"/>
      <c r="ID100" s="148"/>
      <c r="IE100" s="148"/>
      <c r="IF100" s="148"/>
      <c r="IG100" s="148"/>
      <c r="IH100" s="148"/>
      <c r="II100" s="148"/>
      <c r="IJ100" s="148"/>
      <c r="IK100" s="148"/>
      <c r="IL100" s="148"/>
      <c r="IM100" s="148"/>
      <c r="IN100" s="148"/>
      <c r="IO100" s="148"/>
      <c r="IP100" s="148"/>
      <c r="IQ100" s="148"/>
      <c r="IR100" s="148"/>
      <c r="IS100" s="148"/>
      <c r="IT100" s="148"/>
      <c r="IU100" s="148"/>
      <c r="IV100" s="148"/>
      <c r="IW100" s="148"/>
      <c r="IX100" s="148"/>
      <c r="IY100" s="148"/>
      <c r="IZ100" s="148"/>
      <c r="JA100" s="148"/>
      <c r="JB100" s="148"/>
      <c r="JC100" s="148"/>
      <c r="JD100" s="148"/>
      <c r="JE100" s="148"/>
      <c r="JF100" s="148"/>
      <c r="JG100" s="148"/>
      <c r="JH100" s="148"/>
      <c r="JI100" s="148"/>
      <c r="JJ100" s="148"/>
      <c r="JK100" s="148"/>
      <c r="JL100" s="148"/>
      <c r="JM100" s="148"/>
      <c r="JN100" s="148"/>
      <c r="JO100" s="148"/>
      <c r="JP100" s="148"/>
      <c r="JQ100" s="148"/>
      <c r="JR100" s="148"/>
      <c r="JS100" s="148"/>
      <c r="JT100" s="148"/>
      <c r="JU100" s="148"/>
      <c r="JV100" s="148"/>
      <c r="JW100" s="148"/>
      <c r="JX100" s="148"/>
      <c r="JY100" s="148"/>
      <c r="JZ100" s="148"/>
      <c r="KA100" s="148"/>
      <c r="KB100" s="148"/>
      <c r="KC100" s="148"/>
      <c r="KD100" s="148"/>
      <c r="KE100" s="148"/>
      <c r="KF100" s="148"/>
      <c r="KG100" s="148"/>
      <c r="KH100" s="148"/>
      <c r="KI100" s="148"/>
      <c r="KJ100" s="148"/>
      <c r="KK100" s="148"/>
      <c r="KL100" s="148"/>
      <c r="KM100" s="148"/>
      <c r="KN100" s="148"/>
      <c r="KO100" s="148"/>
      <c r="KP100" s="148"/>
      <c r="KQ100" s="148"/>
      <c r="KR100" s="148"/>
      <c r="KS100" s="148"/>
      <c r="KT100" s="148"/>
      <c r="KU100" s="148"/>
      <c r="KV100" s="148"/>
      <c r="KW100" s="148"/>
      <c r="KX100" s="148"/>
      <c r="KY100" s="148"/>
      <c r="KZ100" s="148"/>
      <c r="LA100" s="148"/>
      <c r="LB100" s="148"/>
      <c r="LC100" s="148"/>
      <c r="LD100" s="148"/>
      <c r="LE100" s="148"/>
      <c r="LF100" s="148"/>
      <c r="LG100" s="148"/>
      <c r="LH100" s="148"/>
      <c r="LI100" s="148"/>
      <c r="LJ100" s="148"/>
      <c r="LK100" s="148"/>
      <c r="LL100" s="148"/>
      <c r="LM100" s="148"/>
      <c r="LN100" s="148"/>
      <c r="LO100" s="148"/>
      <c r="LP100" s="148"/>
      <c r="LQ100" s="148"/>
      <c r="LR100" s="148"/>
      <c r="LS100" s="148"/>
      <c r="LT100" s="148"/>
      <c r="LU100" s="148"/>
      <c r="LV100" s="148"/>
      <c r="LW100" s="148"/>
      <c r="LX100" s="148"/>
      <c r="LY100" s="148"/>
      <c r="LZ100" s="148"/>
      <c r="MA100" s="148"/>
      <c r="MB100" s="148"/>
      <c r="MC100" s="148"/>
      <c r="MD100" s="148"/>
      <c r="ME100" s="148"/>
      <c r="MF100" s="148"/>
      <c r="MG100" s="148"/>
      <c r="MH100" s="148"/>
      <c r="MI100" s="148"/>
      <c r="MJ100" s="148"/>
      <c r="MK100" s="148"/>
      <c r="ML100" s="148"/>
      <c r="MM100" s="148"/>
      <c r="MN100" s="148"/>
      <c r="MO100" s="148"/>
      <c r="MP100" s="148"/>
      <c r="MQ100" s="148"/>
      <c r="MR100" s="148"/>
      <c r="MS100" s="148"/>
      <c r="MT100" s="148"/>
      <c r="MU100" s="148"/>
      <c r="MV100" s="148"/>
      <c r="MW100" s="148"/>
      <c r="MX100" s="148"/>
      <c r="MY100" s="148"/>
      <c r="MZ100" s="148"/>
      <c r="NA100" s="148"/>
      <c r="NB100" s="148"/>
      <c r="NC100" s="148"/>
      <c r="ND100" s="148"/>
      <c r="NE100" s="148"/>
      <c r="NF100" s="148"/>
      <c r="NG100" s="148"/>
      <c r="NH100" s="148"/>
      <c r="NI100" s="148"/>
      <c r="NJ100" s="148"/>
      <c r="NK100" s="148"/>
      <c r="NL100" s="148"/>
      <c r="NM100" s="148"/>
      <c r="NN100" s="148"/>
      <c r="NO100" s="148"/>
      <c r="NP100" s="148"/>
      <c r="NQ100" s="148"/>
      <c r="NR100" s="148"/>
      <c r="NS100" s="148"/>
      <c r="NT100" s="148"/>
      <c r="NU100" s="148"/>
      <c r="NV100" s="148"/>
      <c r="NW100" s="148"/>
      <c r="NX100" s="148"/>
      <c r="NY100" s="148"/>
      <c r="NZ100" s="148"/>
      <c r="ZQ100" s="147"/>
      <c r="ZR100" s="147"/>
      <c r="ZS100" s="147"/>
      <c r="ZT100" s="147"/>
      <c r="ZU100" s="147"/>
      <c r="ZV100" s="147"/>
      <c r="ZW100" s="147"/>
      <c r="ZX100" s="147"/>
      <c r="ZY100" s="147"/>
      <c r="ZZ100" s="147"/>
      <c r="AAA100" s="147"/>
      <c r="AAB100" s="147"/>
      <c r="AAC100" s="147"/>
      <c r="AAD100" s="147"/>
      <c r="AAE100" s="147"/>
      <c r="AAF100" s="147"/>
      <c r="AAG100" s="147"/>
      <c r="AAH100" s="147"/>
      <c r="AAI100" s="147"/>
      <c r="AAJ100" s="147"/>
      <c r="AAK100" s="147"/>
      <c r="AAL100" s="147"/>
      <c r="AAM100" s="147"/>
      <c r="AAN100" s="147"/>
      <c r="AAO100" s="147"/>
      <c r="AAP100" s="147"/>
      <c r="AAQ100" s="147"/>
      <c r="AAR100" s="147"/>
      <c r="AAS100" s="147"/>
      <c r="AAT100" s="147"/>
      <c r="AAU100" s="147"/>
      <c r="AAV100" s="147"/>
      <c r="AAW100" s="147"/>
      <c r="AAX100" s="147"/>
      <c r="AAY100" s="147"/>
      <c r="AAZ100" s="147"/>
      <c r="ABA100" s="147"/>
      <c r="ABB100" s="147"/>
      <c r="ABC100" s="147"/>
      <c r="ABD100" s="147"/>
      <c r="ABE100" s="147"/>
      <c r="ABF100" s="147"/>
      <c r="ABG100" s="147"/>
      <c r="ABH100" s="147"/>
      <c r="ABI100" s="147"/>
      <c r="ABJ100" s="147"/>
      <c r="ABK100" s="147"/>
      <c r="ABL100" s="147"/>
      <c r="ABM100" s="147"/>
      <c r="ABN100" s="147"/>
      <c r="ABO100" s="147"/>
      <c r="ABP100" s="147"/>
    </row>
    <row r="101" spans="1:744" x14ac:dyDescent="0.25">
      <c r="A101">
        <f t="shared" si="4"/>
        <v>0</v>
      </c>
      <c r="B101" s="147"/>
      <c r="C101" s="147"/>
      <c r="D101" s="147"/>
      <c r="E101" s="147"/>
      <c r="F101" s="210" t="str">
        <f t="shared" si="5"/>
        <v/>
      </c>
      <c r="GG101" s="148"/>
      <c r="GH101" s="148"/>
      <c r="GI101" s="148"/>
      <c r="GJ101" s="148"/>
      <c r="GK101" s="148"/>
      <c r="GL101" s="148"/>
      <c r="GM101" s="148"/>
      <c r="GN101" s="148"/>
      <c r="GO101" s="148"/>
      <c r="GP101" s="148"/>
      <c r="GQ101" s="148"/>
      <c r="GR101" s="148"/>
      <c r="GS101" s="148"/>
      <c r="GT101" s="148"/>
      <c r="GU101" s="148"/>
      <c r="GV101" s="148"/>
      <c r="GW101" s="148"/>
      <c r="GX101" s="148"/>
      <c r="GY101" s="148"/>
      <c r="GZ101" s="148"/>
      <c r="HA101" s="148"/>
      <c r="HB101" s="148"/>
      <c r="HC101" s="148"/>
      <c r="HD101" s="148"/>
      <c r="HE101" s="148"/>
      <c r="HF101" s="148"/>
      <c r="HG101" s="148"/>
      <c r="HH101" s="148"/>
      <c r="HI101" s="148"/>
      <c r="HJ101" s="148"/>
      <c r="HK101" s="148"/>
      <c r="HL101" s="148"/>
      <c r="HM101" s="148"/>
      <c r="HN101" s="148"/>
      <c r="HO101" s="148"/>
      <c r="HP101" s="148"/>
      <c r="HQ101" s="148"/>
      <c r="HR101" s="148"/>
      <c r="HS101" s="148"/>
      <c r="HT101" s="148"/>
      <c r="HU101" s="148"/>
      <c r="HV101" s="148"/>
      <c r="HW101" s="148"/>
      <c r="HX101" s="148"/>
      <c r="HY101" s="148"/>
      <c r="HZ101" s="148"/>
      <c r="IA101" s="148"/>
      <c r="IB101" s="148"/>
      <c r="IC101" s="148"/>
      <c r="ID101" s="148"/>
      <c r="IE101" s="148"/>
      <c r="IF101" s="148"/>
      <c r="IG101" s="148"/>
      <c r="IH101" s="148"/>
      <c r="II101" s="148"/>
      <c r="IJ101" s="148"/>
      <c r="IK101" s="148"/>
      <c r="IL101" s="148"/>
      <c r="IM101" s="148"/>
      <c r="IN101" s="148"/>
      <c r="IO101" s="148"/>
      <c r="IP101" s="148"/>
      <c r="IQ101" s="148"/>
      <c r="IR101" s="148"/>
      <c r="IS101" s="148"/>
      <c r="IT101" s="148"/>
      <c r="IU101" s="148"/>
      <c r="IV101" s="148"/>
      <c r="IW101" s="148"/>
      <c r="IX101" s="148"/>
      <c r="IY101" s="148"/>
      <c r="IZ101" s="148"/>
      <c r="JA101" s="148"/>
      <c r="JB101" s="148"/>
      <c r="JC101" s="148"/>
      <c r="JD101" s="148"/>
      <c r="JE101" s="148"/>
      <c r="JF101" s="148"/>
      <c r="JG101" s="148"/>
      <c r="JH101" s="148"/>
      <c r="JI101" s="148"/>
      <c r="JJ101" s="148"/>
      <c r="JK101" s="148"/>
      <c r="JL101" s="148"/>
      <c r="JM101" s="148"/>
      <c r="JN101" s="148"/>
      <c r="JO101" s="148"/>
      <c r="JP101" s="148"/>
      <c r="JQ101" s="148"/>
      <c r="JR101" s="148"/>
      <c r="JS101" s="148"/>
      <c r="JT101" s="148"/>
      <c r="JU101" s="148"/>
      <c r="JV101" s="148"/>
      <c r="JW101" s="148"/>
      <c r="JX101" s="148"/>
      <c r="JY101" s="148"/>
      <c r="JZ101" s="148"/>
      <c r="KA101" s="148"/>
      <c r="KB101" s="148"/>
      <c r="KC101" s="148"/>
      <c r="KD101" s="148"/>
      <c r="KE101" s="148"/>
      <c r="KF101" s="148"/>
      <c r="KG101" s="148"/>
      <c r="KH101" s="148"/>
      <c r="KI101" s="148"/>
      <c r="KJ101" s="148"/>
      <c r="KK101" s="148"/>
      <c r="KL101" s="148"/>
      <c r="KM101" s="148"/>
      <c r="KN101" s="148"/>
      <c r="KO101" s="148"/>
      <c r="KP101" s="148"/>
      <c r="KQ101" s="148"/>
      <c r="KR101" s="148"/>
      <c r="KS101" s="148"/>
      <c r="KT101" s="148"/>
      <c r="KU101" s="148"/>
      <c r="KV101" s="148"/>
      <c r="KW101" s="148"/>
      <c r="KX101" s="148"/>
      <c r="KY101" s="148"/>
      <c r="KZ101" s="148"/>
      <c r="LA101" s="148"/>
      <c r="LB101" s="148"/>
      <c r="LC101" s="148"/>
      <c r="LD101" s="148"/>
      <c r="LE101" s="148"/>
      <c r="LF101" s="148"/>
      <c r="LG101" s="148"/>
      <c r="LH101" s="148"/>
      <c r="LI101" s="148"/>
      <c r="LJ101" s="148"/>
      <c r="LK101" s="148"/>
      <c r="LL101" s="148"/>
      <c r="LM101" s="148"/>
      <c r="LN101" s="148"/>
      <c r="LO101" s="148"/>
      <c r="LP101" s="148"/>
      <c r="LQ101" s="148"/>
      <c r="LR101" s="148"/>
      <c r="LS101" s="148"/>
      <c r="LT101" s="148"/>
      <c r="LU101" s="148"/>
      <c r="LV101" s="148"/>
      <c r="LW101" s="148"/>
      <c r="LX101" s="148"/>
      <c r="LY101" s="148"/>
      <c r="LZ101" s="148"/>
      <c r="MA101" s="148"/>
      <c r="MB101" s="148"/>
      <c r="MC101" s="148"/>
      <c r="MD101" s="148"/>
      <c r="ME101" s="148"/>
      <c r="MF101" s="148"/>
      <c r="MG101" s="148"/>
      <c r="MH101" s="148"/>
      <c r="MI101" s="148"/>
      <c r="MJ101" s="148"/>
      <c r="MK101" s="148"/>
      <c r="ML101" s="148"/>
      <c r="MM101" s="148"/>
      <c r="MN101" s="148"/>
      <c r="MO101" s="148"/>
      <c r="MP101" s="148"/>
      <c r="MQ101" s="148"/>
      <c r="MR101" s="148"/>
      <c r="MS101" s="148"/>
      <c r="MT101" s="148"/>
      <c r="MU101" s="148"/>
      <c r="MV101" s="148"/>
      <c r="MW101" s="148"/>
      <c r="MX101" s="148"/>
      <c r="MY101" s="148"/>
      <c r="MZ101" s="148"/>
      <c r="NA101" s="148"/>
      <c r="NB101" s="148"/>
      <c r="NC101" s="148"/>
      <c r="ND101" s="148"/>
      <c r="NE101" s="148"/>
      <c r="NF101" s="148"/>
      <c r="NG101" s="148"/>
      <c r="NH101" s="148"/>
      <c r="NI101" s="148"/>
      <c r="NJ101" s="148"/>
      <c r="NK101" s="148"/>
      <c r="NL101" s="148"/>
      <c r="NM101" s="148"/>
      <c r="NN101" s="148"/>
      <c r="NO101" s="148"/>
      <c r="NP101" s="148"/>
      <c r="NQ101" s="148"/>
      <c r="NR101" s="148"/>
      <c r="NS101" s="148"/>
      <c r="NT101" s="148"/>
      <c r="NU101" s="148"/>
      <c r="NV101" s="148"/>
      <c r="NW101" s="148"/>
      <c r="NX101" s="148"/>
      <c r="NY101" s="148"/>
      <c r="NZ101" s="148"/>
      <c r="ZQ101" s="147"/>
      <c r="ZR101" s="147"/>
      <c r="ZS101" s="147"/>
      <c r="ZT101" s="147"/>
      <c r="ZU101" s="147"/>
      <c r="ZV101" s="147"/>
      <c r="ZW101" s="147"/>
      <c r="ZX101" s="147"/>
      <c r="ZY101" s="147"/>
      <c r="ZZ101" s="147"/>
      <c r="AAA101" s="147"/>
      <c r="AAB101" s="147"/>
      <c r="AAC101" s="147"/>
      <c r="AAD101" s="147"/>
      <c r="AAE101" s="147"/>
      <c r="AAF101" s="147"/>
      <c r="AAG101" s="147"/>
      <c r="AAH101" s="147"/>
      <c r="AAI101" s="147"/>
      <c r="AAJ101" s="147"/>
      <c r="AAK101" s="147"/>
      <c r="AAL101" s="147"/>
      <c r="AAM101" s="147"/>
      <c r="AAN101" s="147"/>
      <c r="AAO101" s="147"/>
      <c r="AAP101" s="147"/>
      <c r="AAQ101" s="147"/>
      <c r="AAR101" s="147"/>
      <c r="AAS101" s="147"/>
      <c r="AAT101" s="147"/>
      <c r="AAU101" s="147"/>
      <c r="AAV101" s="147"/>
      <c r="AAW101" s="147"/>
      <c r="AAX101" s="147"/>
      <c r="AAY101" s="147"/>
      <c r="AAZ101" s="147"/>
      <c r="ABA101" s="147"/>
      <c r="ABB101" s="147"/>
      <c r="ABC101" s="147"/>
      <c r="ABD101" s="147"/>
      <c r="ABE101" s="147"/>
      <c r="ABF101" s="147"/>
      <c r="ABG101" s="147"/>
      <c r="ABH101" s="147"/>
      <c r="ABI101" s="147"/>
      <c r="ABJ101" s="147"/>
      <c r="ABK101" s="147"/>
      <c r="ABL101" s="147"/>
      <c r="ABM101" s="147"/>
      <c r="ABN101" s="147"/>
      <c r="ABO101" s="147"/>
      <c r="ABP101" s="147"/>
    </row>
    <row r="102" spans="1:744" x14ac:dyDescent="0.25">
      <c r="A102">
        <f t="shared" si="4"/>
        <v>0</v>
      </c>
      <c r="B102" s="147"/>
      <c r="C102" s="147"/>
      <c r="D102" s="147"/>
      <c r="E102" s="147"/>
      <c r="F102" s="210" t="str">
        <f t="shared" si="5"/>
        <v/>
      </c>
      <c r="GG102" s="148"/>
      <c r="GH102" s="148"/>
      <c r="GI102" s="148"/>
      <c r="GJ102" s="148"/>
      <c r="GK102" s="148"/>
      <c r="GL102" s="148"/>
      <c r="GM102" s="148"/>
      <c r="GN102" s="148"/>
      <c r="GO102" s="148"/>
      <c r="GP102" s="148"/>
      <c r="GQ102" s="148"/>
      <c r="GR102" s="148"/>
      <c r="GS102" s="148"/>
      <c r="GT102" s="148"/>
      <c r="GU102" s="148"/>
      <c r="GV102" s="148"/>
      <c r="GW102" s="148"/>
      <c r="GX102" s="148"/>
      <c r="GY102" s="148"/>
      <c r="GZ102" s="148"/>
      <c r="HA102" s="148"/>
      <c r="HB102" s="148"/>
      <c r="HC102" s="148"/>
      <c r="HD102" s="148"/>
      <c r="HE102" s="148"/>
      <c r="HF102" s="148"/>
      <c r="HG102" s="148"/>
      <c r="HH102" s="148"/>
      <c r="HI102" s="148"/>
      <c r="HJ102" s="148"/>
      <c r="HK102" s="148"/>
      <c r="HL102" s="148"/>
      <c r="HM102" s="148"/>
      <c r="HN102" s="148"/>
      <c r="HO102" s="148"/>
      <c r="HP102" s="148"/>
      <c r="HQ102" s="148"/>
      <c r="HR102" s="148"/>
      <c r="HS102" s="148"/>
      <c r="HT102" s="148"/>
      <c r="HU102" s="148"/>
      <c r="HV102" s="148"/>
      <c r="HW102" s="148"/>
      <c r="HX102" s="148"/>
      <c r="HY102" s="148"/>
      <c r="HZ102" s="148"/>
      <c r="IA102" s="148"/>
      <c r="IB102" s="148"/>
      <c r="IC102" s="148"/>
      <c r="ID102" s="148"/>
      <c r="IE102" s="148"/>
      <c r="IF102" s="148"/>
      <c r="IG102" s="148"/>
      <c r="IH102" s="148"/>
      <c r="II102" s="148"/>
      <c r="IJ102" s="148"/>
      <c r="IK102" s="148"/>
      <c r="IL102" s="148"/>
      <c r="IM102" s="148"/>
      <c r="IN102" s="148"/>
      <c r="IO102" s="148"/>
      <c r="IP102" s="148"/>
      <c r="IQ102" s="148"/>
      <c r="IR102" s="148"/>
      <c r="IS102" s="148"/>
      <c r="IT102" s="148"/>
      <c r="IU102" s="148"/>
      <c r="IV102" s="148"/>
      <c r="IW102" s="148"/>
      <c r="IX102" s="148"/>
      <c r="IY102" s="148"/>
      <c r="IZ102" s="148"/>
      <c r="JA102" s="148"/>
      <c r="JB102" s="148"/>
      <c r="JC102" s="148"/>
      <c r="JD102" s="148"/>
      <c r="JE102" s="148"/>
      <c r="JF102" s="148"/>
      <c r="JG102" s="148"/>
      <c r="JH102" s="148"/>
      <c r="JI102" s="148"/>
      <c r="JJ102" s="148"/>
      <c r="JK102" s="148"/>
      <c r="JL102" s="148"/>
      <c r="JM102" s="148"/>
      <c r="JN102" s="148"/>
      <c r="JO102" s="148"/>
      <c r="JP102" s="148"/>
      <c r="JQ102" s="148"/>
      <c r="JR102" s="148"/>
      <c r="JS102" s="148"/>
      <c r="JT102" s="148"/>
      <c r="JU102" s="148"/>
      <c r="JV102" s="148"/>
      <c r="JW102" s="148"/>
      <c r="JX102" s="148"/>
      <c r="JY102" s="148"/>
      <c r="JZ102" s="148"/>
      <c r="KA102" s="148"/>
      <c r="KB102" s="148"/>
      <c r="KC102" s="148"/>
      <c r="KD102" s="148"/>
      <c r="KE102" s="148"/>
      <c r="KF102" s="148"/>
      <c r="KG102" s="148"/>
      <c r="KH102" s="148"/>
      <c r="KI102" s="148"/>
      <c r="KJ102" s="148"/>
      <c r="KK102" s="148"/>
      <c r="KL102" s="148"/>
      <c r="KM102" s="148"/>
      <c r="KN102" s="148"/>
      <c r="KO102" s="148"/>
      <c r="KP102" s="148"/>
      <c r="KQ102" s="148"/>
      <c r="KR102" s="148"/>
      <c r="KS102" s="148"/>
      <c r="KT102" s="148"/>
      <c r="KU102" s="148"/>
      <c r="KV102" s="148"/>
      <c r="KW102" s="148"/>
      <c r="KX102" s="148"/>
      <c r="KY102" s="148"/>
      <c r="KZ102" s="148"/>
      <c r="LA102" s="148"/>
      <c r="LB102" s="148"/>
      <c r="LC102" s="148"/>
      <c r="LD102" s="148"/>
      <c r="LE102" s="148"/>
      <c r="LF102" s="148"/>
      <c r="LG102" s="148"/>
      <c r="LH102" s="148"/>
      <c r="LI102" s="148"/>
      <c r="LJ102" s="148"/>
      <c r="LK102" s="148"/>
      <c r="LL102" s="148"/>
      <c r="LM102" s="148"/>
      <c r="LN102" s="148"/>
      <c r="LO102" s="148"/>
      <c r="LP102" s="148"/>
      <c r="LQ102" s="148"/>
      <c r="LR102" s="148"/>
      <c r="LS102" s="148"/>
      <c r="LT102" s="148"/>
      <c r="LU102" s="148"/>
      <c r="LV102" s="148"/>
      <c r="LW102" s="148"/>
      <c r="LX102" s="148"/>
      <c r="LY102" s="148"/>
      <c r="LZ102" s="148"/>
      <c r="MA102" s="148"/>
      <c r="MB102" s="148"/>
      <c r="MC102" s="148"/>
      <c r="MD102" s="148"/>
      <c r="ME102" s="148"/>
      <c r="MF102" s="148"/>
      <c r="MG102" s="148"/>
      <c r="MH102" s="148"/>
      <c r="MI102" s="148"/>
      <c r="MJ102" s="148"/>
      <c r="MK102" s="148"/>
      <c r="ML102" s="148"/>
      <c r="MM102" s="148"/>
      <c r="MN102" s="148"/>
      <c r="MO102" s="148"/>
      <c r="MP102" s="148"/>
      <c r="MQ102" s="148"/>
      <c r="MR102" s="148"/>
      <c r="MS102" s="148"/>
      <c r="MT102" s="148"/>
      <c r="MU102" s="148"/>
      <c r="MV102" s="148"/>
      <c r="MW102" s="148"/>
      <c r="MX102" s="148"/>
      <c r="MY102" s="148"/>
      <c r="MZ102" s="148"/>
      <c r="NA102" s="148"/>
      <c r="NB102" s="148"/>
      <c r="NC102" s="148"/>
      <c r="ND102" s="148"/>
      <c r="NE102" s="148"/>
      <c r="NF102" s="148"/>
      <c r="NG102" s="148"/>
      <c r="NH102" s="148"/>
      <c r="NI102" s="148"/>
      <c r="NJ102" s="148"/>
      <c r="NK102" s="148"/>
      <c r="NL102" s="148"/>
      <c r="NM102" s="148"/>
      <c r="NN102" s="148"/>
      <c r="NO102" s="148"/>
      <c r="NP102" s="148"/>
      <c r="NQ102" s="148"/>
      <c r="NR102" s="148"/>
      <c r="NS102" s="148"/>
      <c r="NT102" s="148"/>
      <c r="NU102" s="148"/>
      <c r="NV102" s="148"/>
      <c r="NW102" s="148"/>
      <c r="NX102" s="148"/>
      <c r="NY102" s="148"/>
      <c r="NZ102" s="148"/>
      <c r="ZQ102" s="147"/>
      <c r="ZR102" s="147"/>
      <c r="ZS102" s="147"/>
      <c r="ZT102" s="147"/>
      <c r="ZU102" s="147"/>
      <c r="ZV102" s="147"/>
      <c r="ZW102" s="147"/>
      <c r="ZX102" s="147"/>
      <c r="ZY102" s="147"/>
      <c r="ZZ102" s="147"/>
      <c r="AAA102" s="147"/>
      <c r="AAB102" s="147"/>
      <c r="AAC102" s="147"/>
      <c r="AAD102" s="147"/>
      <c r="AAE102" s="147"/>
      <c r="AAF102" s="147"/>
      <c r="AAG102" s="147"/>
      <c r="AAH102" s="147"/>
      <c r="AAI102" s="147"/>
      <c r="AAJ102" s="147"/>
      <c r="AAK102" s="147"/>
      <c r="AAL102" s="147"/>
      <c r="AAM102" s="147"/>
      <c r="AAN102" s="147"/>
      <c r="AAO102" s="147"/>
      <c r="AAP102" s="147"/>
      <c r="AAQ102" s="147"/>
      <c r="AAR102" s="147"/>
      <c r="AAS102" s="147"/>
      <c r="AAT102" s="147"/>
      <c r="AAU102" s="147"/>
      <c r="AAV102" s="147"/>
      <c r="AAW102" s="147"/>
      <c r="AAX102" s="147"/>
      <c r="AAY102" s="147"/>
      <c r="AAZ102" s="147"/>
      <c r="ABA102" s="147"/>
      <c r="ABB102" s="147"/>
      <c r="ABC102" s="147"/>
      <c r="ABD102" s="147"/>
      <c r="ABE102" s="147"/>
      <c r="ABF102" s="147"/>
      <c r="ABG102" s="147"/>
      <c r="ABH102" s="147"/>
      <c r="ABI102" s="147"/>
      <c r="ABJ102" s="147"/>
      <c r="ABK102" s="147"/>
      <c r="ABL102" s="147"/>
      <c r="ABM102" s="147"/>
      <c r="ABN102" s="147"/>
      <c r="ABO102" s="147"/>
      <c r="ABP102" s="147"/>
    </row>
    <row r="103" spans="1:744" x14ac:dyDescent="0.25">
      <c r="A103">
        <f t="shared" si="4"/>
        <v>0</v>
      </c>
      <c r="B103" s="147"/>
      <c r="C103" s="147"/>
      <c r="D103" s="147"/>
      <c r="E103" s="147"/>
      <c r="F103" s="210" t="str">
        <f t="shared" si="5"/>
        <v/>
      </c>
      <c r="GG103" s="148"/>
      <c r="GH103" s="148"/>
      <c r="GI103" s="148"/>
      <c r="GJ103" s="148"/>
      <c r="GK103" s="148"/>
      <c r="GL103" s="148"/>
      <c r="GM103" s="148"/>
      <c r="GN103" s="148"/>
      <c r="GO103" s="148"/>
      <c r="GP103" s="148"/>
      <c r="GQ103" s="148"/>
      <c r="GR103" s="148"/>
      <c r="GS103" s="148"/>
      <c r="GT103" s="148"/>
      <c r="GU103" s="148"/>
      <c r="GV103" s="148"/>
      <c r="GW103" s="148"/>
      <c r="GX103" s="148"/>
      <c r="GY103" s="148"/>
      <c r="GZ103" s="148"/>
      <c r="HA103" s="148"/>
      <c r="HB103" s="148"/>
      <c r="HC103" s="148"/>
      <c r="HD103" s="148"/>
      <c r="HE103" s="148"/>
      <c r="HF103" s="148"/>
      <c r="HG103" s="148"/>
      <c r="HH103" s="148"/>
      <c r="HI103" s="148"/>
      <c r="HJ103" s="148"/>
      <c r="HK103" s="148"/>
      <c r="HL103" s="148"/>
      <c r="HM103" s="148"/>
      <c r="HN103" s="148"/>
      <c r="HO103" s="148"/>
      <c r="HP103" s="148"/>
      <c r="HQ103" s="148"/>
      <c r="HR103" s="148"/>
      <c r="HS103" s="148"/>
      <c r="HT103" s="148"/>
      <c r="HU103" s="148"/>
      <c r="HV103" s="148"/>
      <c r="HW103" s="148"/>
      <c r="HX103" s="148"/>
      <c r="HY103" s="148"/>
      <c r="HZ103" s="148"/>
      <c r="IA103" s="148"/>
      <c r="IB103" s="148"/>
      <c r="IC103" s="148"/>
      <c r="ID103" s="148"/>
      <c r="IE103" s="148"/>
      <c r="IF103" s="148"/>
      <c r="IG103" s="148"/>
      <c r="IH103" s="148"/>
      <c r="II103" s="148"/>
      <c r="IJ103" s="148"/>
      <c r="IK103" s="148"/>
      <c r="IL103" s="148"/>
      <c r="IM103" s="148"/>
      <c r="IN103" s="148"/>
      <c r="IO103" s="148"/>
      <c r="IP103" s="148"/>
      <c r="IQ103" s="148"/>
      <c r="IR103" s="148"/>
      <c r="IS103" s="148"/>
      <c r="IT103" s="148"/>
      <c r="IU103" s="148"/>
      <c r="IV103" s="148"/>
      <c r="IW103" s="148"/>
      <c r="IX103" s="148"/>
      <c r="IY103" s="148"/>
      <c r="IZ103" s="148"/>
      <c r="JA103" s="148"/>
      <c r="JB103" s="148"/>
      <c r="JC103" s="148"/>
      <c r="JD103" s="148"/>
      <c r="JE103" s="148"/>
      <c r="JF103" s="148"/>
      <c r="JG103" s="148"/>
      <c r="JH103" s="148"/>
      <c r="JI103" s="148"/>
      <c r="JJ103" s="148"/>
      <c r="JK103" s="148"/>
      <c r="JL103" s="148"/>
      <c r="JM103" s="148"/>
      <c r="JN103" s="148"/>
      <c r="JO103" s="148"/>
      <c r="JP103" s="148"/>
      <c r="JQ103" s="148"/>
      <c r="JR103" s="148"/>
      <c r="JS103" s="148"/>
      <c r="JT103" s="148"/>
      <c r="JU103" s="148"/>
      <c r="JV103" s="148"/>
      <c r="JW103" s="148"/>
      <c r="JX103" s="148"/>
      <c r="JY103" s="148"/>
      <c r="JZ103" s="148"/>
      <c r="KA103" s="148"/>
      <c r="KB103" s="148"/>
      <c r="KC103" s="148"/>
      <c r="KD103" s="148"/>
      <c r="KE103" s="148"/>
      <c r="KF103" s="148"/>
      <c r="KG103" s="148"/>
      <c r="KH103" s="148"/>
      <c r="KI103" s="148"/>
      <c r="KJ103" s="148"/>
      <c r="KK103" s="148"/>
      <c r="KL103" s="148"/>
      <c r="KM103" s="148"/>
      <c r="KN103" s="148"/>
      <c r="KO103" s="148"/>
      <c r="KP103" s="148"/>
      <c r="KQ103" s="148"/>
      <c r="KR103" s="148"/>
      <c r="KS103" s="148"/>
      <c r="KT103" s="148"/>
      <c r="KU103" s="148"/>
      <c r="KV103" s="148"/>
      <c r="KW103" s="148"/>
      <c r="KX103" s="148"/>
      <c r="KY103" s="148"/>
      <c r="KZ103" s="148"/>
      <c r="LA103" s="148"/>
      <c r="LB103" s="148"/>
      <c r="LC103" s="148"/>
      <c r="LD103" s="148"/>
      <c r="LE103" s="148"/>
      <c r="LF103" s="148"/>
      <c r="LG103" s="148"/>
      <c r="LH103" s="148"/>
      <c r="LI103" s="148"/>
      <c r="LJ103" s="148"/>
      <c r="LK103" s="148"/>
      <c r="LL103" s="148"/>
      <c r="LM103" s="148"/>
      <c r="LN103" s="148"/>
      <c r="LO103" s="148"/>
      <c r="LP103" s="148"/>
      <c r="LQ103" s="148"/>
      <c r="LR103" s="148"/>
      <c r="LS103" s="148"/>
      <c r="LT103" s="148"/>
      <c r="LU103" s="148"/>
      <c r="LV103" s="148"/>
      <c r="LW103" s="148"/>
      <c r="LX103" s="148"/>
      <c r="LY103" s="148"/>
      <c r="LZ103" s="148"/>
      <c r="MA103" s="148"/>
      <c r="MB103" s="148"/>
      <c r="MC103" s="148"/>
      <c r="MD103" s="148"/>
      <c r="ME103" s="148"/>
      <c r="MF103" s="148"/>
      <c r="MG103" s="148"/>
      <c r="MH103" s="148"/>
      <c r="MI103" s="148"/>
      <c r="MJ103" s="148"/>
      <c r="MK103" s="148"/>
      <c r="ML103" s="148"/>
      <c r="MM103" s="148"/>
      <c r="MN103" s="148"/>
      <c r="MO103" s="148"/>
      <c r="MP103" s="148"/>
      <c r="MQ103" s="148"/>
      <c r="MR103" s="148"/>
      <c r="MS103" s="148"/>
      <c r="MT103" s="148"/>
      <c r="MU103" s="148"/>
      <c r="MV103" s="148"/>
      <c r="MW103" s="148"/>
      <c r="MX103" s="148"/>
      <c r="MY103" s="148"/>
      <c r="MZ103" s="148"/>
      <c r="NA103" s="148"/>
      <c r="NB103" s="148"/>
      <c r="NC103" s="148"/>
      <c r="ND103" s="148"/>
      <c r="NE103" s="148"/>
      <c r="NF103" s="148"/>
      <c r="NG103" s="148"/>
      <c r="NH103" s="148"/>
      <c r="NI103" s="148"/>
      <c r="NJ103" s="148"/>
      <c r="NK103" s="148"/>
      <c r="NL103" s="148"/>
      <c r="NM103" s="148"/>
      <c r="NN103" s="148"/>
      <c r="NO103" s="148"/>
      <c r="NP103" s="148"/>
      <c r="NQ103" s="148"/>
      <c r="NR103" s="148"/>
      <c r="NS103" s="148"/>
      <c r="NT103" s="148"/>
      <c r="NU103" s="148"/>
      <c r="NV103" s="148"/>
      <c r="NW103" s="148"/>
      <c r="NX103" s="148"/>
      <c r="NY103" s="148"/>
      <c r="NZ103" s="148"/>
      <c r="ZQ103" s="147"/>
      <c r="ZR103" s="147"/>
      <c r="ZS103" s="147"/>
      <c r="ZT103" s="147"/>
      <c r="ZU103" s="147"/>
      <c r="ZV103" s="147"/>
      <c r="ZW103" s="147"/>
      <c r="ZX103" s="147"/>
      <c r="ZY103" s="147"/>
      <c r="ZZ103" s="147"/>
      <c r="AAA103" s="147"/>
      <c r="AAB103" s="147"/>
      <c r="AAC103" s="147"/>
      <c r="AAD103" s="147"/>
      <c r="AAE103" s="147"/>
      <c r="AAF103" s="147"/>
      <c r="AAG103" s="147"/>
      <c r="AAH103" s="147"/>
      <c r="AAI103" s="147"/>
      <c r="AAJ103" s="147"/>
      <c r="AAK103" s="147"/>
      <c r="AAL103" s="147"/>
      <c r="AAM103" s="147"/>
      <c r="AAN103" s="147"/>
      <c r="AAO103" s="147"/>
      <c r="AAP103" s="147"/>
      <c r="AAQ103" s="147"/>
      <c r="AAR103" s="147"/>
      <c r="AAS103" s="147"/>
      <c r="AAT103" s="147"/>
      <c r="AAU103" s="147"/>
      <c r="AAV103" s="147"/>
      <c r="AAW103" s="147"/>
      <c r="AAX103" s="147"/>
      <c r="AAY103" s="147"/>
      <c r="AAZ103" s="147"/>
      <c r="ABA103" s="147"/>
      <c r="ABB103" s="147"/>
      <c r="ABC103" s="147"/>
      <c r="ABD103" s="147"/>
      <c r="ABE103" s="147"/>
      <c r="ABF103" s="147"/>
      <c r="ABG103" s="147"/>
      <c r="ABH103" s="147"/>
      <c r="ABI103" s="147"/>
      <c r="ABJ103" s="147"/>
      <c r="ABK103" s="147"/>
      <c r="ABL103" s="147"/>
      <c r="ABM103" s="147"/>
      <c r="ABN103" s="147"/>
      <c r="ABO103" s="147"/>
      <c r="ABP103" s="147"/>
    </row>
    <row r="104" spans="1:744" x14ac:dyDescent="0.25">
      <c r="A104">
        <f t="shared" si="4"/>
        <v>0</v>
      </c>
      <c r="B104" s="147"/>
      <c r="C104" s="147"/>
      <c r="D104" s="147"/>
      <c r="E104" s="147"/>
      <c r="F104" s="210" t="str">
        <f t="shared" si="5"/>
        <v/>
      </c>
      <c r="GG104" s="148"/>
      <c r="GH104" s="148"/>
      <c r="GI104" s="148"/>
      <c r="GJ104" s="148"/>
      <c r="GK104" s="148"/>
      <c r="GL104" s="148"/>
      <c r="GM104" s="148"/>
      <c r="GN104" s="148"/>
      <c r="GO104" s="148"/>
      <c r="GP104" s="148"/>
      <c r="GQ104" s="148"/>
      <c r="GR104" s="148"/>
      <c r="GS104" s="148"/>
      <c r="GT104" s="148"/>
      <c r="GU104" s="148"/>
      <c r="GV104" s="148"/>
      <c r="GW104" s="148"/>
      <c r="GX104" s="148"/>
      <c r="GY104" s="148"/>
      <c r="GZ104" s="148"/>
      <c r="HA104" s="148"/>
      <c r="HB104" s="148"/>
      <c r="HC104" s="148"/>
      <c r="HD104" s="148"/>
      <c r="HE104" s="148"/>
      <c r="HF104" s="148"/>
      <c r="HG104" s="148"/>
      <c r="HH104" s="148"/>
      <c r="HI104" s="148"/>
      <c r="HJ104" s="148"/>
      <c r="HK104" s="148"/>
      <c r="HL104" s="148"/>
      <c r="HM104" s="148"/>
      <c r="HN104" s="148"/>
      <c r="HO104" s="148"/>
      <c r="HP104" s="148"/>
      <c r="HQ104" s="148"/>
      <c r="HR104" s="148"/>
      <c r="HS104" s="148"/>
      <c r="HT104" s="148"/>
      <c r="HU104" s="148"/>
      <c r="HV104" s="148"/>
      <c r="HW104" s="148"/>
      <c r="HX104" s="148"/>
      <c r="HY104" s="148"/>
      <c r="HZ104" s="148"/>
      <c r="IA104" s="148"/>
      <c r="IB104" s="148"/>
      <c r="IC104" s="148"/>
      <c r="ID104" s="148"/>
      <c r="IE104" s="148"/>
      <c r="IF104" s="148"/>
      <c r="IG104" s="148"/>
      <c r="IH104" s="148"/>
      <c r="II104" s="148"/>
      <c r="IJ104" s="148"/>
      <c r="IK104" s="148"/>
      <c r="IL104" s="148"/>
      <c r="IM104" s="148"/>
      <c r="IN104" s="148"/>
      <c r="IO104" s="148"/>
      <c r="IP104" s="148"/>
      <c r="IQ104" s="148"/>
      <c r="IR104" s="148"/>
      <c r="IS104" s="148"/>
      <c r="IT104" s="148"/>
      <c r="IU104" s="148"/>
      <c r="IV104" s="148"/>
      <c r="IW104" s="148"/>
      <c r="IX104" s="148"/>
      <c r="IY104" s="148"/>
      <c r="IZ104" s="148"/>
      <c r="JA104" s="148"/>
      <c r="JB104" s="148"/>
      <c r="JC104" s="148"/>
      <c r="JD104" s="148"/>
      <c r="JE104" s="148"/>
      <c r="JF104" s="148"/>
      <c r="JG104" s="148"/>
      <c r="JH104" s="148"/>
      <c r="JI104" s="148"/>
      <c r="JJ104" s="148"/>
      <c r="JK104" s="148"/>
      <c r="JL104" s="148"/>
      <c r="JM104" s="148"/>
      <c r="JN104" s="148"/>
      <c r="JO104" s="148"/>
      <c r="JP104" s="148"/>
      <c r="JQ104" s="148"/>
      <c r="JR104" s="148"/>
      <c r="JS104" s="148"/>
      <c r="JT104" s="148"/>
      <c r="JU104" s="148"/>
      <c r="JV104" s="148"/>
      <c r="JW104" s="148"/>
      <c r="JX104" s="148"/>
      <c r="JY104" s="148"/>
      <c r="JZ104" s="148"/>
      <c r="KA104" s="148"/>
      <c r="KB104" s="148"/>
      <c r="KC104" s="148"/>
      <c r="KD104" s="148"/>
      <c r="KE104" s="148"/>
      <c r="KF104" s="148"/>
      <c r="KG104" s="148"/>
      <c r="KH104" s="148"/>
      <c r="KI104" s="148"/>
      <c r="KJ104" s="148"/>
      <c r="KK104" s="148"/>
      <c r="KL104" s="148"/>
      <c r="KM104" s="148"/>
      <c r="KN104" s="148"/>
      <c r="KO104" s="148"/>
      <c r="KP104" s="148"/>
      <c r="KQ104" s="148"/>
      <c r="KR104" s="148"/>
      <c r="KS104" s="148"/>
      <c r="KT104" s="148"/>
      <c r="KU104" s="148"/>
      <c r="KV104" s="148"/>
      <c r="KW104" s="148"/>
      <c r="KX104" s="148"/>
      <c r="KY104" s="148"/>
      <c r="KZ104" s="148"/>
      <c r="LA104" s="148"/>
      <c r="LB104" s="148"/>
      <c r="LC104" s="148"/>
      <c r="LD104" s="148"/>
      <c r="LE104" s="148"/>
      <c r="LF104" s="148"/>
      <c r="LG104" s="148"/>
      <c r="LH104" s="148"/>
      <c r="LI104" s="148"/>
      <c r="LJ104" s="148"/>
      <c r="LK104" s="148"/>
      <c r="LL104" s="148"/>
      <c r="LM104" s="148"/>
      <c r="LN104" s="148"/>
      <c r="LO104" s="148"/>
      <c r="LP104" s="148"/>
      <c r="LQ104" s="148"/>
      <c r="LR104" s="148"/>
      <c r="LS104" s="148"/>
      <c r="LT104" s="148"/>
      <c r="LU104" s="148"/>
      <c r="LV104" s="148"/>
      <c r="LW104" s="148"/>
      <c r="LX104" s="148"/>
      <c r="LY104" s="148"/>
      <c r="LZ104" s="148"/>
      <c r="MA104" s="148"/>
      <c r="MB104" s="148"/>
      <c r="MC104" s="148"/>
      <c r="MD104" s="148"/>
      <c r="ME104" s="148"/>
      <c r="MF104" s="148"/>
      <c r="MG104" s="148"/>
      <c r="MH104" s="148"/>
      <c r="MI104" s="148"/>
      <c r="MJ104" s="148"/>
      <c r="MK104" s="148"/>
      <c r="ML104" s="148"/>
      <c r="MM104" s="148"/>
      <c r="MN104" s="148"/>
      <c r="MO104" s="148"/>
      <c r="MP104" s="148"/>
      <c r="MQ104" s="148"/>
      <c r="MR104" s="148"/>
      <c r="MS104" s="148"/>
      <c r="MT104" s="148"/>
      <c r="MU104" s="148"/>
      <c r="MV104" s="148"/>
      <c r="MW104" s="148"/>
      <c r="MX104" s="148"/>
      <c r="MY104" s="148"/>
      <c r="MZ104" s="148"/>
      <c r="NA104" s="148"/>
      <c r="NB104" s="148"/>
      <c r="NC104" s="148"/>
      <c r="ND104" s="148"/>
      <c r="NE104" s="148"/>
      <c r="NF104" s="148"/>
      <c r="NG104" s="148"/>
      <c r="NH104" s="148"/>
      <c r="NI104" s="148"/>
      <c r="NJ104" s="148"/>
      <c r="NK104" s="148"/>
      <c r="NL104" s="148"/>
      <c r="NM104" s="148"/>
      <c r="NN104" s="148"/>
      <c r="NO104" s="148"/>
      <c r="NP104" s="148"/>
      <c r="NQ104" s="148"/>
      <c r="NR104" s="148"/>
      <c r="NS104" s="148"/>
      <c r="NT104" s="148"/>
      <c r="NU104" s="148"/>
      <c r="NV104" s="148"/>
      <c r="NW104" s="148"/>
      <c r="NX104" s="148"/>
      <c r="NY104" s="148"/>
      <c r="NZ104" s="148"/>
      <c r="ZQ104" s="147"/>
      <c r="ZR104" s="147"/>
      <c r="ZS104" s="147"/>
      <c r="ZT104" s="147"/>
      <c r="ZU104" s="147"/>
      <c r="ZV104" s="147"/>
      <c r="ZW104" s="147"/>
      <c r="ZX104" s="147"/>
      <c r="ZY104" s="147"/>
      <c r="ZZ104" s="147"/>
      <c r="AAA104" s="147"/>
      <c r="AAB104" s="147"/>
      <c r="AAC104" s="147"/>
      <c r="AAD104" s="147"/>
      <c r="AAE104" s="147"/>
      <c r="AAF104" s="147"/>
      <c r="AAG104" s="147"/>
      <c r="AAH104" s="147"/>
      <c r="AAI104" s="147"/>
      <c r="AAJ104" s="147"/>
      <c r="AAK104" s="147"/>
      <c r="AAL104" s="147"/>
      <c r="AAM104" s="147"/>
      <c r="AAN104" s="147"/>
      <c r="AAO104" s="147"/>
      <c r="AAP104" s="147"/>
      <c r="AAQ104" s="147"/>
      <c r="AAR104" s="147"/>
      <c r="AAS104" s="147"/>
      <c r="AAT104" s="147"/>
      <c r="AAU104" s="147"/>
      <c r="AAV104" s="147"/>
      <c r="AAW104" s="147"/>
      <c r="AAX104" s="147"/>
      <c r="AAY104" s="147"/>
      <c r="AAZ104" s="147"/>
      <c r="ABA104" s="147"/>
      <c r="ABB104" s="147"/>
      <c r="ABC104" s="147"/>
      <c r="ABD104" s="147"/>
      <c r="ABE104" s="147"/>
      <c r="ABF104" s="147"/>
      <c r="ABG104" s="147"/>
      <c r="ABH104" s="147"/>
      <c r="ABI104" s="147"/>
      <c r="ABJ104" s="147"/>
      <c r="ABK104" s="147"/>
      <c r="ABL104" s="147"/>
      <c r="ABM104" s="147"/>
      <c r="ABN104" s="147"/>
      <c r="ABO104" s="147"/>
      <c r="ABP104" s="147"/>
    </row>
    <row r="105" spans="1:744" x14ac:dyDescent="0.25">
      <c r="A105">
        <f t="shared" si="4"/>
        <v>0</v>
      </c>
      <c r="B105" s="147"/>
      <c r="C105" s="147"/>
      <c r="D105" s="147"/>
      <c r="E105" s="147"/>
      <c r="F105" s="210" t="str">
        <f t="shared" si="5"/>
        <v/>
      </c>
      <c r="GG105" s="148"/>
      <c r="GH105" s="148"/>
      <c r="GI105" s="148"/>
      <c r="GJ105" s="148"/>
      <c r="GK105" s="148"/>
      <c r="GL105" s="148"/>
      <c r="GM105" s="148"/>
      <c r="GN105" s="148"/>
      <c r="GO105" s="148"/>
      <c r="GP105" s="148"/>
      <c r="GQ105" s="148"/>
      <c r="GR105" s="148"/>
      <c r="GS105" s="148"/>
      <c r="GT105" s="148"/>
      <c r="GU105" s="148"/>
      <c r="GV105" s="148"/>
      <c r="GW105" s="148"/>
      <c r="GX105" s="148"/>
      <c r="GY105" s="148"/>
      <c r="GZ105" s="148"/>
      <c r="HA105" s="148"/>
      <c r="HB105" s="148"/>
      <c r="HC105" s="148"/>
      <c r="HD105" s="148"/>
      <c r="HE105" s="148"/>
      <c r="HF105" s="148"/>
      <c r="HG105" s="148"/>
      <c r="HH105" s="148"/>
      <c r="HI105" s="148"/>
      <c r="HJ105" s="148"/>
      <c r="HK105" s="148"/>
      <c r="HL105" s="148"/>
      <c r="HM105" s="148"/>
      <c r="HN105" s="148"/>
      <c r="HO105" s="148"/>
      <c r="HP105" s="148"/>
      <c r="HQ105" s="148"/>
      <c r="HR105" s="148"/>
      <c r="HS105" s="148"/>
      <c r="HT105" s="148"/>
      <c r="HU105" s="148"/>
      <c r="HV105" s="148"/>
      <c r="HW105" s="148"/>
      <c r="HX105" s="148"/>
      <c r="HY105" s="148"/>
      <c r="HZ105" s="148"/>
      <c r="IA105" s="148"/>
      <c r="IB105" s="148"/>
      <c r="IC105" s="148"/>
      <c r="ID105" s="148"/>
      <c r="IE105" s="148"/>
      <c r="IF105" s="148"/>
      <c r="IG105" s="148"/>
      <c r="IH105" s="148"/>
      <c r="II105" s="148"/>
      <c r="IJ105" s="148"/>
      <c r="IK105" s="148"/>
      <c r="IL105" s="148"/>
      <c r="IM105" s="148"/>
      <c r="IN105" s="148"/>
      <c r="IO105" s="148"/>
      <c r="IP105" s="148"/>
      <c r="IQ105" s="148"/>
      <c r="IR105" s="148"/>
      <c r="IS105" s="148"/>
      <c r="IT105" s="148"/>
      <c r="IU105" s="148"/>
      <c r="IV105" s="148"/>
      <c r="IW105" s="148"/>
      <c r="IX105" s="148"/>
      <c r="IY105" s="148"/>
      <c r="IZ105" s="148"/>
      <c r="JA105" s="148"/>
      <c r="JB105" s="148"/>
      <c r="JC105" s="148"/>
      <c r="JD105" s="148"/>
      <c r="JE105" s="148"/>
      <c r="JF105" s="148"/>
      <c r="JG105" s="148"/>
      <c r="JH105" s="148"/>
      <c r="JI105" s="148"/>
      <c r="JJ105" s="148"/>
      <c r="JK105" s="148"/>
      <c r="JL105" s="148"/>
      <c r="JM105" s="148"/>
      <c r="JN105" s="148"/>
      <c r="JO105" s="148"/>
      <c r="JP105" s="148"/>
      <c r="JQ105" s="148"/>
      <c r="JR105" s="148"/>
      <c r="JS105" s="148"/>
      <c r="JT105" s="148"/>
      <c r="JU105" s="148"/>
      <c r="JV105" s="148"/>
      <c r="JW105" s="148"/>
      <c r="JX105" s="148"/>
      <c r="JY105" s="148"/>
      <c r="JZ105" s="148"/>
      <c r="KA105" s="148"/>
      <c r="KB105" s="148"/>
      <c r="KC105" s="148"/>
      <c r="KD105" s="148"/>
      <c r="KE105" s="148"/>
      <c r="KF105" s="148"/>
      <c r="KG105" s="148"/>
      <c r="KH105" s="148"/>
      <c r="KI105" s="148"/>
      <c r="KJ105" s="148"/>
      <c r="KK105" s="148"/>
      <c r="KL105" s="148"/>
      <c r="KM105" s="148"/>
      <c r="KN105" s="148"/>
      <c r="KO105" s="148"/>
      <c r="KP105" s="148"/>
      <c r="KQ105" s="148"/>
      <c r="KR105" s="148"/>
      <c r="KS105" s="148"/>
      <c r="KT105" s="148"/>
      <c r="KU105" s="148"/>
      <c r="KV105" s="148"/>
      <c r="KW105" s="148"/>
      <c r="KX105" s="148"/>
      <c r="KY105" s="148"/>
      <c r="KZ105" s="148"/>
      <c r="LA105" s="148"/>
      <c r="LB105" s="148"/>
      <c r="LC105" s="148"/>
      <c r="LD105" s="148"/>
      <c r="LE105" s="148"/>
      <c r="LF105" s="148"/>
      <c r="LG105" s="148"/>
      <c r="LH105" s="148"/>
      <c r="LI105" s="148"/>
      <c r="LJ105" s="148"/>
      <c r="LK105" s="148"/>
      <c r="LL105" s="148"/>
      <c r="LM105" s="148"/>
      <c r="LN105" s="148"/>
      <c r="LO105" s="148"/>
      <c r="LP105" s="148"/>
      <c r="LQ105" s="148"/>
      <c r="LR105" s="148"/>
      <c r="LS105" s="148"/>
      <c r="LT105" s="148"/>
      <c r="LU105" s="148"/>
      <c r="LV105" s="148"/>
      <c r="LW105" s="148"/>
      <c r="LX105" s="148"/>
      <c r="LY105" s="148"/>
      <c r="LZ105" s="148"/>
      <c r="MA105" s="148"/>
      <c r="MB105" s="148"/>
      <c r="MC105" s="148"/>
      <c r="MD105" s="148"/>
      <c r="ME105" s="148"/>
      <c r="MF105" s="148"/>
      <c r="MG105" s="148"/>
      <c r="MH105" s="148"/>
      <c r="MI105" s="148"/>
      <c r="MJ105" s="148"/>
      <c r="MK105" s="148"/>
      <c r="ML105" s="148"/>
      <c r="MM105" s="148"/>
      <c r="MN105" s="148"/>
      <c r="MO105" s="148"/>
      <c r="MP105" s="148"/>
      <c r="MQ105" s="148"/>
      <c r="MR105" s="148"/>
      <c r="MS105" s="148"/>
      <c r="MT105" s="148"/>
      <c r="MU105" s="148"/>
      <c r="MV105" s="148"/>
      <c r="MW105" s="148"/>
      <c r="MX105" s="148"/>
      <c r="MY105" s="148"/>
      <c r="MZ105" s="148"/>
      <c r="NA105" s="148"/>
      <c r="NB105" s="148"/>
      <c r="NC105" s="148"/>
      <c r="ND105" s="148"/>
      <c r="NE105" s="148"/>
      <c r="NF105" s="148"/>
      <c r="NG105" s="148"/>
      <c r="NH105" s="148"/>
      <c r="NI105" s="148"/>
      <c r="NJ105" s="148"/>
      <c r="NK105" s="148"/>
      <c r="NL105" s="148"/>
      <c r="NM105" s="148"/>
      <c r="NN105" s="148"/>
      <c r="NO105" s="148"/>
      <c r="NP105" s="148"/>
      <c r="NQ105" s="148"/>
      <c r="NR105" s="148"/>
      <c r="NS105" s="148"/>
      <c r="NT105" s="148"/>
      <c r="NU105" s="148"/>
      <c r="NV105" s="148"/>
      <c r="NW105" s="148"/>
      <c r="NX105" s="148"/>
      <c r="NY105" s="148"/>
      <c r="NZ105" s="148"/>
      <c r="ZQ105" s="147"/>
      <c r="ZR105" s="147"/>
      <c r="ZS105" s="147"/>
      <c r="ZT105" s="147"/>
      <c r="ZU105" s="147"/>
      <c r="ZV105" s="147"/>
      <c r="ZW105" s="147"/>
      <c r="ZX105" s="147"/>
      <c r="ZY105" s="147"/>
      <c r="ZZ105" s="147"/>
      <c r="AAA105" s="147"/>
      <c r="AAB105" s="147"/>
      <c r="AAC105" s="147"/>
      <c r="AAD105" s="147"/>
      <c r="AAE105" s="147"/>
      <c r="AAF105" s="147"/>
      <c r="AAG105" s="147"/>
      <c r="AAH105" s="147"/>
      <c r="AAI105" s="147"/>
      <c r="AAJ105" s="147"/>
      <c r="AAK105" s="147"/>
      <c r="AAL105" s="147"/>
      <c r="AAM105" s="147"/>
      <c r="AAN105" s="147"/>
      <c r="AAO105" s="147"/>
      <c r="AAP105" s="147"/>
      <c r="AAQ105" s="147"/>
      <c r="AAR105" s="147"/>
      <c r="AAS105" s="147"/>
      <c r="AAT105" s="147"/>
      <c r="AAU105" s="147"/>
      <c r="AAV105" s="147"/>
      <c r="AAW105" s="147"/>
      <c r="AAX105" s="147"/>
      <c r="AAY105" s="147"/>
      <c r="AAZ105" s="147"/>
      <c r="ABA105" s="147"/>
      <c r="ABB105" s="147"/>
      <c r="ABC105" s="147"/>
      <c r="ABD105" s="147"/>
      <c r="ABE105" s="147"/>
      <c r="ABF105" s="147"/>
      <c r="ABG105" s="147"/>
      <c r="ABH105" s="147"/>
      <c r="ABI105" s="147"/>
      <c r="ABJ105" s="147"/>
      <c r="ABK105" s="147"/>
      <c r="ABL105" s="147"/>
      <c r="ABM105" s="147"/>
      <c r="ABN105" s="147"/>
      <c r="ABO105" s="147"/>
      <c r="ABP105" s="147"/>
    </row>
    <row r="106" spans="1:744" x14ac:dyDescent="0.25">
      <c r="A106">
        <f t="shared" si="4"/>
        <v>0</v>
      </c>
      <c r="B106" s="147"/>
      <c r="C106" s="147"/>
      <c r="D106" s="147"/>
      <c r="E106" s="147"/>
      <c r="F106" s="210" t="str">
        <f t="shared" si="5"/>
        <v/>
      </c>
      <c r="GG106" s="148"/>
      <c r="GH106" s="148"/>
      <c r="GI106" s="148"/>
      <c r="GJ106" s="148"/>
      <c r="GK106" s="148"/>
      <c r="GL106" s="148"/>
      <c r="GM106" s="148"/>
      <c r="GN106" s="148"/>
      <c r="GO106" s="148"/>
      <c r="GP106" s="148"/>
      <c r="GQ106" s="148"/>
      <c r="GR106" s="148"/>
      <c r="GS106" s="148"/>
      <c r="GT106" s="148"/>
      <c r="GU106" s="148"/>
      <c r="GV106" s="148"/>
      <c r="GW106" s="148"/>
      <c r="GX106" s="148"/>
      <c r="GY106" s="148"/>
      <c r="GZ106" s="148"/>
      <c r="HA106" s="148"/>
      <c r="HB106" s="148"/>
      <c r="HC106" s="148"/>
      <c r="HD106" s="148"/>
      <c r="HE106" s="148"/>
      <c r="HF106" s="148"/>
      <c r="HG106" s="148"/>
      <c r="HH106" s="148"/>
      <c r="HI106" s="148"/>
      <c r="HJ106" s="148"/>
      <c r="HK106" s="148"/>
      <c r="HL106" s="148"/>
      <c r="HM106" s="148"/>
      <c r="HN106" s="148"/>
      <c r="HO106" s="148"/>
      <c r="HP106" s="148"/>
      <c r="HQ106" s="148"/>
      <c r="HR106" s="148"/>
      <c r="HS106" s="148"/>
      <c r="HT106" s="148"/>
      <c r="HU106" s="148"/>
      <c r="HV106" s="148"/>
      <c r="HW106" s="148"/>
      <c r="HX106" s="148"/>
      <c r="HY106" s="148"/>
      <c r="HZ106" s="148"/>
      <c r="IA106" s="148"/>
      <c r="IB106" s="148"/>
      <c r="IC106" s="148"/>
      <c r="ID106" s="148"/>
      <c r="IE106" s="148"/>
      <c r="IF106" s="148"/>
      <c r="IG106" s="148"/>
      <c r="IH106" s="148"/>
      <c r="II106" s="148"/>
      <c r="IJ106" s="148"/>
      <c r="IK106" s="148"/>
      <c r="IL106" s="148"/>
      <c r="IM106" s="148"/>
      <c r="IN106" s="148"/>
      <c r="IO106" s="148"/>
      <c r="IP106" s="148"/>
      <c r="IQ106" s="148"/>
      <c r="IR106" s="148"/>
      <c r="IS106" s="148"/>
      <c r="IT106" s="148"/>
      <c r="IU106" s="148"/>
      <c r="IV106" s="148"/>
      <c r="IW106" s="148"/>
      <c r="IX106" s="148"/>
      <c r="IY106" s="148"/>
      <c r="IZ106" s="148"/>
      <c r="JA106" s="148"/>
      <c r="JB106" s="148"/>
      <c r="JC106" s="148"/>
      <c r="JD106" s="148"/>
      <c r="JE106" s="148"/>
      <c r="JF106" s="148"/>
      <c r="JG106" s="148"/>
      <c r="JH106" s="148"/>
      <c r="JI106" s="148"/>
      <c r="JJ106" s="148"/>
      <c r="JK106" s="148"/>
      <c r="JL106" s="148"/>
      <c r="JM106" s="148"/>
      <c r="JN106" s="148"/>
      <c r="JO106" s="148"/>
      <c r="JP106" s="148"/>
      <c r="JQ106" s="148"/>
      <c r="JR106" s="148"/>
      <c r="JS106" s="148"/>
      <c r="JT106" s="148"/>
      <c r="JU106" s="148"/>
      <c r="JV106" s="148"/>
      <c r="JW106" s="148"/>
      <c r="JX106" s="148"/>
      <c r="JY106" s="148"/>
      <c r="JZ106" s="148"/>
      <c r="KA106" s="148"/>
      <c r="KB106" s="148"/>
      <c r="KC106" s="148"/>
      <c r="KD106" s="148"/>
      <c r="KE106" s="148"/>
      <c r="KF106" s="148"/>
      <c r="KG106" s="148"/>
      <c r="KH106" s="148"/>
      <c r="KI106" s="148"/>
      <c r="KJ106" s="148"/>
      <c r="KK106" s="148"/>
      <c r="KL106" s="148"/>
      <c r="KM106" s="148"/>
      <c r="KN106" s="148"/>
      <c r="KO106" s="148"/>
      <c r="KP106" s="148"/>
      <c r="KQ106" s="148"/>
      <c r="KR106" s="148"/>
      <c r="KS106" s="148"/>
      <c r="KT106" s="148"/>
      <c r="KU106" s="148"/>
      <c r="KV106" s="148"/>
      <c r="KW106" s="148"/>
      <c r="KX106" s="148"/>
      <c r="KY106" s="148"/>
      <c r="KZ106" s="148"/>
      <c r="LA106" s="148"/>
      <c r="LB106" s="148"/>
      <c r="LC106" s="148"/>
      <c r="LD106" s="148"/>
      <c r="LE106" s="148"/>
      <c r="LF106" s="148"/>
      <c r="LG106" s="148"/>
      <c r="LH106" s="148"/>
      <c r="LI106" s="148"/>
      <c r="LJ106" s="148"/>
      <c r="LK106" s="148"/>
      <c r="LL106" s="148"/>
      <c r="LM106" s="148"/>
      <c r="LN106" s="148"/>
      <c r="LO106" s="148"/>
      <c r="LP106" s="148"/>
      <c r="LQ106" s="148"/>
      <c r="LR106" s="148"/>
      <c r="LS106" s="148"/>
      <c r="LT106" s="148"/>
      <c r="LU106" s="148"/>
      <c r="LV106" s="148"/>
      <c r="LW106" s="148"/>
      <c r="LX106" s="148"/>
      <c r="LY106" s="148"/>
      <c r="LZ106" s="148"/>
      <c r="MA106" s="148"/>
      <c r="MB106" s="148"/>
      <c r="MC106" s="148"/>
      <c r="MD106" s="148"/>
      <c r="ME106" s="148"/>
      <c r="MF106" s="148"/>
      <c r="MG106" s="148"/>
      <c r="MH106" s="148"/>
      <c r="MI106" s="148"/>
      <c r="MJ106" s="148"/>
      <c r="MK106" s="148"/>
      <c r="ML106" s="148"/>
      <c r="MM106" s="148"/>
      <c r="MN106" s="148"/>
      <c r="MO106" s="148"/>
      <c r="MP106" s="148"/>
      <c r="MQ106" s="148"/>
      <c r="MR106" s="148"/>
      <c r="MS106" s="148"/>
      <c r="MT106" s="148"/>
      <c r="MU106" s="148"/>
      <c r="MV106" s="148"/>
      <c r="MW106" s="148"/>
      <c r="MX106" s="148"/>
      <c r="MY106" s="148"/>
      <c r="MZ106" s="148"/>
      <c r="NA106" s="148"/>
      <c r="NB106" s="148"/>
      <c r="NC106" s="148"/>
      <c r="ND106" s="148"/>
      <c r="NE106" s="148"/>
      <c r="NF106" s="148"/>
      <c r="NG106" s="148"/>
      <c r="NH106" s="148"/>
      <c r="NI106" s="148"/>
      <c r="NJ106" s="148"/>
      <c r="NK106" s="148"/>
      <c r="NL106" s="148"/>
      <c r="NM106" s="148"/>
      <c r="NN106" s="148"/>
      <c r="NO106" s="148"/>
      <c r="NP106" s="148"/>
      <c r="NQ106" s="148"/>
      <c r="NR106" s="148"/>
      <c r="NS106" s="148"/>
      <c r="NT106" s="148"/>
      <c r="NU106" s="148"/>
      <c r="NV106" s="148"/>
      <c r="NW106" s="148"/>
      <c r="NX106" s="148"/>
      <c r="NY106" s="148"/>
      <c r="NZ106" s="148"/>
      <c r="ZQ106" s="147"/>
      <c r="ZR106" s="147"/>
      <c r="ZS106" s="147"/>
      <c r="ZT106" s="147"/>
      <c r="ZU106" s="147"/>
      <c r="ZV106" s="147"/>
      <c r="ZW106" s="147"/>
      <c r="ZX106" s="147"/>
      <c r="ZY106" s="147"/>
      <c r="ZZ106" s="147"/>
      <c r="AAA106" s="147"/>
      <c r="AAB106" s="147"/>
      <c r="AAC106" s="147"/>
      <c r="AAD106" s="147"/>
      <c r="AAE106" s="147"/>
      <c r="AAF106" s="147"/>
      <c r="AAG106" s="147"/>
      <c r="AAH106" s="147"/>
      <c r="AAI106" s="147"/>
      <c r="AAJ106" s="147"/>
      <c r="AAK106" s="147"/>
      <c r="AAL106" s="147"/>
      <c r="AAM106" s="147"/>
      <c r="AAN106" s="147"/>
      <c r="AAO106" s="147"/>
      <c r="AAP106" s="147"/>
      <c r="AAQ106" s="147"/>
      <c r="AAR106" s="147"/>
      <c r="AAS106" s="147"/>
      <c r="AAT106" s="147"/>
      <c r="AAU106" s="147"/>
      <c r="AAV106" s="147"/>
      <c r="AAW106" s="147"/>
      <c r="AAX106" s="147"/>
      <c r="AAY106" s="147"/>
      <c r="AAZ106" s="147"/>
      <c r="ABA106" s="147"/>
      <c r="ABB106" s="147"/>
      <c r="ABC106" s="147"/>
      <c r="ABD106" s="147"/>
      <c r="ABE106" s="147"/>
      <c r="ABF106" s="147"/>
      <c r="ABG106" s="147"/>
      <c r="ABH106" s="147"/>
      <c r="ABI106" s="147"/>
      <c r="ABJ106" s="147"/>
      <c r="ABK106" s="147"/>
      <c r="ABL106" s="147"/>
      <c r="ABM106" s="147"/>
      <c r="ABN106" s="147"/>
      <c r="ABO106" s="147"/>
      <c r="ABP106" s="147"/>
    </row>
  </sheetData>
  <sheetProtection algorithmName="SHA-512" hashValue="PK6V4HxJZBtLMTH+CQUS3eaaUiNku5wHvOxyuQZkZDMvU5tiFMoWtzxMIMfpAoUXAkXs320VSXTn5tSnDEqgow==" saltValue="2THnnXTaKNGskaHD8+Hm9w==" spinCount="100000" sheet="1" objects="1" scenarios="1"/>
  <mergeCells count="625">
    <mergeCell ref="C5:C6"/>
    <mergeCell ref="E5:E6"/>
    <mergeCell ref="F5:F6"/>
    <mergeCell ref="G5:G6"/>
    <mergeCell ref="H5:H6"/>
    <mergeCell ref="AK5:AO5"/>
    <mergeCell ref="L5:P5"/>
    <mergeCell ref="Q5:U5"/>
    <mergeCell ref="V5:Z5"/>
    <mergeCell ref="AA5:AE5"/>
    <mergeCell ref="AF5:AJ5"/>
    <mergeCell ref="D5:D6"/>
    <mergeCell ref="K5:K6"/>
    <mergeCell ref="BT5:BX5"/>
    <mergeCell ref="BY5:CC5"/>
    <mergeCell ref="CD5:CH5"/>
    <mergeCell ref="AP5:AT5"/>
    <mergeCell ref="AU5:AY5"/>
    <mergeCell ref="AZ5:BD5"/>
    <mergeCell ref="BE5:BI5"/>
    <mergeCell ref="BJ5:BN5"/>
    <mergeCell ref="BO5:BS5"/>
    <mergeCell ref="CP2:CP6"/>
    <mergeCell ref="CQ2:CQ6"/>
    <mergeCell ref="CR2:CR6"/>
    <mergeCell ref="CS2:CS6"/>
    <mergeCell ref="CT2:CT6"/>
    <mergeCell ref="CK2:CK6"/>
    <mergeCell ref="CL2:CL6"/>
    <mergeCell ref="CM2:CM6"/>
    <mergeCell ref="CN2:CN6"/>
    <mergeCell ref="CO2:CO6"/>
    <mergeCell ref="CZ2:CZ6"/>
    <mergeCell ref="DA2:DA6"/>
    <mergeCell ref="DB2:DB6"/>
    <mergeCell ref="DC2:DC6"/>
    <mergeCell ref="DD2:DD6"/>
    <mergeCell ref="CU2:CU6"/>
    <mergeCell ref="CV2:CV6"/>
    <mergeCell ref="CW2:CW6"/>
    <mergeCell ref="CX2:CX6"/>
    <mergeCell ref="CY2:CY6"/>
    <mergeCell ref="DJ2:DJ6"/>
    <mergeCell ref="DK2:DK6"/>
    <mergeCell ref="DL2:DL6"/>
    <mergeCell ref="DM2:DM6"/>
    <mergeCell ref="DN2:DN6"/>
    <mergeCell ref="DE2:DE6"/>
    <mergeCell ref="DF2:DF6"/>
    <mergeCell ref="DG2:DG6"/>
    <mergeCell ref="DH2:DH6"/>
    <mergeCell ref="DI2:DI6"/>
    <mergeCell ref="DT2:DT6"/>
    <mergeCell ref="DU2:DU6"/>
    <mergeCell ref="DV2:DV6"/>
    <mergeCell ref="DW2:DW6"/>
    <mergeCell ref="DX2:DX6"/>
    <mergeCell ref="DO2:DO6"/>
    <mergeCell ref="DP2:DP6"/>
    <mergeCell ref="DQ2:DQ6"/>
    <mergeCell ref="DR2:DR6"/>
    <mergeCell ref="DS2:DS6"/>
    <mergeCell ref="ED2:ED6"/>
    <mergeCell ref="EE2:EE6"/>
    <mergeCell ref="EF2:EF6"/>
    <mergeCell ref="EG2:EG6"/>
    <mergeCell ref="EH2:EH6"/>
    <mergeCell ref="DY2:DY6"/>
    <mergeCell ref="DZ2:DZ6"/>
    <mergeCell ref="EA2:EA6"/>
    <mergeCell ref="EB2:EB6"/>
    <mergeCell ref="EC2:EC6"/>
    <mergeCell ref="EN2:EN6"/>
    <mergeCell ref="EO2:EO6"/>
    <mergeCell ref="EP2:EP6"/>
    <mergeCell ref="EQ2:EQ6"/>
    <mergeCell ref="ER2:ER6"/>
    <mergeCell ref="EI2:EI6"/>
    <mergeCell ref="EJ2:EJ6"/>
    <mergeCell ref="EK2:EK6"/>
    <mergeCell ref="EL2:EL6"/>
    <mergeCell ref="EM2:EM6"/>
    <mergeCell ref="EX2:EX6"/>
    <mergeCell ref="EY2:EY6"/>
    <mergeCell ref="EZ2:EZ6"/>
    <mergeCell ref="FA2:FA6"/>
    <mergeCell ref="FB2:FB6"/>
    <mergeCell ref="ES2:ES6"/>
    <mergeCell ref="ET2:ET6"/>
    <mergeCell ref="EU2:EU6"/>
    <mergeCell ref="EV2:EV6"/>
    <mergeCell ref="EW2:EW6"/>
    <mergeCell ref="FH2:FH6"/>
    <mergeCell ref="FI2:FI6"/>
    <mergeCell ref="FJ2:FJ6"/>
    <mergeCell ref="FK2:FK6"/>
    <mergeCell ref="FL2:FL6"/>
    <mergeCell ref="FC2:FC6"/>
    <mergeCell ref="FD2:FD6"/>
    <mergeCell ref="FE2:FE6"/>
    <mergeCell ref="FF2:FF6"/>
    <mergeCell ref="FG2:FG6"/>
    <mergeCell ref="FR2:FR6"/>
    <mergeCell ref="FS2:FS6"/>
    <mergeCell ref="FT2:FT6"/>
    <mergeCell ref="FU2:FU6"/>
    <mergeCell ref="FV2:FV6"/>
    <mergeCell ref="FM2:FM6"/>
    <mergeCell ref="FN2:FN6"/>
    <mergeCell ref="FO2:FO6"/>
    <mergeCell ref="FP2:FP6"/>
    <mergeCell ref="FQ2:FQ6"/>
    <mergeCell ref="GB2:GB6"/>
    <mergeCell ref="GC2:GC6"/>
    <mergeCell ref="GD2:GD6"/>
    <mergeCell ref="GE2:GE6"/>
    <mergeCell ref="GF2:GF6"/>
    <mergeCell ref="FW2:FW6"/>
    <mergeCell ref="FX2:FX6"/>
    <mergeCell ref="FY2:FY6"/>
    <mergeCell ref="FZ2:FZ6"/>
    <mergeCell ref="GA2:GA6"/>
    <mergeCell ref="GM2:GM6"/>
    <mergeCell ref="GN2:GN6"/>
    <mergeCell ref="GO2:GO6"/>
    <mergeCell ref="GP2:GP6"/>
    <mergeCell ref="GQ2:GQ6"/>
    <mergeCell ref="GH2:GH6"/>
    <mergeCell ref="GI2:GI6"/>
    <mergeCell ref="GJ2:GJ6"/>
    <mergeCell ref="GK2:GK6"/>
    <mergeCell ref="GL2:GL6"/>
    <mergeCell ref="GW2:GW6"/>
    <mergeCell ref="GX2:GX6"/>
    <mergeCell ref="GY2:GY6"/>
    <mergeCell ref="GZ2:GZ6"/>
    <mergeCell ref="HA2:HA6"/>
    <mergeCell ref="GR2:GR6"/>
    <mergeCell ref="GS2:GS6"/>
    <mergeCell ref="GT2:GT6"/>
    <mergeCell ref="GU2:GU6"/>
    <mergeCell ref="GV2:GV6"/>
    <mergeCell ref="HG2:HG6"/>
    <mergeCell ref="HH2:HH6"/>
    <mergeCell ref="HI2:HI6"/>
    <mergeCell ref="HJ2:HJ6"/>
    <mergeCell ref="HK2:HK6"/>
    <mergeCell ref="HB2:HB6"/>
    <mergeCell ref="HC2:HC6"/>
    <mergeCell ref="HD2:HD6"/>
    <mergeCell ref="HE2:HE6"/>
    <mergeCell ref="HF2:HF6"/>
    <mergeCell ref="HQ2:HQ6"/>
    <mergeCell ref="HR2:HR6"/>
    <mergeCell ref="HS2:HS6"/>
    <mergeCell ref="HT2:HT6"/>
    <mergeCell ref="HU2:HU6"/>
    <mergeCell ref="HL2:HL6"/>
    <mergeCell ref="HM2:HM6"/>
    <mergeCell ref="HN2:HN6"/>
    <mergeCell ref="HO2:HO6"/>
    <mergeCell ref="HP2:HP6"/>
    <mergeCell ref="IA2:IA6"/>
    <mergeCell ref="IB2:IB6"/>
    <mergeCell ref="IC2:IC6"/>
    <mergeCell ref="ID2:ID6"/>
    <mergeCell ref="IE2:IE6"/>
    <mergeCell ref="HV2:HV6"/>
    <mergeCell ref="HW2:HW6"/>
    <mergeCell ref="HX2:HX6"/>
    <mergeCell ref="HY2:HY6"/>
    <mergeCell ref="HZ2:HZ6"/>
    <mergeCell ref="IK2:IK6"/>
    <mergeCell ref="IL2:IL6"/>
    <mergeCell ref="IM2:IM6"/>
    <mergeCell ref="IN2:IN6"/>
    <mergeCell ref="IO2:IO6"/>
    <mergeCell ref="IF2:IF6"/>
    <mergeCell ref="IG2:IG6"/>
    <mergeCell ref="IH2:IH6"/>
    <mergeCell ref="II2:II6"/>
    <mergeCell ref="IJ2:IJ6"/>
    <mergeCell ref="IU2:IU6"/>
    <mergeCell ref="IV2:IV6"/>
    <mergeCell ref="IW2:IW6"/>
    <mergeCell ref="IX2:IX6"/>
    <mergeCell ref="IY2:IY6"/>
    <mergeCell ref="IP2:IP6"/>
    <mergeCell ref="IQ2:IQ6"/>
    <mergeCell ref="IR2:IR6"/>
    <mergeCell ref="IS2:IS6"/>
    <mergeCell ref="IT2:IT6"/>
    <mergeCell ref="JE2:JE6"/>
    <mergeCell ref="JF2:JF6"/>
    <mergeCell ref="JG2:JG6"/>
    <mergeCell ref="JH2:JH6"/>
    <mergeCell ref="JI2:JI6"/>
    <mergeCell ref="IZ2:IZ6"/>
    <mergeCell ref="JA2:JA6"/>
    <mergeCell ref="JB2:JB6"/>
    <mergeCell ref="JC2:JC6"/>
    <mergeCell ref="JD2:JD6"/>
    <mergeCell ref="JO2:JO6"/>
    <mergeCell ref="JP2:JP6"/>
    <mergeCell ref="JQ2:JQ6"/>
    <mergeCell ref="JR2:JR6"/>
    <mergeCell ref="JS2:JS6"/>
    <mergeCell ref="JJ2:JJ6"/>
    <mergeCell ref="JK2:JK6"/>
    <mergeCell ref="JL2:JL6"/>
    <mergeCell ref="JM2:JM6"/>
    <mergeCell ref="JN2:JN6"/>
    <mergeCell ref="JY2:JY6"/>
    <mergeCell ref="JZ2:JZ6"/>
    <mergeCell ref="KA2:KA6"/>
    <mergeCell ref="KB2:KB6"/>
    <mergeCell ref="KC2:KC6"/>
    <mergeCell ref="JT2:JT6"/>
    <mergeCell ref="JU2:JU6"/>
    <mergeCell ref="JV2:JV6"/>
    <mergeCell ref="JW2:JW6"/>
    <mergeCell ref="JX2:JX6"/>
    <mergeCell ref="KI2:KI6"/>
    <mergeCell ref="KJ2:KJ6"/>
    <mergeCell ref="KK2:KK6"/>
    <mergeCell ref="KL2:KL6"/>
    <mergeCell ref="KM2:KM6"/>
    <mergeCell ref="KD2:KD6"/>
    <mergeCell ref="KE2:KE6"/>
    <mergeCell ref="KF2:KF6"/>
    <mergeCell ref="KG2:KG6"/>
    <mergeCell ref="KH2:KH6"/>
    <mergeCell ref="KS2:KS6"/>
    <mergeCell ref="KT2:KT6"/>
    <mergeCell ref="KU2:KU6"/>
    <mergeCell ref="KV2:KV6"/>
    <mergeCell ref="KW2:KW6"/>
    <mergeCell ref="KN2:KN6"/>
    <mergeCell ref="KO2:KO6"/>
    <mergeCell ref="KP2:KP6"/>
    <mergeCell ref="KQ2:KQ6"/>
    <mergeCell ref="KR2:KR6"/>
    <mergeCell ref="LC2:LC6"/>
    <mergeCell ref="LD2:LD6"/>
    <mergeCell ref="LE2:LE6"/>
    <mergeCell ref="LF2:LF6"/>
    <mergeCell ref="LG2:LG6"/>
    <mergeCell ref="KX2:KX6"/>
    <mergeCell ref="KY2:KY6"/>
    <mergeCell ref="KZ2:KZ6"/>
    <mergeCell ref="LA2:LA6"/>
    <mergeCell ref="LB2:LB6"/>
    <mergeCell ref="LM2:LM6"/>
    <mergeCell ref="LN2:LN6"/>
    <mergeCell ref="LO2:LO6"/>
    <mergeCell ref="LP2:LP6"/>
    <mergeCell ref="LQ2:LQ6"/>
    <mergeCell ref="LH2:LH6"/>
    <mergeCell ref="LI2:LI6"/>
    <mergeCell ref="LJ2:LJ6"/>
    <mergeCell ref="LK2:LK6"/>
    <mergeCell ref="LL2:LL6"/>
    <mergeCell ref="LW2:LW6"/>
    <mergeCell ref="LX2:LX6"/>
    <mergeCell ref="LY2:LY6"/>
    <mergeCell ref="LZ2:LZ6"/>
    <mergeCell ref="MA2:MA6"/>
    <mergeCell ref="LR2:LR6"/>
    <mergeCell ref="LS2:LS6"/>
    <mergeCell ref="LT2:LT6"/>
    <mergeCell ref="LU2:LU6"/>
    <mergeCell ref="LV2:LV6"/>
    <mergeCell ref="MG2:MG6"/>
    <mergeCell ref="MH2:MH6"/>
    <mergeCell ref="MI2:MI6"/>
    <mergeCell ref="MJ2:MJ6"/>
    <mergeCell ref="MK2:MK6"/>
    <mergeCell ref="MB2:MB6"/>
    <mergeCell ref="MC2:MC6"/>
    <mergeCell ref="MD2:MD6"/>
    <mergeCell ref="ME2:ME6"/>
    <mergeCell ref="MF2:MF6"/>
    <mergeCell ref="MQ2:MQ6"/>
    <mergeCell ref="MR2:MR6"/>
    <mergeCell ref="MS2:MS6"/>
    <mergeCell ref="MT2:MT6"/>
    <mergeCell ref="MU2:MU6"/>
    <mergeCell ref="ML2:ML6"/>
    <mergeCell ref="MM2:MM6"/>
    <mergeCell ref="MN2:MN6"/>
    <mergeCell ref="MO2:MO6"/>
    <mergeCell ref="MP2:MP6"/>
    <mergeCell ref="NA2:NA6"/>
    <mergeCell ref="NB2:NB6"/>
    <mergeCell ref="NC2:NC6"/>
    <mergeCell ref="ND2:ND6"/>
    <mergeCell ref="NE2:NE6"/>
    <mergeCell ref="MV2:MV6"/>
    <mergeCell ref="MW2:MW6"/>
    <mergeCell ref="MX2:MX6"/>
    <mergeCell ref="MY2:MY6"/>
    <mergeCell ref="MZ2:MZ6"/>
    <mergeCell ref="NK2:NK6"/>
    <mergeCell ref="NL2:NL6"/>
    <mergeCell ref="NM2:NM6"/>
    <mergeCell ref="NN2:NN6"/>
    <mergeCell ref="NO2:NO6"/>
    <mergeCell ref="NF2:NF6"/>
    <mergeCell ref="NG2:NG6"/>
    <mergeCell ref="NH2:NH6"/>
    <mergeCell ref="NI2:NI6"/>
    <mergeCell ref="NJ2:NJ6"/>
    <mergeCell ref="NU2:NU6"/>
    <mergeCell ref="NV2:NV6"/>
    <mergeCell ref="NW2:NW6"/>
    <mergeCell ref="NX2:NX6"/>
    <mergeCell ref="NY2:NY6"/>
    <mergeCell ref="NP2:NP6"/>
    <mergeCell ref="NQ2:NQ6"/>
    <mergeCell ref="NR2:NR6"/>
    <mergeCell ref="NS2:NS6"/>
    <mergeCell ref="NT2:NT6"/>
    <mergeCell ref="OF2:OF6"/>
    <mergeCell ref="OG2:OG6"/>
    <mergeCell ref="OH2:OH6"/>
    <mergeCell ref="OI2:OI6"/>
    <mergeCell ref="OJ2:OJ6"/>
    <mergeCell ref="OA2:OA6"/>
    <mergeCell ref="OB2:OB6"/>
    <mergeCell ref="OC2:OC6"/>
    <mergeCell ref="OD2:OD6"/>
    <mergeCell ref="OE2:OE6"/>
    <mergeCell ref="OP2:OP6"/>
    <mergeCell ref="OQ2:OQ6"/>
    <mergeCell ref="OR2:OR6"/>
    <mergeCell ref="OS2:OS6"/>
    <mergeCell ref="OT2:OT6"/>
    <mergeCell ref="OK2:OK6"/>
    <mergeCell ref="OL2:OL6"/>
    <mergeCell ref="OM2:OM6"/>
    <mergeCell ref="ON2:ON6"/>
    <mergeCell ref="OO2:OO6"/>
    <mergeCell ref="OZ2:OZ6"/>
    <mergeCell ref="PA2:PA6"/>
    <mergeCell ref="PB2:PB6"/>
    <mergeCell ref="PC2:PC6"/>
    <mergeCell ref="PD2:PD6"/>
    <mergeCell ref="OU2:OU6"/>
    <mergeCell ref="OV2:OV6"/>
    <mergeCell ref="OW2:OW6"/>
    <mergeCell ref="OX2:OX6"/>
    <mergeCell ref="OY2:OY6"/>
    <mergeCell ref="PJ2:PJ6"/>
    <mergeCell ref="PK2:PK6"/>
    <mergeCell ref="PL2:PL6"/>
    <mergeCell ref="PM2:PM6"/>
    <mergeCell ref="PN2:PN6"/>
    <mergeCell ref="PE2:PE6"/>
    <mergeCell ref="PF2:PF6"/>
    <mergeCell ref="PG2:PG6"/>
    <mergeCell ref="PH2:PH6"/>
    <mergeCell ref="PI2:PI6"/>
    <mergeCell ref="PT2:PT6"/>
    <mergeCell ref="PU2:PU6"/>
    <mergeCell ref="PV2:PV6"/>
    <mergeCell ref="PW2:PW6"/>
    <mergeCell ref="PX2:PX6"/>
    <mergeCell ref="PO2:PO6"/>
    <mergeCell ref="PP2:PP6"/>
    <mergeCell ref="PQ2:PQ6"/>
    <mergeCell ref="PR2:PR6"/>
    <mergeCell ref="PS2:PS6"/>
    <mergeCell ref="QD2:QD6"/>
    <mergeCell ref="QE2:QE6"/>
    <mergeCell ref="QF2:QF6"/>
    <mergeCell ref="QG2:QG6"/>
    <mergeCell ref="QH2:QH6"/>
    <mergeCell ref="PY2:PY6"/>
    <mergeCell ref="PZ2:PZ6"/>
    <mergeCell ref="QA2:QA6"/>
    <mergeCell ref="QB2:QB6"/>
    <mergeCell ref="QC2:QC6"/>
    <mergeCell ref="QN2:QN6"/>
    <mergeCell ref="QO2:QO6"/>
    <mergeCell ref="QP2:QP6"/>
    <mergeCell ref="QQ2:QQ6"/>
    <mergeCell ref="QR2:QR6"/>
    <mergeCell ref="QI2:QI6"/>
    <mergeCell ref="QJ2:QJ6"/>
    <mergeCell ref="QK2:QK6"/>
    <mergeCell ref="QL2:QL6"/>
    <mergeCell ref="QM2:QM6"/>
    <mergeCell ref="QX2:QX6"/>
    <mergeCell ref="QY2:QY6"/>
    <mergeCell ref="QZ2:QZ6"/>
    <mergeCell ref="RA2:RA6"/>
    <mergeCell ref="RB2:RB6"/>
    <mergeCell ref="QS2:QS6"/>
    <mergeCell ref="QT2:QT6"/>
    <mergeCell ref="QU2:QU6"/>
    <mergeCell ref="QV2:QV6"/>
    <mergeCell ref="QW2:QW6"/>
    <mergeCell ref="RH2:RH6"/>
    <mergeCell ref="RI2:RI6"/>
    <mergeCell ref="RJ2:RJ6"/>
    <mergeCell ref="RK2:RK6"/>
    <mergeCell ref="RL2:RL6"/>
    <mergeCell ref="RC2:RC6"/>
    <mergeCell ref="RD2:RD6"/>
    <mergeCell ref="RE2:RE6"/>
    <mergeCell ref="RF2:RF6"/>
    <mergeCell ref="RG2:RG6"/>
    <mergeCell ref="RR2:RR6"/>
    <mergeCell ref="RS2:RS6"/>
    <mergeCell ref="RT2:RT6"/>
    <mergeCell ref="RU2:RU6"/>
    <mergeCell ref="RV2:RV6"/>
    <mergeCell ref="RM2:RM6"/>
    <mergeCell ref="RN2:RN6"/>
    <mergeCell ref="RO2:RO6"/>
    <mergeCell ref="RP2:RP6"/>
    <mergeCell ref="RQ2:RQ6"/>
    <mergeCell ref="SC2:SC6"/>
    <mergeCell ref="SD2:SD6"/>
    <mergeCell ref="SE2:SE6"/>
    <mergeCell ref="SF2:SF6"/>
    <mergeCell ref="SG2:SG6"/>
    <mergeCell ref="RX2:RX6"/>
    <mergeCell ref="RY2:RY6"/>
    <mergeCell ref="RZ2:RZ6"/>
    <mergeCell ref="SA2:SA6"/>
    <mergeCell ref="SB2:SB6"/>
    <mergeCell ref="SM2:SM6"/>
    <mergeCell ref="SN2:SN6"/>
    <mergeCell ref="SO2:SO6"/>
    <mergeCell ref="SP2:SP6"/>
    <mergeCell ref="SQ2:SQ6"/>
    <mergeCell ref="SH2:SH6"/>
    <mergeCell ref="SI2:SI6"/>
    <mergeCell ref="SJ2:SJ6"/>
    <mergeCell ref="SK2:SK6"/>
    <mergeCell ref="SL2:SL6"/>
    <mergeCell ref="SW2:SW6"/>
    <mergeCell ref="SX2:SX6"/>
    <mergeCell ref="SY2:SY6"/>
    <mergeCell ref="SZ2:SZ6"/>
    <mergeCell ref="TA2:TA6"/>
    <mergeCell ref="SR2:SR6"/>
    <mergeCell ref="SS2:SS6"/>
    <mergeCell ref="ST2:ST6"/>
    <mergeCell ref="SU2:SU6"/>
    <mergeCell ref="SV2:SV6"/>
    <mergeCell ref="TG2:TG6"/>
    <mergeCell ref="TH2:TH6"/>
    <mergeCell ref="TI2:TI6"/>
    <mergeCell ref="TJ2:TJ6"/>
    <mergeCell ref="TK2:TK6"/>
    <mergeCell ref="TB2:TB6"/>
    <mergeCell ref="TC2:TC6"/>
    <mergeCell ref="TD2:TD6"/>
    <mergeCell ref="TE2:TE6"/>
    <mergeCell ref="TF2:TF6"/>
    <mergeCell ref="TQ2:TQ6"/>
    <mergeCell ref="TR2:TR6"/>
    <mergeCell ref="TS2:TS6"/>
    <mergeCell ref="TT2:TT6"/>
    <mergeCell ref="TU2:TU6"/>
    <mergeCell ref="TL2:TL6"/>
    <mergeCell ref="TM2:TM6"/>
    <mergeCell ref="TN2:TN6"/>
    <mergeCell ref="TO2:TO6"/>
    <mergeCell ref="TP2:TP6"/>
    <mergeCell ref="UA2:UA6"/>
    <mergeCell ref="UB2:UB6"/>
    <mergeCell ref="UC2:UC6"/>
    <mergeCell ref="UD2:UD6"/>
    <mergeCell ref="UE2:UE6"/>
    <mergeCell ref="TV2:TV6"/>
    <mergeCell ref="TW2:TW6"/>
    <mergeCell ref="TX2:TX6"/>
    <mergeCell ref="TY2:TY6"/>
    <mergeCell ref="TZ2:TZ6"/>
    <mergeCell ref="UK2:UK6"/>
    <mergeCell ref="UL2:UL6"/>
    <mergeCell ref="UM2:UM6"/>
    <mergeCell ref="UN2:UN6"/>
    <mergeCell ref="UO2:UO6"/>
    <mergeCell ref="UF2:UF6"/>
    <mergeCell ref="UG2:UG6"/>
    <mergeCell ref="UH2:UH6"/>
    <mergeCell ref="UI2:UI6"/>
    <mergeCell ref="UJ2:UJ6"/>
    <mergeCell ref="UU2:UU6"/>
    <mergeCell ref="UV2:UV6"/>
    <mergeCell ref="UW2:UW6"/>
    <mergeCell ref="UX2:UX6"/>
    <mergeCell ref="UY2:UY6"/>
    <mergeCell ref="UP2:UP6"/>
    <mergeCell ref="UQ2:UQ6"/>
    <mergeCell ref="UR2:UR6"/>
    <mergeCell ref="US2:US6"/>
    <mergeCell ref="UT2:UT6"/>
    <mergeCell ref="VE2:VE6"/>
    <mergeCell ref="VF2:VF6"/>
    <mergeCell ref="VG2:VG6"/>
    <mergeCell ref="VH2:VH6"/>
    <mergeCell ref="VI2:VI6"/>
    <mergeCell ref="UZ2:UZ6"/>
    <mergeCell ref="VA2:VA6"/>
    <mergeCell ref="VB2:VB6"/>
    <mergeCell ref="VC2:VC6"/>
    <mergeCell ref="VD2:VD6"/>
    <mergeCell ref="VO2:VO6"/>
    <mergeCell ref="VP2:VP6"/>
    <mergeCell ref="VQ2:VQ6"/>
    <mergeCell ref="VR2:VR6"/>
    <mergeCell ref="VS2:VS6"/>
    <mergeCell ref="VJ2:VJ6"/>
    <mergeCell ref="VK2:VK6"/>
    <mergeCell ref="VL2:VL6"/>
    <mergeCell ref="VM2:VM6"/>
    <mergeCell ref="VN2:VN6"/>
    <mergeCell ref="VY2:VY6"/>
    <mergeCell ref="VZ2:VZ6"/>
    <mergeCell ref="WA2:WA6"/>
    <mergeCell ref="WB2:WB6"/>
    <mergeCell ref="WC2:WC6"/>
    <mergeCell ref="VT2:VT6"/>
    <mergeCell ref="VU2:VU6"/>
    <mergeCell ref="VV2:VV6"/>
    <mergeCell ref="VW2:VW6"/>
    <mergeCell ref="VX2:VX6"/>
    <mergeCell ref="WI2:WI6"/>
    <mergeCell ref="WJ2:WJ6"/>
    <mergeCell ref="WK2:WK6"/>
    <mergeCell ref="WL2:WL6"/>
    <mergeCell ref="WM2:WM6"/>
    <mergeCell ref="WD2:WD6"/>
    <mergeCell ref="WE2:WE6"/>
    <mergeCell ref="WF2:WF6"/>
    <mergeCell ref="WG2:WG6"/>
    <mergeCell ref="WH2:WH6"/>
    <mergeCell ref="WS2:WS6"/>
    <mergeCell ref="WT2:WT6"/>
    <mergeCell ref="WU2:WU6"/>
    <mergeCell ref="WV2:WV6"/>
    <mergeCell ref="WW2:WW6"/>
    <mergeCell ref="WN2:WN6"/>
    <mergeCell ref="WO2:WO6"/>
    <mergeCell ref="WP2:WP6"/>
    <mergeCell ref="WQ2:WQ6"/>
    <mergeCell ref="WR2:WR6"/>
    <mergeCell ref="XC2:XC6"/>
    <mergeCell ref="XD2:XD6"/>
    <mergeCell ref="XE2:XE6"/>
    <mergeCell ref="XF2:XF6"/>
    <mergeCell ref="XG2:XG6"/>
    <mergeCell ref="WX2:WX6"/>
    <mergeCell ref="WY2:WY6"/>
    <mergeCell ref="WZ2:WZ6"/>
    <mergeCell ref="XA2:XA6"/>
    <mergeCell ref="XB2:XB6"/>
    <mergeCell ref="XM2:XM6"/>
    <mergeCell ref="XN2:XN6"/>
    <mergeCell ref="XO2:XO6"/>
    <mergeCell ref="XP2:XP6"/>
    <mergeCell ref="XQ2:XQ6"/>
    <mergeCell ref="XH2:XH6"/>
    <mergeCell ref="XI2:XI6"/>
    <mergeCell ref="XJ2:XJ6"/>
    <mergeCell ref="XK2:XK6"/>
    <mergeCell ref="XL2:XL6"/>
    <mergeCell ref="XW2:XW6"/>
    <mergeCell ref="XX2:XX6"/>
    <mergeCell ref="XY2:XY6"/>
    <mergeCell ref="XZ2:XZ6"/>
    <mergeCell ref="YA2:YA6"/>
    <mergeCell ref="XR2:XR6"/>
    <mergeCell ref="XS2:XS6"/>
    <mergeCell ref="XT2:XT6"/>
    <mergeCell ref="XU2:XU6"/>
    <mergeCell ref="XV2:XV6"/>
    <mergeCell ref="YG2:YG6"/>
    <mergeCell ref="YH2:YH6"/>
    <mergeCell ref="YI2:YI6"/>
    <mergeCell ref="YJ2:YJ6"/>
    <mergeCell ref="YK2:YK6"/>
    <mergeCell ref="YB2:YB6"/>
    <mergeCell ref="YC2:YC6"/>
    <mergeCell ref="YD2:YD6"/>
    <mergeCell ref="YE2:YE6"/>
    <mergeCell ref="YF2:YF6"/>
    <mergeCell ref="YR2:YR6"/>
    <mergeCell ref="YS2:YS6"/>
    <mergeCell ref="YT2:YT6"/>
    <mergeCell ref="YU2:YU6"/>
    <mergeCell ref="YL2:YL6"/>
    <mergeCell ref="YM2:YM6"/>
    <mergeCell ref="YN2:YN6"/>
    <mergeCell ref="YO2:YO6"/>
    <mergeCell ref="YP2:YP6"/>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s>
  <conditionalFormatting sqref="CK2 L6:CH6">
    <cfRule type="expression" dxfId="31" priority="14">
      <formula>IF(L2=0,TRUE,FALSE)</formula>
    </cfRule>
  </conditionalFormatting>
  <conditionalFormatting sqref="GG2:NY2">
    <cfRule type="expression" dxfId="30" priority="12">
      <formula>IF(GG2=0,TRUE,FALSE)</formula>
    </cfRule>
  </conditionalFormatting>
  <conditionalFormatting sqref="OA2">
    <cfRule type="expression" dxfId="29" priority="11">
      <formula>IF(OA2=0,TRUE,FALSE)</formula>
    </cfRule>
  </conditionalFormatting>
  <conditionalFormatting sqref="RW2">
    <cfRule type="expression" dxfId="28" priority="10">
      <formula>IF(RW2=0,TRUE,FALSE)</formula>
    </cfRule>
  </conditionalFormatting>
  <conditionalFormatting sqref="RX2:ZO2">
    <cfRule type="expression" dxfId="27" priority="9">
      <formula>IF(RX2=0,TRUE,FALSE)</formula>
    </cfRule>
  </conditionalFormatting>
  <conditionalFormatting sqref="CL2:GE2">
    <cfRule type="expression" dxfId="26" priority="8">
      <formula>IF(CL2=0,TRUE,FALSE)</formula>
    </cfRule>
  </conditionalFormatting>
  <conditionalFormatting sqref="OB2:RV2">
    <cfRule type="expression" dxfId="25" priority="7">
      <formula>IF(OB2=0,TRUE,FALSE)</formula>
    </cfRule>
  </conditionalFormatting>
  <conditionalFormatting sqref="L7:CH106">
    <cfRule type="expression" dxfId="24" priority="5">
      <formula>IF(L$6="",1,0)</formula>
    </cfRule>
  </conditionalFormatting>
  <conditionalFormatting sqref="L6:CH106">
    <cfRule type="expression" dxfId="23" priority="4">
      <formula>IF(AND($A6&gt;0,L$6=""),1,0)</formula>
    </cfRule>
  </conditionalFormatting>
  <conditionalFormatting sqref="GF2">
    <cfRule type="expression" dxfId="22"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3" zoomScaleNormal="100" workbookViewId="0">
      <selection activeCell="H3" sqref="H3"/>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53" t="s">
        <v>189</v>
      </c>
      <c r="D34" s="254"/>
      <c r="E34" s="253" t="s">
        <v>190</v>
      </c>
      <c r="F34" s="254"/>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308</v>
      </c>
      <c r="I36" s="146"/>
      <c r="J36" s="146" t="s">
        <v>308</v>
      </c>
      <c r="K36" s="146" t="s">
        <v>308</v>
      </c>
      <c r="L36" s="146" t="s">
        <v>308</v>
      </c>
      <c r="M36" s="146" t="s">
        <v>308</v>
      </c>
      <c r="N36" s="146" t="s">
        <v>308</v>
      </c>
      <c r="O36" s="146" t="s">
        <v>308</v>
      </c>
      <c r="P36" s="146" t="s">
        <v>308</v>
      </c>
      <c r="Q36" s="146" t="s">
        <v>308</v>
      </c>
      <c r="R36" s="146" t="s">
        <v>308</v>
      </c>
      <c r="S36" s="146" t="s">
        <v>308</v>
      </c>
      <c r="T36" s="146" t="s">
        <v>308</v>
      </c>
      <c r="U36" s="146" t="s">
        <v>308</v>
      </c>
      <c r="V36" s="146" t="s">
        <v>308</v>
      </c>
      <c r="W36" s="146" t="s">
        <v>308</v>
      </c>
      <c r="X36" s="146" t="s">
        <v>308</v>
      </c>
      <c r="Y36" s="146" t="s">
        <v>308</v>
      </c>
      <c r="Z36" s="146" t="s">
        <v>308</v>
      </c>
      <c r="AA36" s="146" t="s">
        <v>308</v>
      </c>
      <c r="AB36" s="146" t="s">
        <v>308</v>
      </c>
      <c r="AC36" s="146" t="s">
        <v>308</v>
      </c>
      <c r="AD36" s="146" t="s">
        <v>308</v>
      </c>
      <c r="AE36" s="146" t="s">
        <v>308</v>
      </c>
      <c r="AF36" s="146" t="s">
        <v>308</v>
      </c>
      <c r="AG36" s="146" t="s">
        <v>308</v>
      </c>
      <c r="AH36" s="146" t="s">
        <v>308</v>
      </c>
      <c r="AI36" s="146" t="s">
        <v>308</v>
      </c>
      <c r="AJ36" s="146" t="s">
        <v>308</v>
      </c>
      <c r="AK36" s="146" t="s">
        <v>308</v>
      </c>
      <c r="AL36" s="146" t="s">
        <v>308</v>
      </c>
      <c r="AM36" s="146" t="s">
        <v>308</v>
      </c>
      <c r="AN36" s="146" t="s">
        <v>308</v>
      </c>
      <c r="AO36" s="146" t="s">
        <v>308</v>
      </c>
      <c r="AP36" s="146" t="s">
        <v>308</v>
      </c>
      <c r="AQ36" s="146" t="s">
        <v>308</v>
      </c>
      <c r="AR36" s="146" t="s">
        <v>308</v>
      </c>
      <c r="AS36" s="146" t="s">
        <v>308</v>
      </c>
      <c r="AT36" s="146" t="s">
        <v>308</v>
      </c>
      <c r="AU36" s="146" t="s">
        <v>308</v>
      </c>
      <c r="AV36" s="146" t="s">
        <v>308</v>
      </c>
      <c r="AW36" s="146" t="s">
        <v>308</v>
      </c>
      <c r="AX36" s="146" t="s">
        <v>308</v>
      </c>
      <c r="AY36" s="146" t="s">
        <v>308</v>
      </c>
      <c r="AZ36" s="146" t="s">
        <v>308</v>
      </c>
      <c r="BA36" s="146" t="s">
        <v>308</v>
      </c>
      <c r="BB36" s="146" t="s">
        <v>308</v>
      </c>
      <c r="BC36" s="146" t="s">
        <v>308</v>
      </c>
      <c r="BD36" s="146" t="s">
        <v>308</v>
      </c>
      <c r="BE36" s="146" t="s">
        <v>308</v>
      </c>
      <c r="BF36" s="146" t="s">
        <v>308</v>
      </c>
      <c r="BG36" s="146" t="s">
        <v>308</v>
      </c>
    </row>
    <row r="37" spans="1:70"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308</v>
      </c>
      <c r="I37" s="146" t="s">
        <v>308</v>
      </c>
      <c r="J37" s="146" t="s">
        <v>308</v>
      </c>
      <c r="K37" s="146" t="s">
        <v>308</v>
      </c>
      <c r="L37" s="146" t="s">
        <v>308</v>
      </c>
      <c r="M37" s="146" t="s">
        <v>308</v>
      </c>
      <c r="N37" s="146" t="s">
        <v>308</v>
      </c>
      <c r="O37" s="146" t="s">
        <v>308</v>
      </c>
      <c r="P37" s="146" t="s">
        <v>308</v>
      </c>
      <c r="Q37" s="146" t="s">
        <v>308</v>
      </c>
      <c r="R37" s="146" t="s">
        <v>308</v>
      </c>
      <c r="S37" s="146" t="s">
        <v>308</v>
      </c>
      <c r="T37" s="146" t="s">
        <v>308</v>
      </c>
      <c r="U37" s="146" t="s">
        <v>308</v>
      </c>
      <c r="V37" s="146" t="s">
        <v>308</v>
      </c>
      <c r="W37" s="146" t="s">
        <v>308</v>
      </c>
      <c r="X37" s="146" t="s">
        <v>308</v>
      </c>
      <c r="Y37" s="146" t="s">
        <v>308</v>
      </c>
      <c r="Z37" s="146" t="s">
        <v>308</v>
      </c>
      <c r="AA37" s="146" t="s">
        <v>308</v>
      </c>
      <c r="AB37" s="146" t="s">
        <v>308</v>
      </c>
      <c r="AC37" s="146" t="s">
        <v>308</v>
      </c>
      <c r="AD37" s="146" t="s">
        <v>308</v>
      </c>
      <c r="AE37" s="146" t="s">
        <v>308</v>
      </c>
      <c r="AF37" s="146" t="s">
        <v>308</v>
      </c>
      <c r="AG37" s="146" t="s">
        <v>308</v>
      </c>
      <c r="AH37" s="146" t="s">
        <v>308</v>
      </c>
      <c r="AI37" s="146" t="s">
        <v>308</v>
      </c>
      <c r="AJ37" s="146" t="s">
        <v>308</v>
      </c>
      <c r="AK37" s="146" t="s">
        <v>308</v>
      </c>
      <c r="AL37" s="146" t="s">
        <v>308</v>
      </c>
      <c r="AM37" s="146" t="s">
        <v>308</v>
      </c>
      <c r="AN37" s="146" t="s">
        <v>308</v>
      </c>
      <c r="AO37" s="146" t="s">
        <v>308</v>
      </c>
      <c r="AP37" s="146" t="s">
        <v>308</v>
      </c>
      <c r="AQ37" s="146" t="s">
        <v>308</v>
      </c>
      <c r="AR37" s="146" t="s">
        <v>308</v>
      </c>
      <c r="AS37" s="146" t="s">
        <v>308</v>
      </c>
      <c r="AT37" s="146" t="s">
        <v>308</v>
      </c>
      <c r="AU37" s="146" t="s">
        <v>308</v>
      </c>
      <c r="AV37" s="146" t="s">
        <v>308</v>
      </c>
      <c r="AW37" s="146" t="s">
        <v>308</v>
      </c>
      <c r="AX37" s="146" t="s">
        <v>308</v>
      </c>
      <c r="AY37" s="146" t="s">
        <v>308</v>
      </c>
      <c r="AZ37" s="146" t="s">
        <v>308</v>
      </c>
      <c r="BA37" s="146" t="s">
        <v>308</v>
      </c>
      <c r="BB37" s="146" t="s">
        <v>308</v>
      </c>
      <c r="BC37" s="146" t="s">
        <v>308</v>
      </c>
      <c r="BD37" s="146" t="s">
        <v>308</v>
      </c>
      <c r="BE37" s="146" t="s">
        <v>308</v>
      </c>
      <c r="BF37" s="146" t="s">
        <v>308</v>
      </c>
      <c r="BG37" s="146" t="s">
        <v>308</v>
      </c>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53" t="s">
        <v>202</v>
      </c>
      <c r="D137" s="254"/>
      <c r="E137" s="253" t="s">
        <v>190</v>
      </c>
      <c r="F137" s="254"/>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(Hide)2'!$B$144:$CW$144,1,ROW(A1))/IF($B$5="Minutes",1,60),"")</f>
        <v>84</v>
      </c>
      <c r="H139" s="146"/>
      <c r="I139" s="146"/>
      <c r="J139" s="146" t="s">
        <v>308</v>
      </c>
      <c r="K139" s="146" t="s">
        <v>308</v>
      </c>
      <c r="L139" s="146" t="s">
        <v>308</v>
      </c>
      <c r="M139" s="146" t="s">
        <v>308</v>
      </c>
      <c r="N139" s="146" t="s">
        <v>308</v>
      </c>
      <c r="O139" s="146" t="s">
        <v>308</v>
      </c>
      <c r="P139" s="146" t="s">
        <v>308</v>
      </c>
      <c r="Q139" s="146" t="s">
        <v>308</v>
      </c>
      <c r="R139" s="146" t="s">
        <v>308</v>
      </c>
      <c r="S139" s="146" t="s">
        <v>308</v>
      </c>
      <c r="T139" s="146" t="s">
        <v>308</v>
      </c>
      <c r="U139" s="146" t="s">
        <v>308</v>
      </c>
      <c r="V139" s="146" t="s">
        <v>308</v>
      </c>
      <c r="W139" s="146" t="s">
        <v>308</v>
      </c>
      <c r="X139" s="146" t="s">
        <v>308</v>
      </c>
      <c r="Y139" s="146" t="s">
        <v>308</v>
      </c>
      <c r="Z139" s="146" t="s">
        <v>308</v>
      </c>
      <c r="AA139" s="146" t="s">
        <v>308</v>
      </c>
      <c r="AB139" s="146" t="s">
        <v>308</v>
      </c>
      <c r="AC139" s="146" t="s">
        <v>308</v>
      </c>
      <c r="AD139" s="146" t="s">
        <v>308</v>
      </c>
      <c r="AE139" s="146" t="s">
        <v>308</v>
      </c>
      <c r="AF139" s="146" t="s">
        <v>308</v>
      </c>
      <c r="AG139" s="146" t="s">
        <v>308</v>
      </c>
      <c r="AH139" s="146" t="s">
        <v>308</v>
      </c>
      <c r="AI139" s="146" t="s">
        <v>308</v>
      </c>
      <c r="AJ139" s="146" t="s">
        <v>308</v>
      </c>
      <c r="AK139" s="146" t="s">
        <v>308</v>
      </c>
      <c r="AL139" s="146" t="s">
        <v>308</v>
      </c>
      <c r="AM139" s="146" t="s">
        <v>308</v>
      </c>
      <c r="AN139" s="146" t="s">
        <v>308</v>
      </c>
      <c r="AO139" s="146" t="s">
        <v>308</v>
      </c>
      <c r="AP139" s="146" t="s">
        <v>308</v>
      </c>
      <c r="AQ139" s="146" t="s">
        <v>308</v>
      </c>
      <c r="AR139" s="146" t="s">
        <v>308</v>
      </c>
      <c r="AS139" s="146" t="s">
        <v>308</v>
      </c>
      <c r="AT139" s="146" t="s">
        <v>308</v>
      </c>
      <c r="AU139" s="146" t="s">
        <v>308</v>
      </c>
      <c r="AV139" s="146" t="s">
        <v>308</v>
      </c>
      <c r="AW139" s="146" t="s">
        <v>308</v>
      </c>
      <c r="AX139" s="146" t="s">
        <v>308</v>
      </c>
      <c r="AY139" s="146" t="s">
        <v>308</v>
      </c>
      <c r="AZ139" s="146" t="s">
        <v>308</v>
      </c>
      <c r="BA139" s="146" t="s">
        <v>308</v>
      </c>
      <c r="BB139" s="146" t="s">
        <v>308</v>
      </c>
      <c r="BC139" s="146" t="s">
        <v>308</v>
      </c>
      <c r="BD139" s="146" t="s">
        <v>308</v>
      </c>
      <c r="BE139" s="146" t="s">
        <v>308</v>
      </c>
      <c r="BF139" s="146" t="s">
        <v>308</v>
      </c>
      <c r="BG139" s="146" t="s">
        <v>308</v>
      </c>
    </row>
    <row r="140" spans="1:59" hidden="1"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(Hide)2'!$B$144:$CW$144,1,ROW(A2))/IF($B$5="Minutes",1,60),"")</f>
        <v>82.352941176470594</v>
      </c>
      <c r="H140" s="146" t="s">
        <v>308</v>
      </c>
      <c r="I140" s="146"/>
      <c r="J140" s="146" t="s">
        <v>308</v>
      </c>
      <c r="K140" s="146" t="s">
        <v>308</v>
      </c>
      <c r="L140" s="146" t="s">
        <v>308</v>
      </c>
      <c r="M140" s="146" t="s">
        <v>308</v>
      </c>
      <c r="N140" s="146" t="s">
        <v>308</v>
      </c>
      <c r="O140" s="146" t="s">
        <v>308</v>
      </c>
      <c r="P140" s="146" t="s">
        <v>308</v>
      </c>
      <c r="Q140" s="146" t="s">
        <v>308</v>
      </c>
      <c r="R140" s="146" t="s">
        <v>308</v>
      </c>
      <c r="S140" s="146" t="s">
        <v>308</v>
      </c>
      <c r="T140" s="146" t="s">
        <v>308</v>
      </c>
      <c r="U140" s="146" t="s">
        <v>308</v>
      </c>
      <c r="V140" s="146" t="s">
        <v>308</v>
      </c>
      <c r="W140" s="146" t="s">
        <v>308</v>
      </c>
      <c r="X140" s="146" t="s">
        <v>308</v>
      </c>
      <c r="Y140" s="146" t="s">
        <v>308</v>
      </c>
      <c r="Z140" s="146" t="s">
        <v>308</v>
      </c>
      <c r="AA140" s="146" t="s">
        <v>308</v>
      </c>
      <c r="AB140" s="146" t="s">
        <v>308</v>
      </c>
      <c r="AC140" s="146" t="s">
        <v>308</v>
      </c>
      <c r="AD140" s="146" t="s">
        <v>308</v>
      </c>
      <c r="AE140" s="146" t="s">
        <v>308</v>
      </c>
      <c r="AF140" s="146" t="s">
        <v>308</v>
      </c>
      <c r="AG140" s="146" t="s">
        <v>308</v>
      </c>
      <c r="AH140" s="146" t="s">
        <v>308</v>
      </c>
      <c r="AI140" s="146" t="s">
        <v>308</v>
      </c>
      <c r="AJ140" s="146" t="s">
        <v>308</v>
      </c>
      <c r="AK140" s="146" t="s">
        <v>308</v>
      </c>
      <c r="AL140" s="146" t="s">
        <v>308</v>
      </c>
      <c r="AM140" s="146" t="s">
        <v>308</v>
      </c>
      <c r="AN140" s="146" t="s">
        <v>308</v>
      </c>
      <c r="AO140" s="146" t="s">
        <v>308</v>
      </c>
      <c r="AP140" s="146" t="s">
        <v>308</v>
      </c>
      <c r="AQ140" s="146" t="s">
        <v>308</v>
      </c>
      <c r="AR140" s="146" t="s">
        <v>308</v>
      </c>
      <c r="AS140" s="146" t="s">
        <v>308</v>
      </c>
      <c r="AT140" s="146" t="s">
        <v>308</v>
      </c>
      <c r="AU140" s="146" t="s">
        <v>308</v>
      </c>
      <c r="AV140" s="146" t="s">
        <v>308</v>
      </c>
      <c r="AW140" s="146" t="s">
        <v>308</v>
      </c>
      <c r="AX140" s="146" t="s">
        <v>308</v>
      </c>
      <c r="AY140" s="146" t="s">
        <v>308</v>
      </c>
      <c r="AZ140" s="146" t="s">
        <v>308</v>
      </c>
      <c r="BA140" s="146" t="s">
        <v>308</v>
      </c>
      <c r="BB140" s="146" t="s">
        <v>308</v>
      </c>
      <c r="BC140" s="146" t="s">
        <v>308</v>
      </c>
      <c r="BD140" s="146" t="s">
        <v>308</v>
      </c>
      <c r="BE140" s="146" t="s">
        <v>308</v>
      </c>
      <c r="BF140" s="146" t="s">
        <v>308</v>
      </c>
      <c r="BG140" s="146" t="s">
        <v>308</v>
      </c>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(Hide)2'!$B$144:$CW$144,1,ROW(A3))/IF($B$5="Minutes",1,60),"")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(Hide)2'!$B$144:$CW$144,1,ROW(A4))/IF($B$5="Minutes",1,60),"")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(Hide)2'!$B$144:$CW$144,1,ROW(A5))/IF($B$5="Minutes",1,60),"")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(Hide)2'!$B$144:$CW$144,1,ROW(A6))/IF($B$5="Minutes",1,60),"")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(Hide)2'!$B$144:$CW$144,1,ROW(A7))/IF($B$5="Minutes",1,60),"")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(Hide)2'!$B$144:$CW$144,1,ROW(A8))/IF($B$5="Minutes",1,60),"")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(Hide)2'!$B$144:$CW$144,1,ROW(A9))/IF($B$5="Minutes",1,60),"")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(Hide)2'!$B$144:$CW$144,1,ROW(A10))/IF($B$5="Minutes",1,60),"")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(Hide)2'!$B$144:$CW$144,1,ROW(A11))/IF($B$5="Minutes",1,60),"")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(Hide)2'!$B$144:$CW$144,1,ROW(A12))/IF($B$5="Minutes",1,60),"")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(Hide)2'!$B$144:$CW$144,1,ROW(A13))/IF($B$5="Minutes",1,60),"")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(Hide)2'!$B$144:$CW$144,1,ROW(A14))/IF($B$5="Minutes",1,60),"")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(Hide)2'!$B$144:$CW$144,1,ROW(A15))/IF($B$5="Minutes",1,60),"")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(Hide)2'!$B$144:$CW$144,1,ROW(A16))/IF($B$5="Minutes",1,60),"")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(Hide)2'!$B$144:$CW$144,1,ROW(A17))/IF($B$5="Minutes",1,60),"")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(Hide)2'!$B$144:$CW$144,1,ROW(A18))/IF($B$5="Minutes",1,60),"")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(Hide)2'!$B$144:$CW$144,1,ROW(A19))/IF($B$5="Minutes",1,60),"")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(Hide)2'!$B$144:$CW$144,1,ROW(A20))/IF($B$5="Minutes",1,60),"")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(Hide)2'!$B$144:$CW$144,1,ROW(A21))/IF($B$5="Minutes",1,60),"")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(Hide)2'!$B$144:$CW$144,1,ROW(A22))/IF($B$5="Minutes",1,60),"")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(Hide)2'!$B$144:$CW$144,1,ROW(A23))/IF($B$5="Minutes",1,60),"")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(Hide)2'!$B$144:$CW$144,1,ROW(A24))/IF($B$5="Minutes",1,60),"")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(Hide)2'!$B$144:$CW$144,1,ROW(A25))/IF($B$5="Minutes",1,60),"")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(Hide)2'!$B$144:$CW$144,1,ROW(A26))/IF($B$5="Minutes",1,60),"")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(Hide)2'!$B$144:$CW$144,1,ROW(A27))/IF($B$5="Minutes",1,60),"")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(Hide)2'!$B$144:$CW$144,1,ROW(A28))/IF($B$5="Minutes",1,60),"")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(Hide)2'!$B$144:$CW$144,1,ROW(A29))/IF($B$5="Minutes",1,60),"")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(Hide)2'!$B$144:$CW$144,1,ROW(A30))/IF($B$5="Minutes",1,60),"")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(Hide)2'!$B$144:$CW$144,1,ROW(A31))/IF($B$5="Minutes",1,60),"")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(Hide)2'!$B$144:$CW$144,1,ROW(A32))/IF($B$5="Minutes",1,60),"")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(Hide)2'!$B$144:$CW$144,1,ROW(A33))/IF($B$5="Minutes",1,60),"")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(Hide)2'!$B$144:$CW$144,1,ROW(A34))/IF($B$5="Minutes",1,60),"")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(Hide)2'!$B$144:$CW$144,1,ROW(A35))/IF($B$5="Minutes",1,60),"")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(Hide)2'!$B$144:$CW$144,1,ROW(A36))/IF($B$5="Minutes",1,60),"")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(Hide)2'!$B$144:$CW$144,1,ROW(A37))/IF($B$5="Minutes",1,60),"")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(Hide)2'!$B$144:$CW$144,1,ROW(A38))/IF($B$5="Minutes",1,60),"")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(Hide)2'!$B$144:$CW$144,1,ROW(A39))/IF($B$5="Minutes",1,60),"")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(Hide)2'!$B$144:$CW$144,1,ROW(A40))/IF($B$5="Minutes",1,60),"")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(Hide)2'!$B$144:$CW$144,1,ROW(A41))/IF($B$5="Minutes",1,60),"")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(Hide)2'!$B$144:$CW$144,1,ROW(A42))/IF($B$5="Minutes",1,60),"")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(Hide)2'!$B$144:$CW$144,1,ROW(A43))/IF($B$5="Minutes",1,60),"")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(Hide)2'!$B$144:$CW$144,1,ROW(A44))/IF($B$5="Minutes",1,60),"")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(Hide)2'!$B$144:$CW$144,1,ROW(A45))/IF($B$5="Minutes",1,60),"")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(Hide)2'!$B$144:$CW$144,1,ROW(A46))/IF($B$5="Minutes",1,60),"")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(Hide)2'!$B$144:$CW$144,1,ROW(A47))/IF($B$5="Minutes",1,60),"")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(Hide)2'!$B$144:$CW$144,1,ROW(A48))/IF($B$5="Minutes",1,60),"")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(Hide)2'!$B$144:$CW$144,1,ROW(A49))/IF($B$5="Minutes",1,60),"")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(Hide)2'!$B$144:$CW$144,1,ROW(A50))/IF($B$5="Minutes",1,60),"")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(Hide)2'!$B$144:$CW$144,1,ROW(A51))/IF($B$5="Minutes",1,60),"")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(Hide)2'!$B$144:$CW$144,1,ROW(A52))/IF($B$5="Minutes",1,60),"")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(Hide)2'!$B$144:$CW$144,1,ROW(A53))/IF($B$5="Minutes",1,60),"")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(Hide)2'!$B$144:$CW$144,1,ROW(A54))/IF($B$5="Minutes",1,60),"")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(Hide)2'!$B$144:$CW$144,1,ROW(A55))/IF($B$5="Minutes",1,60),"")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(Hide)2'!$B$144:$CW$144,1,ROW(A56))/IF($B$5="Minutes",1,60),"")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(Hide)2'!$B$144:$CW$144,1,ROW(A57))/IF($B$5="Minutes",1,60),"")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(Hide)2'!$B$144:$CW$144,1,ROW(A58))/IF($B$5="Minutes",1,60),"")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(Hide)2'!$B$144:$CW$144,1,ROW(A59))/IF($B$5="Minutes",1,60),"")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(Hide)2'!$B$144:$CW$144,1,ROW(A60))/IF($B$5="Minutes",1,60),"")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(Hide)2'!$B$144:$CW$144,1,ROW(A61))/IF($B$5="Minutes",1,60),"")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(Hide)2'!$B$144:$CW$144,1,ROW(A62))/IF($B$5="Minutes",1,60),"")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(Hide)2'!$B$144:$CW$144,1,ROW(A63))/IF($B$5="Minutes",1,60),"")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(Hide)2'!$B$144:$CW$144,1,ROW(A64))/IF($B$5="Minutes",1,60),"")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(Hide)2'!$B$144:$CW$144,1,ROW(A65))/IF($B$5="Minutes",1,60),"")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(Hide)2'!$B$144:$CW$144,1,ROW(A66))/IF($B$5="Minutes",1,60),"")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(Hide)2'!$B$144:$CW$144,1,ROW(A67))/IF($B$5="Minutes",1,60),"")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(Hide)2'!$B$144:$CW$144,1,ROW(A68))/IF($B$5="Minutes",1,60),"")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(Hide)2'!$B$144:$CW$144,1,ROW(A69))/IF($B$5="Minutes",1,60),"")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(Hide)2'!$B$144:$CW$144,1,ROW(A70))/IF($B$5="Minutes",1,60),"")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(Hide)2'!$B$144:$CW$144,1,ROW(A71))/IF($B$5="Minutes",1,60),"")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(Hide)2'!$B$144:$CW$144,1,ROW(A72))/IF($B$5="Minutes",1,60),"")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(Hide)2'!$B$144:$CW$144,1,ROW(A73))/IF($B$5="Minutes",1,60),"")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(Hide)2'!$B$144:$CW$144,1,ROW(A74))/IF($B$5="Minutes",1,60),"")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(Hide)2'!$B$144:$CW$144,1,ROW(A75))/IF($B$5="Minutes",1,60),"")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(Hide)2'!$B$144:$CW$144,1,ROW(A76))/IF($B$5="Minutes",1,60),"")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(Hide)2'!$B$144:$CW$144,1,ROW(A77))/IF($B$5="Minutes",1,60),"")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(Hide)2'!$B$144:$CW$144,1,ROW(A78))/IF($B$5="Minutes",1,60),"")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(Hide)2'!$B$144:$CW$144,1,ROW(A79))/IF($B$5="Minutes",1,60),"")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(Hide)2'!$B$144:$CW$144,1,ROW(A80))/IF($B$5="Minutes",1,60),"")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(Hide)2'!$B$144:$CW$144,1,ROW(A81))/IF($B$5="Minutes",1,60),"")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(Hide)2'!$B$144:$CW$144,1,ROW(A82))/IF($B$5="Minutes",1,60),"")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(Hide)2'!$B$144:$CW$144,1,ROW(A83))/IF($B$5="Minutes",1,60),"")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(Hide)2'!$B$144:$CW$144,1,ROW(A84))/IF($B$5="Minutes",1,60),"")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(Hide)2'!$B$144:$CW$144,1,ROW(A85))/IF($B$5="Minutes",1,60),"")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(Hide)2'!$B$144:$CW$144,1,ROW(A86))/IF($B$5="Minutes",1,60),"")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(Hide)2'!$B$144:$CW$144,1,ROW(A87))/IF($B$5="Minutes",1,60),"")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(Hide)2'!$B$144:$CW$144,1,ROW(A88))/IF($B$5="Minutes",1,60),"")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(Hide)2'!$B$144:$CW$144,1,ROW(A89))/IF($B$5="Minutes",1,60),"")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(Hide)2'!$B$144:$CW$144,1,ROW(A90))/IF($B$5="Minutes",1,60),"")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(Hide)2'!$B$144:$CW$144,1,ROW(A91))/IF($B$5="Minutes",1,60),"")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(Hide)2'!$B$144:$CW$144,1,ROW(A92))/IF($B$5="Minutes",1,60),"")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(Hide)2'!$B$144:$CW$144,1,ROW(A93))/IF($B$5="Minutes",1,60),"")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(Hide)2'!$B$144:$CW$144,1,ROW(A94))/IF($B$5="Minutes",1,60),"")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(Hide)2'!$B$144:$CW$144,1,ROW(A95))/IF($B$5="Minutes",1,60),"")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(Hide)2'!$B$144:$CW$144,1,ROW(A96))/IF($B$5="Minutes",1,60),"")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(Hide)2'!$B$144:$CW$144,1,ROW(A97))/IF($B$5="Minutes",1,60),"")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(Hide)2'!$B$144:$CW$144,1,ROW(A98))/IF($B$5="Minutes",1,60),"")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(Hide)2'!$B$144:$CW$144,1,ROW(A99))/IF($B$5="Minutes",1,60),"")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(Hide)2'!$B$144:$CW$144,1,ROW(A100))/IF($B$5="Minutes",1,60),"")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I1E5m/++QrNRg7Grlr6NPegQxpK2h8BkHal84a29a/JSBIMzX0AD5EyJYJ79Fk9aqH53xfH+U1BXc+SXfVdxww==" saltValue="f1i9MLm5I/86tGFIPFPe5g==" spinCount="100000" sheet="1" objects="1" scenarios="1"/>
  <mergeCells count="4">
    <mergeCell ref="C34:D34"/>
    <mergeCell ref="C137:D137"/>
    <mergeCell ref="E34:F34"/>
    <mergeCell ref="E137:F137"/>
  </mergeCells>
  <conditionalFormatting sqref="F139:F238 B36:F135">
    <cfRule type="expression" dxfId="19" priority="11">
      <formula>IF($B36&lt;&gt;"",TRUE,FALSE)</formula>
    </cfRule>
  </conditionalFormatting>
  <conditionalFormatting sqref="H36:BG135">
    <cfRule type="expression" dxfId="18" priority="10">
      <formula>IF($B36&lt;&gt;"",TRUE,FALSE)</formula>
    </cfRule>
  </conditionalFormatting>
  <conditionalFormatting sqref="B139:B238">
    <cfRule type="expression" dxfId="17" priority="9">
      <formula>IF(B139&lt;&gt;"",TRUE,FALSE)</formula>
    </cfRule>
  </conditionalFormatting>
  <conditionalFormatting sqref="C139:C238">
    <cfRule type="expression" dxfId="16" priority="8">
      <formula>IF(C139&lt;&gt;"",TRUE,FALSE)</formula>
    </cfRule>
  </conditionalFormatting>
  <conditionalFormatting sqref="D139:D238">
    <cfRule type="expression" dxfId="15" priority="7">
      <formula>IF(D139&lt;&gt;"",TRUE,FALSE)</formula>
    </cfRule>
  </conditionalFormatting>
  <conditionalFormatting sqref="E139:E238">
    <cfRule type="expression" dxfId="14" priority="6">
      <formula>IF(E139&lt;&gt;"",TRUE,FALSE)</formula>
    </cfRule>
  </conditionalFormatting>
  <conditionalFormatting sqref="AD139:BG139">
    <cfRule type="expression" dxfId="13" priority="4">
      <formula>IF($B139&lt;&gt;"",TRUE,FALSE)</formula>
    </cfRule>
  </conditionalFormatting>
  <conditionalFormatting sqref="H139:AC238 H142:BG236">
    <cfRule type="expression" dxfId="12" priority="3">
      <formula>IF($B139&lt;&gt;"",TRUE,FALSE)</formula>
    </cfRule>
  </conditionalFormatting>
  <conditionalFormatting sqref="H140:BG140">
    <cfRule type="expression" dxfId="11" priority="2">
      <formula>IF($B140&lt;&gt;"",TRUE,FALSE)</formula>
    </cfRule>
  </conditionalFormatting>
  <conditionalFormatting sqref="AD141:BG141">
    <cfRule type="expression" dxfId="1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EA114"/>
  <sheetViews>
    <sheetView showGridLines="0" zoomScaleNormal="100" workbookViewId="0">
      <selection activeCell="CK16" sqref="CK16"/>
    </sheetView>
  </sheetViews>
  <sheetFormatPr defaultColWidth="0" defaultRowHeight="15" x14ac:dyDescent="0.25"/>
  <cols>
    <col min="1" max="1" width="2.5703125" customWidth="1"/>
    <col min="2" max="2" width="19.7109375" style="193"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customWidth="1"/>
    <col min="85" max="85" width="27" customWidth="1"/>
    <col min="86" max="88" width="11.42578125" customWidth="1"/>
    <col min="89" max="89" width="18.140625" customWidth="1"/>
    <col min="90" max="90" width="19.42578125" customWidth="1"/>
    <col min="91" max="91" width="19" customWidth="1"/>
    <col min="92" max="92" width="17.42578125" customWidth="1"/>
    <col min="93"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s>
  <sheetData>
    <row r="1" spans="1:106" x14ac:dyDescent="0.25">
      <c r="B1" s="197" t="s">
        <v>306</v>
      </c>
      <c r="CF1" s="55" t="s">
        <v>291</v>
      </c>
      <c r="CX1" s="55" t="s">
        <v>307</v>
      </c>
    </row>
    <row r="3" spans="1:106" ht="15.75" thickBot="1" x14ac:dyDescent="0.3">
      <c r="B3" s="193" t="s">
        <v>305</v>
      </c>
      <c r="CF3" t="s">
        <v>305</v>
      </c>
      <c r="CX3" t="s">
        <v>305</v>
      </c>
    </row>
    <row r="4" spans="1:106" ht="15.75" thickBot="1" x14ac:dyDescent="0.3">
      <c r="B4" s="216" t="s">
        <v>380</v>
      </c>
      <c r="CF4" s="125" t="s">
        <v>380</v>
      </c>
      <c r="CX4" s="125" t="s">
        <v>380</v>
      </c>
    </row>
    <row r="5" spans="1:106" ht="15.75" customHeight="1" x14ac:dyDescent="0.25"/>
    <row r="6" spans="1:106" ht="15.75" customHeight="1" thickBot="1" x14ac:dyDescent="0.3">
      <c r="B6" s="193" t="s">
        <v>312</v>
      </c>
      <c r="CF6" t="s">
        <v>302</v>
      </c>
      <c r="CX6" t="s">
        <v>327</v>
      </c>
    </row>
    <row r="7" spans="1:106" ht="15.75" thickBot="1" x14ac:dyDescent="0.3">
      <c r="B7" s="216" t="s">
        <v>354</v>
      </c>
      <c r="D7" t="s">
        <v>360</v>
      </c>
      <c r="E7" s="194" t="s">
        <v>359</v>
      </c>
      <c r="CF7" s="125" t="s">
        <v>414</v>
      </c>
      <c r="CX7" s="125" t="s">
        <v>120</v>
      </c>
      <c r="CZ7" s="55" t="s">
        <v>342</v>
      </c>
      <c r="DB7" cm="1">
        <f t="array" ref="DB7">INDEX(CHOOSE('Treatment Backing (Hide)'!E128,'Capacity Backing (Hide)2'!B3:CW3,'Capacity Backing (Hide)2'!B139:CW139),'Treatment Backing (Hide)'!E129)</f>
        <v>120</v>
      </c>
    </row>
    <row r="8" spans="1:106" x14ac:dyDescent="0.25">
      <c r="CG8" s="55" t="s">
        <v>84</v>
      </c>
      <c r="CP8" s="16"/>
    </row>
    <row r="9" spans="1:106" ht="15.75" thickBot="1" x14ac:dyDescent="0.3">
      <c r="CF9" t="s">
        <v>425</v>
      </c>
      <c r="CG9" cm="1">
        <f t="array" ref="CG9">INDEX('CR Backing (Hide)'!$C$4:$C$103,'CR Backing (Hide)'!$B$114)</f>
        <v>2250</v>
      </c>
      <c r="CX9" t="s">
        <v>303</v>
      </c>
    </row>
    <row r="10" spans="1:106" ht="15.75" thickBot="1" x14ac:dyDescent="0.3">
      <c r="CF10" t="s">
        <v>428</v>
      </c>
      <c r="CG10" cm="1">
        <f t="array" ref="CG10">INDEX('Treatment Details C (H)'!$J$7606:$DE$7606,'CR Backing (Hide)'!$B$116)+INDEX('Treatment Details A (H)'!$J$7606:$DE$7606,'CR Backing (Hide)'!$B$116)</f>
        <v>120</v>
      </c>
      <c r="CX10" s="125" t="s">
        <v>336</v>
      </c>
      <c r="CZ10" t="s">
        <v>340</v>
      </c>
      <c r="DA10" s="125" t="s">
        <v>131</v>
      </c>
    </row>
    <row r="11" spans="1:106" ht="15.75" thickBot="1" x14ac:dyDescent="0.3">
      <c r="B11" s="197" t="str">
        <f>"Clinical "&amp;LEFT(B7,FIND(" ",B7))</f>
        <v xml:space="preserve">Clinical Resource </v>
      </c>
      <c r="D11" s="55" t="s">
        <v>379</v>
      </c>
      <c r="E11" s="55" t="s">
        <v>378</v>
      </c>
      <c r="G11" s="55" t="str">
        <f>IF(LEFT(B7,1)="R","Sessions","Resources")&amp;" assigned"</f>
        <v>Sessions assigned</v>
      </c>
      <c r="CF11" s="191" t="s">
        <v>427</v>
      </c>
      <c r="CG11">
        <f>CG9-CG10</f>
        <v>2130</v>
      </c>
    </row>
    <row r="12" spans="1:106" ht="15.75" thickBot="1" x14ac:dyDescent="0.3">
      <c r="B12" s="215" t="s">
        <v>120</v>
      </c>
    </row>
    <row r="13" spans="1:106" ht="15.75" thickBot="1" x14ac:dyDescent="0.3">
      <c r="B13" s="193" t="str">
        <f t="array" ref="B13:B112">CHOOSE('CR Backing (Hide)'!$B$108,'CR Backing (Hide)'!$H$4:$H$103,CHOOSE('CR Backing (Hide)'!$B$109,'Capacity Backing (Hide)2'!$D$442:$D$541,'Capacity Backing (Hide)2'!$E$442:$E$541))</f>
        <v>1. Resource 1</v>
      </c>
      <c r="D13">
        <f>'Clinical resources'!D7</f>
        <v>2250</v>
      </c>
      <c r="E13" s="192">
        <f>SUM('CR Backing (Hide)'!UL4:UM4)/'CR Backing (Hide)'!UN4</f>
        <v>117.5</v>
      </c>
      <c r="G13">
        <f t="array" ref="G13:G112">CHOOSE('CR Backing (Hide)'!$B$108,'CR Backing (Hide)'!$UR$4:$UR$103,CHOOSE('CR Backing (Hide)'!$B$109,'Treatment Backing (Hide)'!$GL$5:$GL$104,'Treatment Backing (Hide)'!$GM$5:$GM$104))</f>
        <v>1</v>
      </c>
      <c r="CF13" s="191" t="s">
        <v>355</v>
      </c>
      <c r="CG13" s="125" t="s">
        <v>120</v>
      </c>
      <c r="CL13" s="205" t="s">
        <v>389</v>
      </c>
      <c r="CM13" s="125" t="s">
        <v>336</v>
      </c>
      <c r="CX13" s="50" t="s">
        <v>42</v>
      </c>
      <c r="CY13" s="51" t="s">
        <v>326</v>
      </c>
      <c r="CZ13" s="51" t="s">
        <v>329</v>
      </c>
      <c r="DA13" s="51" t="s">
        <v>330</v>
      </c>
    </row>
    <row r="14" spans="1:106" ht="45" x14ac:dyDescent="0.25">
      <c r="B14" s="193" t="str">
        <v>2. Resource 2</v>
      </c>
      <c r="D14">
        <f>'Clinical resources'!D8</f>
        <v>1260</v>
      </c>
      <c r="E14" s="192">
        <f>SUM('CR Backing (Hide)'!UL5:UM5)/'CR Backing (Hide)'!UN5</f>
        <v>95.625</v>
      </c>
      <c r="G14">
        <v>1</v>
      </c>
      <c r="CF14" s="200" t="str">
        <f>CG13</f>
        <v>Core</v>
      </c>
      <c r="CG14" s="198" t="s">
        <v>335</v>
      </c>
      <c r="CH14" s="209" t="s">
        <v>426</v>
      </c>
      <c r="CL14" s="205"/>
      <c r="CX14" s="94" t="str">
        <f t="array" ref="CX14:CX88">IF(Service!$B$6:$B$80="","",Service!B6:B80)</f>
        <v>Caseload 1</v>
      </c>
      <c r="CY14" s="120" t="str">
        <f t="array" ref="CY14:CY88">IF(Service!$C$6:$C$80&lt;&gt;"",Service!$C$6:$C$80,"")</f>
        <v>treat1</v>
      </c>
      <c r="CZ14" s="212">
        <f t="array" ref="CZ14:CZ88">IF('Treatment Backing (Hide)'!E130=0,'Treatment Backing (Hide)'!B128:B202,TRANSPOSE(INDEX(CHOOSE('Treatment Backing (Hide)'!$E$128,'Treatment Backing (Hide)'!$D$5:$BZ$104,'Treatment Backing (Hide)'!$CE$5:$FA$104),'Treatment Backing (Hide)'!$E$129,)))</f>
        <v>15</v>
      </c>
      <c r="DA14" s="212"/>
    </row>
    <row r="15" spans="1:106" x14ac:dyDescent="0.25">
      <c r="A15" s="24">
        <f>CHOOSE('CR Backing (Hide)'!$B$115,Capacity!A10,Capacity!X10)</f>
        <v>1</v>
      </c>
      <c r="B15" s="193" t="str">
        <v>3. Resource 3</v>
      </c>
      <c r="D15">
        <f>'Clinical resources'!D9</f>
        <v>1260</v>
      </c>
      <c r="E15" s="192">
        <f>SUM('CR Backing (Hide)'!UL6:UM6)/'CR Backing (Hide)'!UN6</f>
        <v>0</v>
      </c>
      <c r="G15">
        <v>1</v>
      </c>
      <c r="CG15" t="str">
        <f t="array" ref="CG15:CG114">CHOOSE('CR Backing (Hide)'!$B$115,'Capacity Backing (Hide)2'!$D$442:$D$541,'Capacity Backing (Hide)2'!$E$442:$E$541)</f>
        <v>1. test session</v>
      </c>
      <c r="CH15">
        <f>SUM(INDEX(CHOOSE('CR Backing (Hide)'!$B$115,'CR Backing (Hide)'!$QJ4:$SI4,'CR Backing (Hide)'!$MM4:$QH4),,'CR Backing (Hide)'!$B$114))</f>
        <v>120</v>
      </c>
      <c r="CX15" s="95" t="str">
        <v>Caseload 1</v>
      </c>
      <c r="CY15" s="121" t="str">
        <v>treat2</v>
      </c>
      <c r="CZ15" s="213">
        <v>45</v>
      </c>
      <c r="DA15" s="213"/>
    </row>
    <row r="16" spans="1:106" x14ac:dyDescent="0.25">
      <c r="A16" s="24">
        <f>CHOOSE('CR Backing (Hide)'!$B$115,Capacity!A11,Capacity!X11)</f>
        <v>2</v>
      </c>
      <c r="B16" s="193" t="str">
        <v xml:space="preserve">4. </v>
      </c>
      <c r="D16">
        <f>'Clinical resources'!D10</f>
        <v>0</v>
      </c>
      <c r="E16" s="192">
        <f>SUM('CR Backing (Hide)'!UL7:UM7)/'CR Backing (Hide)'!UN7</f>
        <v>0</v>
      </c>
      <c r="G16">
        <v>0</v>
      </c>
      <c r="CG16" t="str">
        <v>2. test session 2</v>
      </c>
      <c r="CH16">
        <f>SUM(INDEX(CHOOSE('CR Backing (Hide)'!$B$115,'CR Backing (Hide)'!$QJ5:$SI5,'CR Backing (Hide)'!$MM5:$QH5),,'CR Backing (Hide)'!$B$114))</f>
        <v>0</v>
      </c>
      <c r="CL16" s="198" t="s">
        <v>42</v>
      </c>
      <c r="CM16" s="198" t="s">
        <v>326</v>
      </c>
      <c r="CN16" s="198" t="s">
        <v>405</v>
      </c>
      <c r="CO16" s="198" t="s">
        <v>406</v>
      </c>
      <c r="CX16" s="93" t="str">
        <v>Caseload 1</v>
      </c>
      <c r="CY16" s="121" t="str">
        <v>treat3</v>
      </c>
      <c r="CZ16" s="213">
        <v>15</v>
      </c>
      <c r="DA16" s="213"/>
    </row>
    <row r="17" spans="1:105" x14ac:dyDescent="0.25">
      <c r="A17" s="24" t="str">
        <f>CHOOSE('CR Backing (Hide)'!$B$115,Capacity!A12,Capacity!X12)</f>
        <v/>
      </c>
      <c r="B17" s="193" t="str">
        <v xml:space="preserve">5. </v>
      </c>
      <c r="D17">
        <f>'Clinical resources'!D11</f>
        <v>0</v>
      </c>
      <c r="E17" s="192">
        <f>SUM('CR Backing (Hide)'!UL8:UM8)/'CR Backing (Hide)'!UN8</f>
        <v>0</v>
      </c>
      <c r="G17">
        <v>0</v>
      </c>
      <c r="CG17" t="str">
        <v xml:space="preserve">3. </v>
      </c>
      <c r="CH17">
        <f>SUM(INDEX(CHOOSE('CR Backing (Hide)'!$B$115,'CR Backing (Hide)'!$QJ6:$SI6,'CR Backing (Hide)'!$MM6:$QH6),,'CR Backing (Hide)'!$B$114))</f>
        <v>0</v>
      </c>
      <c r="CL17" s="206" t="str">
        <f t="array" ref="CL17:CL91">Service!B6:B80</f>
        <v>Caseload 1</v>
      </c>
      <c r="CM17" s="202" t="str">
        <f t="array" ref="CM17:CM91">IF(Service!C6:C80="","",Service!C6:C80)</f>
        <v>treat1</v>
      </c>
      <c r="CN17" s="202">
        <f t="array" aca="1" ref="CN17:CN91" ca="1">OFFSET(CHOOSE('CR Backing (Hide)'!$B$115,'Treatment Details C (H)'!$J4,'Treatment Details A (H)'!$J4),('CR Backing (Hide)'!$B$116-1)*75,'CR Backing (Hide)'!$B$114-1,75,1)</f>
        <v>60</v>
      </c>
      <c r="CO17" s="217"/>
      <c r="CX17" s="95" t="str">
        <v>Caseload 1</v>
      </c>
      <c r="CY17" s="121" t="str">
        <v/>
      </c>
      <c r="CZ17" s="213">
        <v>0</v>
      </c>
      <c r="DA17" s="213"/>
    </row>
    <row r="18" spans="1:105" ht="15.75" thickBot="1" x14ac:dyDescent="0.3">
      <c r="A18" s="24" t="str">
        <f>CHOOSE('CR Backing (Hide)'!$B$115,Capacity!A13,Capacity!X13)</f>
        <v/>
      </c>
      <c r="B18" s="193" t="str">
        <v xml:space="preserve">6. </v>
      </c>
      <c r="D18">
        <f>'Clinical resources'!D12</f>
        <v>0</v>
      </c>
      <c r="E18" s="192">
        <f>SUM('CR Backing (Hide)'!UL9:UM9)/'CR Backing (Hide)'!UN9</f>
        <v>0</v>
      </c>
      <c r="G18">
        <v>0</v>
      </c>
      <c r="CG18" t="str">
        <v xml:space="preserve">4. </v>
      </c>
      <c r="CH18">
        <f>SUM(INDEX(CHOOSE('CR Backing (Hide)'!$B$115,'CR Backing (Hide)'!$QJ7:$SI7,'CR Backing (Hide)'!$MM7:$QH7),,'CR Backing (Hide)'!$B$114))</f>
        <v>0</v>
      </c>
      <c r="CL18" s="207" t="str">
        <v>Caseload 1</v>
      </c>
      <c r="CM18" s="203" t="str">
        <v>treat2</v>
      </c>
      <c r="CN18" s="203">
        <f ca="1"/>
        <v>60</v>
      </c>
      <c r="CO18" s="218"/>
      <c r="CX18" s="96" t="str">
        <v>Caseload 1</v>
      </c>
      <c r="CY18" s="126" t="str">
        <v/>
      </c>
      <c r="CZ18" s="214">
        <v>0</v>
      </c>
      <c r="DA18" s="214"/>
    </row>
    <row r="19" spans="1:105" x14ac:dyDescent="0.25">
      <c r="A19" s="24" t="str">
        <f>CHOOSE('CR Backing (Hide)'!$B$115,Capacity!A14,Capacity!X14)</f>
        <v/>
      </c>
      <c r="B19" s="193" t="str">
        <v xml:space="preserve">7. </v>
      </c>
      <c r="D19">
        <f>'Clinical resources'!D13</f>
        <v>0</v>
      </c>
      <c r="E19" s="192">
        <f>SUM('CR Backing (Hide)'!UL10:UM10)/'CR Backing (Hide)'!UN10</f>
        <v>0</v>
      </c>
      <c r="G19">
        <v>0</v>
      </c>
      <c r="CG19" t="str">
        <v xml:space="preserve">5. </v>
      </c>
      <c r="CH19">
        <f>SUM(INDEX(CHOOSE('CR Backing (Hide)'!$B$115,'CR Backing (Hide)'!$QJ8:$SI8,'CR Backing (Hide)'!$MM8:$QH8),,'CR Backing (Hide)'!$B$114))</f>
        <v>0</v>
      </c>
      <c r="CL19" s="207" t="str">
        <v>Caseload 1</v>
      </c>
      <c r="CM19" s="203" t="str">
        <v>treat3</v>
      </c>
      <c r="CN19" s="203">
        <f ca="1"/>
        <v>0</v>
      </c>
      <c r="CO19" s="218"/>
      <c r="CX19" s="94" t="str">
        <v>Caseload 2</v>
      </c>
      <c r="CY19" s="120" t="str">
        <v>treat check</v>
      </c>
      <c r="CZ19" s="212">
        <v>45</v>
      </c>
      <c r="DA19" s="212"/>
    </row>
    <row r="20" spans="1:105" x14ac:dyDescent="0.25">
      <c r="A20" s="24" t="str">
        <f>CHOOSE('CR Backing (Hide)'!$B$115,Capacity!A15,Capacity!X15)</f>
        <v/>
      </c>
      <c r="B20" s="193" t="str">
        <v xml:space="preserve">8. </v>
      </c>
      <c r="D20">
        <f>'Clinical resources'!D14</f>
        <v>0</v>
      </c>
      <c r="E20" s="192">
        <f>SUM('CR Backing (Hide)'!UL11:UM11)/'CR Backing (Hide)'!UN11</f>
        <v>0</v>
      </c>
      <c r="G20">
        <v>0</v>
      </c>
      <c r="CG20" t="str">
        <v xml:space="preserve">6. </v>
      </c>
      <c r="CH20">
        <f>SUM(INDEX(CHOOSE('CR Backing (Hide)'!$B$115,'CR Backing (Hide)'!$QJ9:$SI9,'CR Backing (Hide)'!$MM9:$QH9),,'CR Backing (Hide)'!$B$114))</f>
        <v>0</v>
      </c>
      <c r="CL20" s="207" t="str">
        <v>Caseload 1</v>
      </c>
      <c r="CM20" s="203" t="str">
        <v/>
      </c>
      <c r="CN20" s="203">
        <f ca="1"/>
        <v>0</v>
      </c>
      <c r="CO20" s="218"/>
      <c r="CX20" s="95" t="str">
        <v>Caseload 2</v>
      </c>
      <c r="CY20" s="121" t="str">
        <v/>
      </c>
      <c r="CZ20" s="213">
        <v>0</v>
      </c>
      <c r="DA20" s="213"/>
    </row>
    <row r="21" spans="1:105" x14ac:dyDescent="0.25">
      <c r="A21" s="24" t="str">
        <f>CHOOSE('CR Backing (Hide)'!$B$115,Capacity!A16,Capacity!X16)</f>
        <v/>
      </c>
      <c r="B21" s="193" t="str">
        <v xml:space="preserve">9. </v>
      </c>
      <c r="D21">
        <f>'Clinical resources'!D15</f>
        <v>0</v>
      </c>
      <c r="E21" s="192">
        <f>SUM('CR Backing (Hide)'!UL12:UM12)/'CR Backing (Hide)'!UN12</f>
        <v>0</v>
      </c>
      <c r="G21">
        <v>0</v>
      </c>
      <c r="CG21" t="str">
        <v xml:space="preserve">7. </v>
      </c>
      <c r="CH21">
        <f>SUM(INDEX(CHOOSE('CR Backing (Hide)'!$B$115,'CR Backing (Hide)'!$QJ10:$SI10,'CR Backing (Hide)'!$MM10:$QH10),,'CR Backing (Hide)'!$B$114))</f>
        <v>0</v>
      </c>
      <c r="CL21" s="208" t="str">
        <v>Caseload 1</v>
      </c>
      <c r="CM21" s="204" t="str">
        <v/>
      </c>
      <c r="CN21" s="204">
        <f ca="1"/>
        <v>0</v>
      </c>
      <c r="CO21" s="219"/>
      <c r="CX21" s="93" t="str">
        <v>Caseload 2</v>
      </c>
      <c r="CY21" s="121" t="str">
        <v/>
      </c>
      <c r="CZ21" s="213">
        <v>0</v>
      </c>
      <c r="DA21" s="213"/>
    </row>
    <row r="22" spans="1:105" x14ac:dyDescent="0.25">
      <c r="A22" s="24" t="str">
        <f>CHOOSE('CR Backing (Hide)'!$B$115,Capacity!A17,Capacity!X17)</f>
        <v/>
      </c>
      <c r="B22" s="193" t="str">
        <v xml:space="preserve">10. </v>
      </c>
      <c r="D22">
        <f>'Clinical resources'!D16</f>
        <v>0</v>
      </c>
      <c r="E22" s="192">
        <f>SUM('CR Backing (Hide)'!UL13:UM13)/'CR Backing (Hide)'!UN13</f>
        <v>0</v>
      </c>
      <c r="G22">
        <v>0</v>
      </c>
      <c r="CG22" t="str">
        <v xml:space="preserve">8. </v>
      </c>
      <c r="CH22">
        <f>SUM(INDEX(CHOOSE('CR Backing (Hide)'!$B$115,'CR Backing (Hide)'!$QJ11:$SI11,'CR Backing (Hide)'!$MM11:$QH11),,'CR Backing (Hide)'!$B$114))</f>
        <v>0</v>
      </c>
      <c r="CL22" s="206" t="str">
        <v>Caseload 2</v>
      </c>
      <c r="CM22" s="202" t="str">
        <v>treat check</v>
      </c>
      <c r="CN22" s="202">
        <f ca="1"/>
        <v>0</v>
      </c>
      <c r="CO22" s="217"/>
      <c r="CX22" s="95" t="str">
        <v>Caseload 2</v>
      </c>
      <c r="CY22" s="121" t="str">
        <v/>
      </c>
      <c r="CZ22" s="213">
        <v>0</v>
      </c>
      <c r="DA22" s="213"/>
    </row>
    <row r="23" spans="1:105" ht="15.75" thickBot="1" x14ac:dyDescent="0.3">
      <c r="A23" s="24" t="str">
        <f>CHOOSE('CR Backing (Hide)'!$B$115,Capacity!A18,Capacity!X18)</f>
        <v/>
      </c>
      <c r="B23" s="193" t="str">
        <v xml:space="preserve">11. </v>
      </c>
      <c r="D23">
        <f>'Clinical resources'!D17</f>
        <v>0</v>
      </c>
      <c r="E23" s="192">
        <f>SUM('CR Backing (Hide)'!UL14:UM14)/'CR Backing (Hide)'!UN14</f>
        <v>0</v>
      </c>
      <c r="G23">
        <v>0</v>
      </c>
      <c r="CG23" t="str">
        <v xml:space="preserve">9. </v>
      </c>
      <c r="CH23">
        <f>SUM(INDEX(CHOOSE('CR Backing (Hide)'!$B$115,'CR Backing (Hide)'!$QJ12:$SI12,'CR Backing (Hide)'!$MM12:$QH12),,'CR Backing (Hide)'!$B$114))</f>
        <v>0</v>
      </c>
      <c r="CL23" s="207" t="str">
        <v>Caseload 2</v>
      </c>
      <c r="CM23" s="203" t="str">
        <v/>
      </c>
      <c r="CN23" s="203">
        <f ca="1"/>
        <v>0</v>
      </c>
      <c r="CO23" s="218"/>
      <c r="CX23" s="96" t="str">
        <v>Caseload 2</v>
      </c>
      <c r="CY23" s="126" t="str">
        <v/>
      </c>
      <c r="CZ23" s="214">
        <v>0</v>
      </c>
      <c r="DA23" s="214"/>
    </row>
    <row r="24" spans="1:105" x14ac:dyDescent="0.25">
      <c r="A24" s="24" t="str">
        <f>CHOOSE('CR Backing (Hide)'!$B$115,Capacity!A19,Capacity!X19)</f>
        <v/>
      </c>
      <c r="B24" s="193" t="str">
        <v xml:space="preserve">12. </v>
      </c>
      <c r="D24">
        <f>'Clinical resources'!D18</f>
        <v>0</v>
      </c>
      <c r="E24" s="192">
        <f>SUM('CR Backing (Hide)'!UL15:UM15)/'CR Backing (Hide)'!UN15</f>
        <v>0</v>
      </c>
      <c r="G24">
        <v>0</v>
      </c>
      <c r="CG24" t="str">
        <v xml:space="preserve">10. </v>
      </c>
      <c r="CH24">
        <f>SUM(INDEX(CHOOSE('CR Backing (Hide)'!$B$115,'CR Backing (Hide)'!$QJ13:$SI13,'CR Backing (Hide)'!$MM13:$QH13),,'CR Backing (Hide)'!$B$114))</f>
        <v>0</v>
      </c>
      <c r="CL24" s="207" t="str">
        <v>Caseload 2</v>
      </c>
      <c r="CM24" s="203" t="str">
        <v/>
      </c>
      <c r="CN24" s="203">
        <f ca="1"/>
        <v>0</v>
      </c>
      <c r="CO24" s="218"/>
      <c r="CX24" s="94" t="str">
        <v>Caseload 3</v>
      </c>
      <c r="CY24" s="120" t="str">
        <v/>
      </c>
      <c r="CZ24" s="212">
        <v>0</v>
      </c>
      <c r="DA24" s="212"/>
    </row>
    <row r="25" spans="1:105" x14ac:dyDescent="0.25">
      <c r="A25" s="24" t="str">
        <f>CHOOSE('CR Backing (Hide)'!$B$115,Capacity!A20,Capacity!X20)</f>
        <v/>
      </c>
      <c r="B25" s="193" t="str">
        <v xml:space="preserve">13. </v>
      </c>
      <c r="D25">
        <f>'Clinical resources'!D19</f>
        <v>0</v>
      </c>
      <c r="E25" s="192">
        <f>SUM('CR Backing (Hide)'!UL16:UM16)/'CR Backing (Hide)'!UN16</f>
        <v>0</v>
      </c>
      <c r="G25">
        <v>0</v>
      </c>
      <c r="CG25" t="str">
        <v xml:space="preserve">11. </v>
      </c>
      <c r="CH25">
        <f>SUM(INDEX(CHOOSE('CR Backing (Hide)'!$B$115,'CR Backing (Hide)'!$QJ14:$SI14,'CR Backing (Hide)'!$MM14:$QH14),,'CR Backing (Hide)'!$B$114))</f>
        <v>0</v>
      </c>
      <c r="CL25" s="207" t="str">
        <v>Caseload 2</v>
      </c>
      <c r="CM25" s="203" t="str">
        <v/>
      </c>
      <c r="CN25" s="203">
        <f ca="1"/>
        <v>0</v>
      </c>
      <c r="CO25" s="218"/>
      <c r="CX25" s="95" t="str">
        <v>Caseload 3</v>
      </c>
      <c r="CY25" s="121" t="str">
        <v/>
      </c>
      <c r="CZ25" s="213">
        <v>0</v>
      </c>
      <c r="DA25" s="213"/>
    </row>
    <row r="26" spans="1:105" x14ac:dyDescent="0.25">
      <c r="A26" s="24" t="str">
        <f>CHOOSE('CR Backing (Hide)'!$B$115,Capacity!A21,Capacity!X21)</f>
        <v/>
      </c>
      <c r="B26" s="193" t="str">
        <v xml:space="preserve">14. </v>
      </c>
      <c r="D26">
        <f>'Clinical resources'!D20</f>
        <v>0</v>
      </c>
      <c r="E26" s="192">
        <f>SUM('CR Backing (Hide)'!UL17:UM17)/'CR Backing (Hide)'!UN17</f>
        <v>0</v>
      </c>
      <c r="G26">
        <v>0</v>
      </c>
      <c r="CG26" t="str">
        <v xml:space="preserve">12. </v>
      </c>
      <c r="CH26">
        <f>SUM(INDEX(CHOOSE('CR Backing (Hide)'!$B$115,'CR Backing (Hide)'!$QJ15:$SI15,'CR Backing (Hide)'!$MM15:$QH15),,'CR Backing (Hide)'!$B$114))</f>
        <v>0</v>
      </c>
      <c r="CL26" s="208" t="str">
        <v>Caseload 2</v>
      </c>
      <c r="CM26" s="204" t="str">
        <v/>
      </c>
      <c r="CN26" s="204">
        <f ca="1"/>
        <v>0</v>
      </c>
      <c r="CO26" s="219"/>
      <c r="CX26" s="93" t="str">
        <v>Caseload 3</v>
      </c>
      <c r="CY26" s="121" t="str">
        <v/>
      </c>
      <c r="CZ26" s="213">
        <v>0</v>
      </c>
      <c r="DA26" s="213"/>
    </row>
    <row r="27" spans="1:105" x14ac:dyDescent="0.25">
      <c r="A27" s="24" t="str">
        <f>CHOOSE('CR Backing (Hide)'!$B$115,Capacity!A22,Capacity!X22)</f>
        <v/>
      </c>
      <c r="B27" s="193" t="str">
        <v xml:space="preserve">15. </v>
      </c>
      <c r="D27">
        <f>'Clinical resources'!D21</f>
        <v>0</v>
      </c>
      <c r="E27" s="192">
        <f>SUM('CR Backing (Hide)'!UL18:UM18)/'CR Backing (Hide)'!UN18</f>
        <v>0</v>
      </c>
      <c r="G27">
        <v>0</v>
      </c>
      <c r="CG27" t="str">
        <v xml:space="preserve">13. </v>
      </c>
      <c r="CH27">
        <f>SUM(INDEX(CHOOSE('CR Backing (Hide)'!$B$115,'CR Backing (Hide)'!$QJ16:$SI16,'CR Backing (Hide)'!$MM16:$QH16),,'CR Backing (Hide)'!$B$114))</f>
        <v>0</v>
      </c>
      <c r="CL27" s="206" t="str">
        <v>Caseload 3</v>
      </c>
      <c r="CM27" s="202" t="str">
        <v/>
      </c>
      <c r="CN27" s="202">
        <f ca="1"/>
        <v>0</v>
      </c>
      <c r="CO27" s="217"/>
      <c r="CX27" s="95" t="str">
        <v>Caseload 3</v>
      </c>
      <c r="CY27" s="121" t="str">
        <v/>
      </c>
      <c r="CZ27" s="213">
        <v>0</v>
      </c>
      <c r="DA27" s="213"/>
    </row>
    <row r="28" spans="1:105" ht="15.75" thickBot="1" x14ac:dyDescent="0.3">
      <c r="A28" s="24" t="str">
        <f>CHOOSE('CR Backing (Hide)'!$B$115,Capacity!A23,Capacity!X23)</f>
        <v/>
      </c>
      <c r="B28" s="193" t="str">
        <v xml:space="preserve">16. </v>
      </c>
      <c r="D28">
        <f>'Clinical resources'!D22</f>
        <v>0</v>
      </c>
      <c r="E28" s="192">
        <f>SUM('CR Backing (Hide)'!UL19:UM19)/'CR Backing (Hide)'!UN19</f>
        <v>0</v>
      </c>
      <c r="G28">
        <v>0</v>
      </c>
      <c r="CG28" t="str">
        <v xml:space="preserve">14. </v>
      </c>
      <c r="CH28">
        <f>SUM(INDEX(CHOOSE('CR Backing (Hide)'!$B$115,'CR Backing (Hide)'!$QJ17:$SI17,'CR Backing (Hide)'!$MM17:$QH17),,'CR Backing (Hide)'!$B$114))</f>
        <v>0</v>
      </c>
      <c r="CL28" s="207" t="str">
        <v>Caseload 3</v>
      </c>
      <c r="CM28" s="203" t="str">
        <v/>
      </c>
      <c r="CN28" s="203">
        <f ca="1"/>
        <v>0</v>
      </c>
      <c r="CO28" s="218"/>
      <c r="CX28" s="96" t="str">
        <v>Caseload 3</v>
      </c>
      <c r="CY28" s="126" t="str">
        <v/>
      </c>
      <c r="CZ28" s="214">
        <v>0</v>
      </c>
      <c r="DA28" s="214"/>
    </row>
    <row r="29" spans="1:105" x14ac:dyDescent="0.25">
      <c r="A29" s="24" t="str">
        <f>CHOOSE('CR Backing (Hide)'!$B$115,Capacity!A24,Capacity!X24)</f>
        <v/>
      </c>
      <c r="B29" s="193" t="str">
        <v xml:space="preserve">17. </v>
      </c>
      <c r="D29">
        <f>'Clinical resources'!D23</f>
        <v>0</v>
      </c>
      <c r="E29" s="192">
        <f>SUM('CR Backing (Hide)'!UL20:UM20)/'CR Backing (Hide)'!UN20</f>
        <v>0</v>
      </c>
      <c r="G29">
        <v>0</v>
      </c>
      <c r="CG29" t="str">
        <v xml:space="preserve">15. </v>
      </c>
      <c r="CH29">
        <f>SUM(INDEX(CHOOSE('CR Backing (Hide)'!$B$115,'CR Backing (Hide)'!$QJ18:$SI18,'CR Backing (Hide)'!$MM18:$QH18),,'CR Backing (Hide)'!$B$114))</f>
        <v>0</v>
      </c>
      <c r="CL29" s="207" t="str">
        <v>Caseload 3</v>
      </c>
      <c r="CM29" s="203" t="str">
        <v/>
      </c>
      <c r="CN29" s="203">
        <f ca="1"/>
        <v>0</v>
      </c>
      <c r="CO29" s="218"/>
      <c r="CX29" s="94" t="str">
        <v>Caseload 4</v>
      </c>
      <c r="CY29" s="120" t="str">
        <v/>
      </c>
      <c r="CZ29" s="212">
        <v>0</v>
      </c>
      <c r="DA29" s="212"/>
    </row>
    <row r="30" spans="1:105" x14ac:dyDescent="0.25">
      <c r="A30" s="24" t="str">
        <f>CHOOSE('CR Backing (Hide)'!$B$115,Capacity!A25,Capacity!X25)</f>
        <v/>
      </c>
      <c r="B30" s="193" t="str">
        <v xml:space="preserve">18. </v>
      </c>
      <c r="D30">
        <f>'Clinical resources'!D24</f>
        <v>0</v>
      </c>
      <c r="E30" s="192">
        <f>SUM('CR Backing (Hide)'!UL21:UM21)/'CR Backing (Hide)'!UN21</f>
        <v>0</v>
      </c>
      <c r="G30">
        <v>0</v>
      </c>
      <c r="CG30" t="str">
        <v xml:space="preserve">16. </v>
      </c>
      <c r="CH30">
        <f>SUM(INDEX(CHOOSE('CR Backing (Hide)'!$B$115,'CR Backing (Hide)'!$QJ19:$SI19,'CR Backing (Hide)'!$MM19:$QH19),,'CR Backing (Hide)'!$B$114))</f>
        <v>0</v>
      </c>
      <c r="CL30" s="207" t="str">
        <v>Caseload 3</v>
      </c>
      <c r="CM30" s="203" t="str">
        <v/>
      </c>
      <c r="CN30" s="203">
        <f ca="1"/>
        <v>0</v>
      </c>
      <c r="CO30" s="218"/>
      <c r="CX30" s="95" t="str">
        <v>Caseload 4</v>
      </c>
      <c r="CY30" s="121" t="str">
        <v/>
      </c>
      <c r="CZ30" s="213">
        <v>0</v>
      </c>
      <c r="DA30" s="213"/>
    </row>
    <row r="31" spans="1:105" x14ac:dyDescent="0.25">
      <c r="A31" s="24" t="str">
        <f>CHOOSE('CR Backing (Hide)'!$B$115,Capacity!A26,Capacity!X26)</f>
        <v/>
      </c>
      <c r="B31" s="193" t="str">
        <v xml:space="preserve">19. </v>
      </c>
      <c r="D31">
        <f>'Clinical resources'!D25</f>
        <v>0</v>
      </c>
      <c r="E31" s="192">
        <f>SUM('CR Backing (Hide)'!UL22:UM22)/'CR Backing (Hide)'!UN22</f>
        <v>0</v>
      </c>
      <c r="G31">
        <v>0</v>
      </c>
      <c r="CG31" t="str">
        <v xml:space="preserve">17. </v>
      </c>
      <c r="CH31">
        <f>SUM(INDEX(CHOOSE('CR Backing (Hide)'!$B$115,'CR Backing (Hide)'!$QJ20:$SI20,'CR Backing (Hide)'!$MM20:$QH20),,'CR Backing (Hide)'!$B$114))</f>
        <v>0</v>
      </c>
      <c r="CL31" s="208" t="str">
        <v>Caseload 3</v>
      </c>
      <c r="CM31" s="204" t="str">
        <v/>
      </c>
      <c r="CN31" s="204">
        <f ca="1"/>
        <v>0</v>
      </c>
      <c r="CO31" s="219"/>
      <c r="CX31" s="93" t="str">
        <v>Caseload 4</v>
      </c>
      <c r="CY31" s="121" t="str">
        <v/>
      </c>
      <c r="CZ31" s="213">
        <v>0</v>
      </c>
      <c r="DA31" s="213"/>
    </row>
    <row r="32" spans="1:105" x14ac:dyDescent="0.25">
      <c r="A32" s="24" t="str">
        <f>CHOOSE('CR Backing (Hide)'!$B$115,Capacity!A27,Capacity!X27)</f>
        <v/>
      </c>
      <c r="B32" s="193" t="str">
        <v xml:space="preserve">20. </v>
      </c>
      <c r="D32">
        <f>'Clinical resources'!D26</f>
        <v>0</v>
      </c>
      <c r="E32" s="192">
        <f>SUM('CR Backing (Hide)'!UL23:UM23)/'CR Backing (Hide)'!UN23</f>
        <v>0</v>
      </c>
      <c r="G32">
        <v>0</v>
      </c>
      <c r="CG32" t="str">
        <v xml:space="preserve">18. </v>
      </c>
      <c r="CH32">
        <f>SUM(INDEX(CHOOSE('CR Backing (Hide)'!$B$115,'CR Backing (Hide)'!$QJ21:$SI21,'CR Backing (Hide)'!$MM21:$QH21),,'CR Backing (Hide)'!$B$114))</f>
        <v>0</v>
      </c>
      <c r="CL32" s="206" t="str">
        <v>Caseload 4</v>
      </c>
      <c r="CM32" s="202" t="str">
        <v/>
      </c>
      <c r="CN32" s="202">
        <f ca="1"/>
        <v>0</v>
      </c>
      <c r="CO32" s="217"/>
      <c r="CX32" s="95" t="str">
        <v>Caseload 4</v>
      </c>
      <c r="CY32" s="121" t="str">
        <v/>
      </c>
      <c r="CZ32" s="213">
        <v>0</v>
      </c>
      <c r="DA32" s="213"/>
    </row>
    <row r="33" spans="1:105" ht="15.75" thickBot="1" x14ac:dyDescent="0.3">
      <c r="A33" s="24" t="str">
        <f>CHOOSE('CR Backing (Hide)'!$B$115,Capacity!A28,Capacity!X28)</f>
        <v/>
      </c>
      <c r="B33" s="193" t="str">
        <v xml:space="preserve">21. </v>
      </c>
      <c r="D33">
        <f>'Clinical resources'!D27</f>
        <v>0</v>
      </c>
      <c r="E33" s="192">
        <f>SUM('CR Backing (Hide)'!UL24:UM24)/'CR Backing (Hide)'!UN24</f>
        <v>0</v>
      </c>
      <c r="G33">
        <v>0</v>
      </c>
      <c r="CG33" t="str">
        <v xml:space="preserve">19. </v>
      </c>
      <c r="CH33">
        <f>SUM(INDEX(CHOOSE('CR Backing (Hide)'!$B$115,'CR Backing (Hide)'!$QJ22:$SI22,'CR Backing (Hide)'!$MM22:$QH22),,'CR Backing (Hide)'!$B$114))</f>
        <v>0</v>
      </c>
      <c r="CL33" s="207" t="str">
        <v>Caseload 4</v>
      </c>
      <c r="CM33" s="203" t="str">
        <v/>
      </c>
      <c r="CN33" s="203">
        <f ca="1"/>
        <v>0</v>
      </c>
      <c r="CO33" s="218"/>
      <c r="CX33" s="96" t="str">
        <v>Caseload 4</v>
      </c>
      <c r="CY33" s="126" t="str">
        <v/>
      </c>
      <c r="CZ33" s="214">
        <v>0</v>
      </c>
      <c r="DA33" s="214"/>
    </row>
    <row r="34" spans="1:105" x14ac:dyDescent="0.25">
      <c r="A34" s="24" t="str">
        <f>CHOOSE('CR Backing (Hide)'!$B$115,Capacity!A29,Capacity!X29)</f>
        <v/>
      </c>
      <c r="B34" s="193" t="str">
        <v xml:space="preserve">22. </v>
      </c>
      <c r="D34">
        <f>'Clinical resources'!D28</f>
        <v>0</v>
      </c>
      <c r="E34" s="192">
        <f>SUM('CR Backing (Hide)'!UL25:UM25)/'CR Backing (Hide)'!UN25</f>
        <v>0</v>
      </c>
      <c r="G34">
        <v>0</v>
      </c>
      <c r="CG34" t="str">
        <v xml:space="preserve">20. </v>
      </c>
      <c r="CH34">
        <f>SUM(INDEX(CHOOSE('CR Backing (Hide)'!$B$115,'CR Backing (Hide)'!$QJ23:$SI23,'CR Backing (Hide)'!$MM23:$QH23),,'CR Backing (Hide)'!$B$114))</f>
        <v>0</v>
      </c>
      <c r="CL34" s="207" t="str">
        <v>Caseload 4</v>
      </c>
      <c r="CM34" s="203" t="str">
        <v/>
      </c>
      <c r="CN34" s="203">
        <f ca="1"/>
        <v>0</v>
      </c>
      <c r="CO34" s="218"/>
      <c r="CX34" s="94" t="str">
        <v>Caseload 5</v>
      </c>
      <c r="CY34" s="120" t="str">
        <v/>
      </c>
      <c r="CZ34" s="212">
        <v>0</v>
      </c>
      <c r="DA34" s="212"/>
    </row>
    <row r="35" spans="1:105" x14ac:dyDescent="0.25">
      <c r="A35" s="24" t="str">
        <f>CHOOSE('CR Backing (Hide)'!$B$115,Capacity!A30,Capacity!X30)</f>
        <v/>
      </c>
      <c r="B35" s="193" t="str">
        <v xml:space="preserve">23. </v>
      </c>
      <c r="D35">
        <f>'Clinical resources'!D29</f>
        <v>0</v>
      </c>
      <c r="E35" s="192">
        <f>SUM('CR Backing (Hide)'!UL26:UM26)/'CR Backing (Hide)'!UN26</f>
        <v>0</v>
      </c>
      <c r="G35">
        <v>0</v>
      </c>
      <c r="CG35" t="str">
        <v xml:space="preserve">21. </v>
      </c>
      <c r="CH35">
        <f>SUM(INDEX(CHOOSE('CR Backing (Hide)'!$B$115,'CR Backing (Hide)'!$QJ24:$SI24,'CR Backing (Hide)'!$MM24:$QH24),,'CR Backing (Hide)'!$B$114))</f>
        <v>0</v>
      </c>
      <c r="CL35" s="207" t="str">
        <v>Caseload 4</v>
      </c>
      <c r="CM35" s="203" t="str">
        <v/>
      </c>
      <c r="CN35" s="203">
        <f ca="1"/>
        <v>0</v>
      </c>
      <c r="CO35" s="218"/>
      <c r="CX35" s="95" t="str">
        <v>Caseload 5</v>
      </c>
      <c r="CY35" s="121" t="str">
        <v/>
      </c>
      <c r="CZ35" s="213">
        <v>0</v>
      </c>
      <c r="DA35" s="213"/>
    </row>
    <row r="36" spans="1:105" x14ac:dyDescent="0.25">
      <c r="A36" s="24" t="str">
        <f>CHOOSE('CR Backing (Hide)'!$B$115,Capacity!A31,Capacity!X31)</f>
        <v/>
      </c>
      <c r="B36" s="193" t="str">
        <v xml:space="preserve">24. </v>
      </c>
      <c r="D36">
        <f>'Clinical resources'!D30</f>
        <v>0</v>
      </c>
      <c r="E36" s="192">
        <f>SUM('CR Backing (Hide)'!UL27:UM27)/'CR Backing (Hide)'!UN27</f>
        <v>0</v>
      </c>
      <c r="G36">
        <v>0</v>
      </c>
      <c r="CG36" t="str">
        <v xml:space="preserve">22. </v>
      </c>
      <c r="CH36">
        <f>SUM(INDEX(CHOOSE('CR Backing (Hide)'!$B$115,'CR Backing (Hide)'!$QJ25:$SI25,'CR Backing (Hide)'!$MM25:$QH25),,'CR Backing (Hide)'!$B$114))</f>
        <v>0</v>
      </c>
      <c r="CL36" s="208" t="str">
        <v>Caseload 4</v>
      </c>
      <c r="CM36" s="204" t="str">
        <v/>
      </c>
      <c r="CN36" s="204">
        <f ca="1"/>
        <v>0</v>
      </c>
      <c r="CO36" s="219"/>
      <c r="CX36" s="93" t="str">
        <v>Caseload 5</v>
      </c>
      <c r="CY36" s="121" t="str">
        <v/>
      </c>
      <c r="CZ36" s="213">
        <v>0</v>
      </c>
      <c r="DA36" s="213"/>
    </row>
    <row r="37" spans="1:105" x14ac:dyDescent="0.25">
      <c r="A37" s="24" t="str">
        <f>CHOOSE('CR Backing (Hide)'!$B$115,Capacity!A32,Capacity!X32)</f>
        <v/>
      </c>
      <c r="B37" s="193" t="str">
        <v xml:space="preserve">25. </v>
      </c>
      <c r="D37">
        <f>'Clinical resources'!D31</f>
        <v>0</v>
      </c>
      <c r="E37" s="192">
        <f>SUM('CR Backing (Hide)'!UL28:UM28)/'CR Backing (Hide)'!UN28</f>
        <v>0</v>
      </c>
      <c r="G37">
        <v>0</v>
      </c>
      <c r="CG37" t="str">
        <v xml:space="preserve">23. </v>
      </c>
      <c r="CH37">
        <f>SUM(INDEX(CHOOSE('CR Backing (Hide)'!$B$115,'CR Backing (Hide)'!$QJ26:$SI26,'CR Backing (Hide)'!$MM26:$QH26),,'CR Backing (Hide)'!$B$114))</f>
        <v>0</v>
      </c>
      <c r="CL37" s="206" t="str">
        <v>Caseload 5</v>
      </c>
      <c r="CM37" s="202" t="str">
        <v/>
      </c>
      <c r="CN37" s="202">
        <f ca="1"/>
        <v>0</v>
      </c>
      <c r="CO37" s="217"/>
      <c r="CX37" s="95" t="str">
        <v>Caseload 5</v>
      </c>
      <c r="CY37" s="121" t="str">
        <v/>
      </c>
      <c r="CZ37" s="213">
        <v>0</v>
      </c>
      <c r="DA37" s="213"/>
    </row>
    <row r="38" spans="1:105" ht="15.75" thickBot="1" x14ac:dyDescent="0.3">
      <c r="A38" s="24" t="str">
        <f>CHOOSE('CR Backing (Hide)'!$B$115,Capacity!A33,Capacity!X33)</f>
        <v/>
      </c>
      <c r="B38" s="193" t="str">
        <v xml:space="preserve">26. </v>
      </c>
      <c r="D38">
        <f>'Clinical resources'!D32</f>
        <v>0</v>
      </c>
      <c r="E38" s="192">
        <f>SUM('CR Backing (Hide)'!UL29:UM29)/'CR Backing (Hide)'!UN29</f>
        <v>0</v>
      </c>
      <c r="G38">
        <v>0</v>
      </c>
      <c r="CG38" t="str">
        <v xml:space="preserve">24. </v>
      </c>
      <c r="CH38">
        <f>SUM(INDEX(CHOOSE('CR Backing (Hide)'!$B$115,'CR Backing (Hide)'!$QJ27:$SI27,'CR Backing (Hide)'!$MM27:$QH27),,'CR Backing (Hide)'!$B$114))</f>
        <v>0</v>
      </c>
      <c r="CL38" s="207" t="str">
        <v>Caseload 5</v>
      </c>
      <c r="CM38" s="203" t="str">
        <v/>
      </c>
      <c r="CN38" s="203">
        <f ca="1"/>
        <v>0</v>
      </c>
      <c r="CO38" s="218"/>
      <c r="CX38" s="96" t="str">
        <v>Caseload 5</v>
      </c>
      <c r="CY38" s="126" t="str">
        <v/>
      </c>
      <c r="CZ38" s="214">
        <v>0</v>
      </c>
      <c r="DA38" s="214"/>
    </row>
    <row r="39" spans="1:105" x14ac:dyDescent="0.25">
      <c r="A39" s="24" t="str">
        <f>CHOOSE('CR Backing (Hide)'!$B$115,Capacity!A34,Capacity!X34)</f>
        <v/>
      </c>
      <c r="B39" s="193" t="str">
        <v xml:space="preserve">27. </v>
      </c>
      <c r="D39">
        <f>'Clinical resources'!D33</f>
        <v>0</v>
      </c>
      <c r="E39" s="192">
        <f>SUM('CR Backing (Hide)'!UL30:UM30)/'CR Backing (Hide)'!UN30</f>
        <v>0</v>
      </c>
      <c r="G39">
        <v>0</v>
      </c>
      <c r="CG39" t="str">
        <v xml:space="preserve">25. </v>
      </c>
      <c r="CH39">
        <f>SUM(INDEX(CHOOSE('CR Backing (Hide)'!$B$115,'CR Backing (Hide)'!$QJ28:$SI28,'CR Backing (Hide)'!$MM28:$QH28),,'CR Backing (Hide)'!$B$114))</f>
        <v>0</v>
      </c>
      <c r="CL39" s="207" t="str">
        <v>Caseload 5</v>
      </c>
      <c r="CM39" s="203" t="str">
        <v/>
      </c>
      <c r="CN39" s="203">
        <f ca="1"/>
        <v>0</v>
      </c>
      <c r="CO39" s="218"/>
      <c r="CX39" s="94" t="str">
        <v>Caseload 6</v>
      </c>
      <c r="CY39" s="120" t="str">
        <v/>
      </c>
      <c r="CZ39" s="212">
        <v>0</v>
      </c>
      <c r="DA39" s="212"/>
    </row>
    <row r="40" spans="1:105" x14ac:dyDescent="0.25">
      <c r="A40" s="24" t="str">
        <f>CHOOSE('CR Backing (Hide)'!$B$115,Capacity!A35,Capacity!X35)</f>
        <v/>
      </c>
      <c r="B40" s="193" t="str">
        <v xml:space="preserve">28. </v>
      </c>
      <c r="D40">
        <f>'Clinical resources'!D34</f>
        <v>0</v>
      </c>
      <c r="E40" s="192">
        <f>SUM('CR Backing (Hide)'!UL31:UM31)/'CR Backing (Hide)'!UN31</f>
        <v>0</v>
      </c>
      <c r="G40">
        <v>0</v>
      </c>
      <c r="CG40" t="str">
        <v xml:space="preserve">26. </v>
      </c>
      <c r="CH40">
        <f>SUM(INDEX(CHOOSE('CR Backing (Hide)'!$B$115,'CR Backing (Hide)'!$QJ29:$SI29,'CR Backing (Hide)'!$MM29:$QH29),,'CR Backing (Hide)'!$B$114))</f>
        <v>0</v>
      </c>
      <c r="CL40" s="207" t="str">
        <v>Caseload 5</v>
      </c>
      <c r="CM40" s="203" t="str">
        <v/>
      </c>
      <c r="CN40" s="203">
        <f ca="1"/>
        <v>0</v>
      </c>
      <c r="CO40" s="218"/>
      <c r="CX40" s="95" t="str">
        <v>Caseload 6</v>
      </c>
      <c r="CY40" s="121" t="str">
        <v/>
      </c>
      <c r="CZ40" s="213">
        <v>0</v>
      </c>
      <c r="DA40" s="213"/>
    </row>
    <row r="41" spans="1:105" x14ac:dyDescent="0.25">
      <c r="A41" s="24" t="str">
        <f>CHOOSE('CR Backing (Hide)'!$B$115,Capacity!A36,Capacity!X36)</f>
        <v/>
      </c>
      <c r="B41" s="193" t="str">
        <v xml:space="preserve">29. </v>
      </c>
      <c r="D41">
        <f>'Clinical resources'!D35</f>
        <v>0</v>
      </c>
      <c r="E41" s="192">
        <f>SUM('CR Backing (Hide)'!UL32:UM32)/'CR Backing (Hide)'!UN32</f>
        <v>0</v>
      </c>
      <c r="G41">
        <v>0</v>
      </c>
      <c r="CG41" t="str">
        <v xml:space="preserve">27. </v>
      </c>
      <c r="CH41">
        <f>SUM(INDEX(CHOOSE('CR Backing (Hide)'!$B$115,'CR Backing (Hide)'!$QJ30:$SI30,'CR Backing (Hide)'!$MM30:$QH30),,'CR Backing (Hide)'!$B$114))</f>
        <v>0</v>
      </c>
      <c r="CL41" s="208" t="str">
        <v>Caseload 5</v>
      </c>
      <c r="CM41" s="204" t="str">
        <v/>
      </c>
      <c r="CN41" s="204">
        <f ca="1"/>
        <v>0</v>
      </c>
      <c r="CO41" s="219"/>
      <c r="CX41" s="93" t="str">
        <v>Caseload 6</v>
      </c>
      <c r="CY41" s="121" t="str">
        <v/>
      </c>
      <c r="CZ41" s="213">
        <v>0</v>
      </c>
      <c r="DA41" s="213"/>
    </row>
    <row r="42" spans="1:105" x14ac:dyDescent="0.25">
      <c r="A42" s="24" t="str">
        <f>CHOOSE('CR Backing (Hide)'!$B$115,Capacity!A37,Capacity!X37)</f>
        <v/>
      </c>
      <c r="B42" s="193" t="str">
        <v xml:space="preserve">30. </v>
      </c>
      <c r="D42">
        <f>'Clinical resources'!D36</f>
        <v>0</v>
      </c>
      <c r="E42" s="192">
        <f>SUM('CR Backing (Hide)'!UL33:UM33)/'CR Backing (Hide)'!UN33</f>
        <v>0</v>
      </c>
      <c r="G42">
        <v>0</v>
      </c>
      <c r="CG42" t="str">
        <v xml:space="preserve">28. </v>
      </c>
      <c r="CH42">
        <f>SUM(INDEX(CHOOSE('CR Backing (Hide)'!$B$115,'CR Backing (Hide)'!$QJ31:$SI31,'CR Backing (Hide)'!$MM31:$QH31),,'CR Backing (Hide)'!$B$114))</f>
        <v>0</v>
      </c>
      <c r="CL42" s="206" t="str">
        <v>Caseload 6</v>
      </c>
      <c r="CM42" s="202" t="str">
        <v/>
      </c>
      <c r="CN42" s="202">
        <f ca="1"/>
        <v>0</v>
      </c>
      <c r="CO42" s="217"/>
      <c r="CX42" s="95" t="str">
        <v>Caseload 6</v>
      </c>
      <c r="CY42" s="121" t="str">
        <v/>
      </c>
      <c r="CZ42" s="213">
        <v>0</v>
      </c>
      <c r="DA42" s="213"/>
    </row>
    <row r="43" spans="1:105" ht="15.75" thickBot="1" x14ac:dyDescent="0.3">
      <c r="A43" s="24" t="str">
        <f>CHOOSE('CR Backing (Hide)'!$B$115,Capacity!A38,Capacity!X38)</f>
        <v/>
      </c>
      <c r="B43" s="193" t="str">
        <v xml:space="preserve">31. </v>
      </c>
      <c r="D43">
        <f>'Clinical resources'!D37</f>
        <v>0</v>
      </c>
      <c r="E43" s="192">
        <f>SUM('CR Backing (Hide)'!UL34:UM34)/'CR Backing (Hide)'!UN34</f>
        <v>0</v>
      </c>
      <c r="G43">
        <v>0</v>
      </c>
      <c r="CG43" t="str">
        <v xml:space="preserve">29. </v>
      </c>
      <c r="CH43">
        <f>SUM(INDEX(CHOOSE('CR Backing (Hide)'!$B$115,'CR Backing (Hide)'!$QJ32:$SI32,'CR Backing (Hide)'!$MM32:$QH32),,'CR Backing (Hide)'!$B$114))</f>
        <v>0</v>
      </c>
      <c r="CL43" s="207" t="str">
        <v>Caseload 6</v>
      </c>
      <c r="CM43" s="203" t="str">
        <v/>
      </c>
      <c r="CN43" s="203">
        <f ca="1"/>
        <v>0</v>
      </c>
      <c r="CO43" s="218"/>
      <c r="CX43" s="96" t="str">
        <v>Caseload 6</v>
      </c>
      <c r="CY43" s="126" t="str">
        <v/>
      </c>
      <c r="CZ43" s="214">
        <v>0</v>
      </c>
      <c r="DA43" s="214"/>
    </row>
    <row r="44" spans="1:105" x14ac:dyDescent="0.25">
      <c r="A44" s="24" t="str">
        <f>CHOOSE('CR Backing (Hide)'!$B$115,Capacity!A39,Capacity!X39)</f>
        <v/>
      </c>
      <c r="B44" s="193" t="str">
        <v xml:space="preserve">32. </v>
      </c>
      <c r="D44">
        <f>'Clinical resources'!D38</f>
        <v>0</v>
      </c>
      <c r="E44" s="192">
        <f>SUM('CR Backing (Hide)'!UL35:UM35)/'CR Backing (Hide)'!UN35</f>
        <v>0</v>
      </c>
      <c r="G44">
        <v>0</v>
      </c>
      <c r="CG44" t="str">
        <v xml:space="preserve">30. </v>
      </c>
      <c r="CH44">
        <f>SUM(INDEX(CHOOSE('CR Backing (Hide)'!$B$115,'CR Backing (Hide)'!$QJ33:$SI33,'CR Backing (Hide)'!$MM33:$QH33),,'CR Backing (Hide)'!$B$114))</f>
        <v>0</v>
      </c>
      <c r="CL44" s="207" t="str">
        <v>Caseload 6</v>
      </c>
      <c r="CM44" s="203" t="str">
        <v/>
      </c>
      <c r="CN44" s="203">
        <f ca="1"/>
        <v>0</v>
      </c>
      <c r="CO44" s="218"/>
      <c r="CX44" s="94" t="str">
        <v>Caseload 7</v>
      </c>
      <c r="CY44" s="120" t="str">
        <v/>
      </c>
      <c r="CZ44" s="212">
        <v>0</v>
      </c>
      <c r="DA44" s="212"/>
    </row>
    <row r="45" spans="1:105" x14ac:dyDescent="0.25">
      <c r="A45" s="24" t="str">
        <f>CHOOSE('CR Backing (Hide)'!$B$115,Capacity!A40,Capacity!X40)</f>
        <v/>
      </c>
      <c r="B45" s="193" t="str">
        <v xml:space="preserve">33. </v>
      </c>
      <c r="D45">
        <f>'Clinical resources'!D39</f>
        <v>0</v>
      </c>
      <c r="E45" s="192">
        <f>SUM('CR Backing (Hide)'!UL36:UM36)/'CR Backing (Hide)'!UN36</f>
        <v>0</v>
      </c>
      <c r="G45">
        <v>0</v>
      </c>
      <c r="CG45" t="str">
        <v xml:space="preserve">31. </v>
      </c>
      <c r="CH45">
        <f>SUM(INDEX(CHOOSE('CR Backing (Hide)'!$B$115,'CR Backing (Hide)'!$QJ34:$SI34,'CR Backing (Hide)'!$MM34:$QH34),,'CR Backing (Hide)'!$B$114))</f>
        <v>0</v>
      </c>
      <c r="CL45" s="207" t="str">
        <v>Caseload 6</v>
      </c>
      <c r="CM45" s="203" t="str">
        <v/>
      </c>
      <c r="CN45" s="203">
        <f ca="1"/>
        <v>0</v>
      </c>
      <c r="CO45" s="218"/>
      <c r="CX45" s="95" t="str">
        <v>Caseload 7</v>
      </c>
      <c r="CY45" s="121" t="str">
        <v/>
      </c>
      <c r="CZ45" s="213">
        <v>0</v>
      </c>
      <c r="DA45" s="213"/>
    </row>
    <row r="46" spans="1:105" x14ac:dyDescent="0.25">
      <c r="A46" s="24" t="str">
        <f>CHOOSE('CR Backing (Hide)'!$B$115,Capacity!A41,Capacity!X41)</f>
        <v/>
      </c>
      <c r="B46" s="193" t="str">
        <v xml:space="preserve">34. </v>
      </c>
      <c r="D46">
        <f>'Clinical resources'!D40</f>
        <v>0</v>
      </c>
      <c r="E46" s="192">
        <f>SUM('CR Backing (Hide)'!UL37:UM37)/'CR Backing (Hide)'!UN37</f>
        <v>0</v>
      </c>
      <c r="G46">
        <v>0</v>
      </c>
      <c r="CG46" t="str">
        <v xml:space="preserve">32. </v>
      </c>
      <c r="CH46">
        <f>SUM(INDEX(CHOOSE('CR Backing (Hide)'!$B$115,'CR Backing (Hide)'!$QJ35:$SI35,'CR Backing (Hide)'!$MM35:$QH35),,'CR Backing (Hide)'!$B$114))</f>
        <v>0</v>
      </c>
      <c r="CL46" s="208" t="str">
        <v>Caseload 6</v>
      </c>
      <c r="CM46" s="204" t="str">
        <v/>
      </c>
      <c r="CN46" s="204">
        <f ca="1"/>
        <v>0</v>
      </c>
      <c r="CO46" s="219"/>
      <c r="CX46" s="93" t="str">
        <v>Caseload 7</v>
      </c>
      <c r="CY46" s="121" t="str">
        <v/>
      </c>
      <c r="CZ46" s="213">
        <v>0</v>
      </c>
      <c r="DA46" s="213"/>
    </row>
    <row r="47" spans="1:105" x14ac:dyDescent="0.25">
      <c r="A47" s="24" t="str">
        <f>CHOOSE('CR Backing (Hide)'!$B$115,Capacity!A42,Capacity!X42)</f>
        <v/>
      </c>
      <c r="B47" s="193" t="str">
        <v xml:space="preserve">35. </v>
      </c>
      <c r="D47">
        <f>'Clinical resources'!D41</f>
        <v>0</v>
      </c>
      <c r="E47" s="192">
        <f>SUM('CR Backing (Hide)'!UL38:UM38)/'CR Backing (Hide)'!UN38</f>
        <v>0</v>
      </c>
      <c r="G47">
        <v>0</v>
      </c>
      <c r="CG47" t="str">
        <v xml:space="preserve">33. </v>
      </c>
      <c r="CH47">
        <f>SUM(INDEX(CHOOSE('CR Backing (Hide)'!$B$115,'CR Backing (Hide)'!$QJ36:$SI36,'CR Backing (Hide)'!$MM36:$QH36),,'CR Backing (Hide)'!$B$114))</f>
        <v>0</v>
      </c>
      <c r="CL47" s="206" t="str">
        <v>Caseload 7</v>
      </c>
      <c r="CM47" s="202" t="str">
        <v/>
      </c>
      <c r="CN47" s="202">
        <f ca="1"/>
        <v>0</v>
      </c>
      <c r="CO47" s="217"/>
      <c r="CX47" s="95" t="str">
        <v>Caseload 7</v>
      </c>
      <c r="CY47" s="121" t="str">
        <v/>
      </c>
      <c r="CZ47" s="213">
        <v>0</v>
      </c>
      <c r="DA47" s="213"/>
    </row>
    <row r="48" spans="1:105" ht="15.75" thickBot="1" x14ac:dyDescent="0.3">
      <c r="A48" s="24" t="str">
        <f>CHOOSE('CR Backing (Hide)'!$B$115,Capacity!A43,Capacity!X43)</f>
        <v/>
      </c>
      <c r="B48" s="193" t="str">
        <v xml:space="preserve">36. </v>
      </c>
      <c r="D48">
        <f>'Clinical resources'!D42</f>
        <v>0</v>
      </c>
      <c r="E48" s="192">
        <f>SUM('CR Backing (Hide)'!UL39:UM39)/'CR Backing (Hide)'!UN39</f>
        <v>0</v>
      </c>
      <c r="G48">
        <v>0</v>
      </c>
      <c r="CG48" t="str">
        <v xml:space="preserve">34. </v>
      </c>
      <c r="CH48">
        <f>SUM(INDEX(CHOOSE('CR Backing (Hide)'!$B$115,'CR Backing (Hide)'!$QJ37:$SI37,'CR Backing (Hide)'!$MM37:$QH37),,'CR Backing (Hide)'!$B$114))</f>
        <v>0</v>
      </c>
      <c r="CL48" s="207" t="str">
        <v>Caseload 7</v>
      </c>
      <c r="CM48" s="203" t="str">
        <v/>
      </c>
      <c r="CN48" s="203">
        <f ca="1"/>
        <v>0</v>
      </c>
      <c r="CO48" s="218"/>
      <c r="CX48" s="96" t="str">
        <v>Caseload 7</v>
      </c>
      <c r="CY48" s="126" t="str">
        <v/>
      </c>
      <c r="CZ48" s="214">
        <v>0</v>
      </c>
      <c r="DA48" s="214"/>
    </row>
    <row r="49" spans="1:105" x14ac:dyDescent="0.25">
      <c r="A49" s="24" t="str">
        <f>CHOOSE('CR Backing (Hide)'!$B$115,Capacity!A44,Capacity!X44)</f>
        <v/>
      </c>
      <c r="B49" s="193" t="str">
        <v xml:space="preserve">37. </v>
      </c>
      <c r="D49">
        <f>'Clinical resources'!D43</f>
        <v>0</v>
      </c>
      <c r="E49" s="192">
        <f>SUM('CR Backing (Hide)'!UL40:UM40)/'CR Backing (Hide)'!UN40</f>
        <v>0</v>
      </c>
      <c r="G49">
        <v>0</v>
      </c>
      <c r="CG49" t="str">
        <v xml:space="preserve">35. </v>
      </c>
      <c r="CH49">
        <f>SUM(INDEX(CHOOSE('CR Backing (Hide)'!$B$115,'CR Backing (Hide)'!$QJ38:$SI38,'CR Backing (Hide)'!$MM38:$QH38),,'CR Backing (Hide)'!$B$114))</f>
        <v>0</v>
      </c>
      <c r="CL49" s="207" t="str">
        <v>Caseload 7</v>
      </c>
      <c r="CM49" s="203" t="str">
        <v/>
      </c>
      <c r="CN49" s="203">
        <f ca="1"/>
        <v>0</v>
      </c>
      <c r="CO49" s="218"/>
      <c r="CX49" s="94" t="str">
        <v>Caseload 8</v>
      </c>
      <c r="CY49" s="120" t="str">
        <v/>
      </c>
      <c r="CZ49" s="212">
        <v>0</v>
      </c>
      <c r="DA49" s="212"/>
    </row>
    <row r="50" spans="1:105" x14ac:dyDescent="0.25">
      <c r="A50" s="24" t="str">
        <f>CHOOSE('CR Backing (Hide)'!$B$115,Capacity!A45,Capacity!X45)</f>
        <v/>
      </c>
      <c r="B50" s="193" t="str">
        <v xml:space="preserve">38. </v>
      </c>
      <c r="D50">
        <f>'Clinical resources'!D44</f>
        <v>0</v>
      </c>
      <c r="E50" s="192">
        <f>SUM('CR Backing (Hide)'!UL41:UM41)/'CR Backing (Hide)'!UN41</f>
        <v>0</v>
      </c>
      <c r="G50">
        <v>0</v>
      </c>
      <c r="CG50" t="str">
        <v xml:space="preserve">36. </v>
      </c>
      <c r="CH50">
        <f>SUM(INDEX(CHOOSE('CR Backing (Hide)'!$B$115,'CR Backing (Hide)'!$QJ39:$SI39,'CR Backing (Hide)'!$MM39:$QH39),,'CR Backing (Hide)'!$B$114))</f>
        <v>0</v>
      </c>
      <c r="CL50" s="207" t="str">
        <v>Caseload 7</v>
      </c>
      <c r="CM50" s="203" t="str">
        <v/>
      </c>
      <c r="CN50" s="203">
        <f ca="1"/>
        <v>0</v>
      </c>
      <c r="CO50" s="218"/>
      <c r="CX50" s="95" t="str">
        <v>Caseload 8</v>
      </c>
      <c r="CY50" s="121" t="str">
        <v/>
      </c>
      <c r="CZ50" s="213">
        <v>0</v>
      </c>
      <c r="DA50" s="213"/>
    </row>
    <row r="51" spans="1:105" x14ac:dyDescent="0.25">
      <c r="A51" s="24" t="str">
        <f>CHOOSE('CR Backing (Hide)'!$B$115,Capacity!A46,Capacity!X46)</f>
        <v/>
      </c>
      <c r="B51" s="193" t="str">
        <v xml:space="preserve">39. </v>
      </c>
      <c r="D51">
        <f>'Clinical resources'!D45</f>
        <v>0</v>
      </c>
      <c r="E51" s="192">
        <f>SUM('CR Backing (Hide)'!UL42:UM42)/'CR Backing (Hide)'!UN42</f>
        <v>0</v>
      </c>
      <c r="G51">
        <v>0</v>
      </c>
      <c r="CG51" t="str">
        <v xml:space="preserve">37. </v>
      </c>
      <c r="CH51">
        <f>SUM(INDEX(CHOOSE('CR Backing (Hide)'!$B$115,'CR Backing (Hide)'!$QJ40:$SI40,'CR Backing (Hide)'!$MM40:$QH40),,'CR Backing (Hide)'!$B$114))</f>
        <v>0</v>
      </c>
      <c r="CL51" s="208" t="str">
        <v>Caseload 7</v>
      </c>
      <c r="CM51" s="204" t="str">
        <v/>
      </c>
      <c r="CN51" s="204">
        <f ca="1"/>
        <v>0</v>
      </c>
      <c r="CO51" s="219"/>
      <c r="CX51" s="93" t="str">
        <v>Caseload 8</v>
      </c>
      <c r="CY51" s="121" t="str">
        <v/>
      </c>
      <c r="CZ51" s="213">
        <v>0</v>
      </c>
      <c r="DA51" s="213"/>
    </row>
    <row r="52" spans="1:105" x14ac:dyDescent="0.25">
      <c r="A52" s="24" t="str">
        <f>CHOOSE('CR Backing (Hide)'!$B$115,Capacity!A47,Capacity!X47)</f>
        <v/>
      </c>
      <c r="B52" s="193" t="str">
        <v xml:space="preserve">40. </v>
      </c>
      <c r="D52">
        <f>'Clinical resources'!D46</f>
        <v>0</v>
      </c>
      <c r="E52" s="192">
        <f>SUM('CR Backing (Hide)'!UL43:UM43)/'CR Backing (Hide)'!UN43</f>
        <v>0</v>
      </c>
      <c r="G52">
        <v>0</v>
      </c>
      <c r="CG52" t="str">
        <v xml:space="preserve">38. </v>
      </c>
      <c r="CH52">
        <f>SUM(INDEX(CHOOSE('CR Backing (Hide)'!$B$115,'CR Backing (Hide)'!$QJ41:$SI41,'CR Backing (Hide)'!$MM41:$QH41),,'CR Backing (Hide)'!$B$114))</f>
        <v>0</v>
      </c>
      <c r="CL52" s="206" t="str">
        <v>Caseload 8</v>
      </c>
      <c r="CM52" s="202" t="str">
        <v/>
      </c>
      <c r="CN52" s="202">
        <f ca="1"/>
        <v>0</v>
      </c>
      <c r="CO52" s="217"/>
      <c r="CX52" s="95" t="str">
        <v>Caseload 8</v>
      </c>
      <c r="CY52" s="121" t="str">
        <v/>
      </c>
      <c r="CZ52" s="213">
        <v>0</v>
      </c>
      <c r="DA52" s="213"/>
    </row>
    <row r="53" spans="1:105" ht="15.75" thickBot="1" x14ac:dyDescent="0.3">
      <c r="A53" s="24" t="str">
        <f>CHOOSE('CR Backing (Hide)'!$B$115,Capacity!A48,Capacity!X48)</f>
        <v/>
      </c>
      <c r="B53" s="193" t="str">
        <v xml:space="preserve">41. </v>
      </c>
      <c r="D53">
        <f>'Clinical resources'!D47</f>
        <v>0</v>
      </c>
      <c r="E53" s="192">
        <f>SUM('CR Backing (Hide)'!UL44:UM44)/'CR Backing (Hide)'!UN44</f>
        <v>0</v>
      </c>
      <c r="G53">
        <v>0</v>
      </c>
      <c r="CG53" t="str">
        <v xml:space="preserve">39. </v>
      </c>
      <c r="CH53">
        <f>SUM(INDEX(CHOOSE('CR Backing (Hide)'!$B$115,'CR Backing (Hide)'!$QJ42:$SI42,'CR Backing (Hide)'!$MM42:$QH42),,'CR Backing (Hide)'!$B$114))</f>
        <v>0</v>
      </c>
      <c r="CL53" s="207" t="str">
        <v>Caseload 8</v>
      </c>
      <c r="CM53" s="203" t="str">
        <v/>
      </c>
      <c r="CN53" s="203">
        <f ca="1"/>
        <v>0</v>
      </c>
      <c r="CO53" s="218"/>
      <c r="CX53" s="96" t="str">
        <v>Caseload 8</v>
      </c>
      <c r="CY53" s="126" t="str">
        <v/>
      </c>
      <c r="CZ53" s="214">
        <v>0</v>
      </c>
      <c r="DA53" s="214"/>
    </row>
    <row r="54" spans="1:105" x14ac:dyDescent="0.25">
      <c r="A54" s="24" t="str">
        <f>CHOOSE('CR Backing (Hide)'!$B$115,Capacity!A49,Capacity!X49)</f>
        <v/>
      </c>
      <c r="B54" s="193" t="str">
        <v xml:space="preserve">42. </v>
      </c>
      <c r="D54">
        <f>'Clinical resources'!D48</f>
        <v>0</v>
      </c>
      <c r="E54" s="192">
        <f>SUM('CR Backing (Hide)'!UL45:UM45)/'CR Backing (Hide)'!UN45</f>
        <v>0</v>
      </c>
      <c r="G54">
        <v>0</v>
      </c>
      <c r="CG54" t="str">
        <v xml:space="preserve">40. </v>
      </c>
      <c r="CH54">
        <f>SUM(INDEX(CHOOSE('CR Backing (Hide)'!$B$115,'CR Backing (Hide)'!$QJ43:$SI43,'CR Backing (Hide)'!$MM43:$QH43),,'CR Backing (Hide)'!$B$114))</f>
        <v>0</v>
      </c>
      <c r="CL54" s="207" t="str">
        <v>Caseload 8</v>
      </c>
      <c r="CM54" s="203" t="str">
        <v/>
      </c>
      <c r="CN54" s="203">
        <f ca="1"/>
        <v>0</v>
      </c>
      <c r="CO54" s="218"/>
      <c r="CX54" s="94" t="str">
        <v>Caseload 9</v>
      </c>
      <c r="CY54" s="120" t="str">
        <v/>
      </c>
      <c r="CZ54" s="212">
        <v>0</v>
      </c>
      <c r="DA54" s="212"/>
    </row>
    <row r="55" spans="1:105" x14ac:dyDescent="0.25">
      <c r="A55" s="24" t="str">
        <f>CHOOSE('CR Backing (Hide)'!$B$115,Capacity!A50,Capacity!X50)</f>
        <v/>
      </c>
      <c r="B55" s="193" t="str">
        <v xml:space="preserve">43. </v>
      </c>
      <c r="D55">
        <f>'Clinical resources'!D49</f>
        <v>0</v>
      </c>
      <c r="E55" s="192">
        <f>SUM('CR Backing (Hide)'!UL46:UM46)/'CR Backing (Hide)'!UN46</f>
        <v>0</v>
      </c>
      <c r="G55">
        <v>0</v>
      </c>
      <c r="CG55" t="str">
        <v xml:space="preserve">41. </v>
      </c>
      <c r="CH55">
        <f>SUM(INDEX(CHOOSE('CR Backing (Hide)'!$B$115,'CR Backing (Hide)'!$QJ44:$SI44,'CR Backing (Hide)'!$MM44:$QH44),,'CR Backing (Hide)'!$B$114))</f>
        <v>0</v>
      </c>
      <c r="CL55" s="207" t="str">
        <v>Caseload 8</v>
      </c>
      <c r="CM55" s="203" t="str">
        <v/>
      </c>
      <c r="CN55" s="203">
        <f ca="1"/>
        <v>0</v>
      </c>
      <c r="CO55" s="218"/>
      <c r="CX55" s="95" t="str">
        <v>Caseload 9</v>
      </c>
      <c r="CY55" s="121" t="str">
        <v/>
      </c>
      <c r="CZ55" s="213">
        <v>0</v>
      </c>
      <c r="DA55" s="213"/>
    </row>
    <row r="56" spans="1:105" x14ac:dyDescent="0.25">
      <c r="A56" s="24" t="str">
        <f>CHOOSE('CR Backing (Hide)'!$B$115,Capacity!A51,Capacity!X51)</f>
        <v/>
      </c>
      <c r="B56" s="193" t="str">
        <v xml:space="preserve">44. </v>
      </c>
      <c r="D56">
        <f>'Clinical resources'!D50</f>
        <v>0</v>
      </c>
      <c r="E56" s="192">
        <f>SUM('CR Backing (Hide)'!UL47:UM47)/'CR Backing (Hide)'!UN47</f>
        <v>0</v>
      </c>
      <c r="G56">
        <v>0</v>
      </c>
      <c r="CG56" t="str">
        <v xml:space="preserve">42. </v>
      </c>
      <c r="CH56">
        <f>SUM(INDEX(CHOOSE('CR Backing (Hide)'!$B$115,'CR Backing (Hide)'!$QJ45:$SI45,'CR Backing (Hide)'!$MM45:$QH45),,'CR Backing (Hide)'!$B$114))</f>
        <v>0</v>
      </c>
      <c r="CL56" s="208" t="str">
        <v>Caseload 8</v>
      </c>
      <c r="CM56" s="204" t="str">
        <v/>
      </c>
      <c r="CN56" s="204">
        <f ca="1"/>
        <v>0</v>
      </c>
      <c r="CO56" s="219"/>
      <c r="CX56" s="93" t="str">
        <v>Caseload 9</v>
      </c>
      <c r="CY56" s="121" t="str">
        <v/>
      </c>
      <c r="CZ56" s="213">
        <v>0</v>
      </c>
      <c r="DA56" s="213"/>
    </row>
    <row r="57" spans="1:105" x14ac:dyDescent="0.25">
      <c r="A57" s="24" t="str">
        <f>CHOOSE('CR Backing (Hide)'!$B$115,Capacity!A52,Capacity!X52)</f>
        <v/>
      </c>
      <c r="B57" s="193" t="str">
        <v xml:space="preserve">45. </v>
      </c>
      <c r="D57">
        <f>'Clinical resources'!D51</f>
        <v>0</v>
      </c>
      <c r="E57" s="192">
        <f>SUM('CR Backing (Hide)'!UL48:UM48)/'CR Backing (Hide)'!UN48</f>
        <v>0</v>
      </c>
      <c r="G57">
        <v>0</v>
      </c>
      <c r="CG57" t="str">
        <v xml:space="preserve">43. </v>
      </c>
      <c r="CH57">
        <f>SUM(INDEX(CHOOSE('CR Backing (Hide)'!$B$115,'CR Backing (Hide)'!$QJ46:$SI46,'CR Backing (Hide)'!$MM46:$QH46),,'CR Backing (Hide)'!$B$114))</f>
        <v>0</v>
      </c>
      <c r="CL57" s="206" t="str">
        <v>Caseload 9</v>
      </c>
      <c r="CM57" s="202" t="str">
        <v/>
      </c>
      <c r="CN57" s="202">
        <f ca="1"/>
        <v>0</v>
      </c>
      <c r="CO57" s="217"/>
      <c r="CX57" s="95" t="str">
        <v>Caseload 9</v>
      </c>
      <c r="CY57" s="121" t="str">
        <v/>
      </c>
      <c r="CZ57" s="213">
        <v>0</v>
      </c>
      <c r="DA57" s="213"/>
    </row>
    <row r="58" spans="1:105" ht="15.75" thickBot="1" x14ac:dyDescent="0.3">
      <c r="A58" s="24" t="str">
        <f>CHOOSE('CR Backing (Hide)'!$B$115,Capacity!A53,Capacity!X53)</f>
        <v/>
      </c>
      <c r="B58" s="193" t="str">
        <v xml:space="preserve">46. </v>
      </c>
      <c r="D58">
        <f>'Clinical resources'!D52</f>
        <v>0</v>
      </c>
      <c r="E58" s="192">
        <f>SUM('CR Backing (Hide)'!UL49:UM49)/'CR Backing (Hide)'!UN49</f>
        <v>0</v>
      </c>
      <c r="G58">
        <v>0</v>
      </c>
      <c r="CG58" t="str">
        <v xml:space="preserve">44. </v>
      </c>
      <c r="CH58">
        <f>SUM(INDEX(CHOOSE('CR Backing (Hide)'!$B$115,'CR Backing (Hide)'!$QJ47:$SI47,'CR Backing (Hide)'!$MM47:$QH47),,'CR Backing (Hide)'!$B$114))</f>
        <v>0</v>
      </c>
      <c r="CL58" s="207" t="str">
        <v>Caseload 9</v>
      </c>
      <c r="CM58" s="203" t="str">
        <v/>
      </c>
      <c r="CN58" s="203">
        <f ca="1"/>
        <v>0</v>
      </c>
      <c r="CO58" s="218"/>
      <c r="CX58" s="96" t="str">
        <v>Caseload 9</v>
      </c>
      <c r="CY58" s="126" t="str">
        <v/>
      </c>
      <c r="CZ58" s="214">
        <v>0</v>
      </c>
      <c r="DA58" s="214"/>
    </row>
    <row r="59" spans="1:105" x14ac:dyDescent="0.25">
      <c r="A59" s="24" t="str">
        <f>CHOOSE('CR Backing (Hide)'!$B$115,Capacity!A54,Capacity!X54)</f>
        <v/>
      </c>
      <c r="B59" s="193" t="str">
        <v xml:space="preserve">47. </v>
      </c>
      <c r="D59">
        <f>'Clinical resources'!D53</f>
        <v>0</v>
      </c>
      <c r="E59" s="192">
        <f>SUM('CR Backing (Hide)'!UL50:UM50)/'CR Backing (Hide)'!UN50</f>
        <v>0</v>
      </c>
      <c r="G59">
        <v>0</v>
      </c>
      <c r="CG59" t="str">
        <v xml:space="preserve">45. </v>
      </c>
      <c r="CH59">
        <f>SUM(INDEX(CHOOSE('CR Backing (Hide)'!$B$115,'CR Backing (Hide)'!$QJ48:$SI48,'CR Backing (Hide)'!$MM48:$QH48),,'CR Backing (Hide)'!$B$114))</f>
        <v>0</v>
      </c>
      <c r="CL59" s="207" t="str">
        <v>Caseload 9</v>
      </c>
      <c r="CM59" s="203" t="str">
        <v/>
      </c>
      <c r="CN59" s="203">
        <f ca="1"/>
        <v>0</v>
      </c>
      <c r="CO59" s="218"/>
      <c r="CX59" s="94" t="str">
        <v>Caseload 10</v>
      </c>
      <c r="CY59" s="120" t="str">
        <v/>
      </c>
      <c r="CZ59" s="212">
        <v>0</v>
      </c>
      <c r="DA59" s="212"/>
    </row>
    <row r="60" spans="1:105" x14ac:dyDescent="0.25">
      <c r="A60" s="24" t="str">
        <f>CHOOSE('CR Backing (Hide)'!$B$115,Capacity!A55,Capacity!X55)</f>
        <v/>
      </c>
      <c r="B60" s="193" t="str">
        <v xml:space="preserve">48. </v>
      </c>
      <c r="D60">
        <f>'Clinical resources'!D54</f>
        <v>0</v>
      </c>
      <c r="E60" s="192">
        <f>SUM('CR Backing (Hide)'!UL51:UM51)/'CR Backing (Hide)'!UN51</f>
        <v>0</v>
      </c>
      <c r="G60">
        <v>0</v>
      </c>
      <c r="CG60" t="str">
        <v xml:space="preserve">46. </v>
      </c>
      <c r="CH60">
        <f>SUM(INDEX(CHOOSE('CR Backing (Hide)'!$B$115,'CR Backing (Hide)'!$QJ49:$SI49,'CR Backing (Hide)'!$MM49:$QH49),,'CR Backing (Hide)'!$B$114))</f>
        <v>0</v>
      </c>
      <c r="CL60" s="207" t="str">
        <v>Caseload 9</v>
      </c>
      <c r="CM60" s="203" t="str">
        <v/>
      </c>
      <c r="CN60" s="203">
        <f ca="1"/>
        <v>0</v>
      </c>
      <c r="CO60" s="218"/>
      <c r="CX60" s="95" t="str">
        <v>Caseload 10</v>
      </c>
      <c r="CY60" s="121" t="str">
        <v/>
      </c>
      <c r="CZ60" s="213">
        <v>0</v>
      </c>
      <c r="DA60" s="213"/>
    </row>
    <row r="61" spans="1:105" x14ac:dyDescent="0.25">
      <c r="A61" s="24" t="str">
        <f>CHOOSE('CR Backing (Hide)'!$B$115,Capacity!A56,Capacity!X56)</f>
        <v/>
      </c>
      <c r="B61" s="193" t="str">
        <v xml:space="preserve">49. </v>
      </c>
      <c r="D61">
        <f>'Clinical resources'!D55</f>
        <v>0</v>
      </c>
      <c r="E61" s="192">
        <f>SUM('CR Backing (Hide)'!UL52:UM52)/'CR Backing (Hide)'!UN52</f>
        <v>0</v>
      </c>
      <c r="G61">
        <v>0</v>
      </c>
      <c r="CG61" t="str">
        <v xml:space="preserve">47. </v>
      </c>
      <c r="CH61">
        <f>SUM(INDEX(CHOOSE('CR Backing (Hide)'!$B$115,'CR Backing (Hide)'!$QJ50:$SI50,'CR Backing (Hide)'!$MM50:$QH50),,'CR Backing (Hide)'!$B$114))</f>
        <v>0</v>
      </c>
      <c r="CL61" s="208" t="str">
        <v>Caseload 9</v>
      </c>
      <c r="CM61" s="204" t="str">
        <v/>
      </c>
      <c r="CN61" s="204">
        <f ca="1"/>
        <v>0</v>
      </c>
      <c r="CO61" s="219"/>
      <c r="CX61" s="93" t="str">
        <v>Caseload 10</v>
      </c>
      <c r="CY61" s="121" t="str">
        <v/>
      </c>
      <c r="CZ61" s="213">
        <v>0</v>
      </c>
      <c r="DA61" s="213"/>
    </row>
    <row r="62" spans="1:105" x14ac:dyDescent="0.25">
      <c r="A62" s="24" t="str">
        <f>CHOOSE('CR Backing (Hide)'!$B$115,Capacity!A57,Capacity!X57)</f>
        <v/>
      </c>
      <c r="B62" s="193" t="str">
        <v xml:space="preserve">50. </v>
      </c>
      <c r="D62">
        <f>'Clinical resources'!D56</f>
        <v>0</v>
      </c>
      <c r="E62" s="192">
        <f>SUM('CR Backing (Hide)'!UL53:UM53)/'CR Backing (Hide)'!UN53</f>
        <v>0</v>
      </c>
      <c r="G62">
        <v>0</v>
      </c>
      <c r="CG62" t="str">
        <v xml:space="preserve">48. </v>
      </c>
      <c r="CH62">
        <f>SUM(INDEX(CHOOSE('CR Backing (Hide)'!$B$115,'CR Backing (Hide)'!$QJ51:$SI51,'CR Backing (Hide)'!$MM51:$QH51),,'CR Backing (Hide)'!$B$114))</f>
        <v>0</v>
      </c>
      <c r="CL62" s="206" t="str">
        <v>Caseload 10</v>
      </c>
      <c r="CM62" s="202" t="str">
        <v/>
      </c>
      <c r="CN62" s="202">
        <f ca="1"/>
        <v>0</v>
      </c>
      <c r="CO62" s="217"/>
      <c r="CX62" s="95" t="str">
        <v>Caseload 10</v>
      </c>
      <c r="CY62" s="121" t="str">
        <v/>
      </c>
      <c r="CZ62" s="213">
        <v>0</v>
      </c>
      <c r="DA62" s="213"/>
    </row>
    <row r="63" spans="1:105" ht="15.75" thickBot="1" x14ac:dyDescent="0.3">
      <c r="A63" s="24" t="str">
        <f>CHOOSE('CR Backing (Hide)'!$B$115,Capacity!A58,Capacity!X58)</f>
        <v/>
      </c>
      <c r="B63" s="193" t="str">
        <v xml:space="preserve">51. </v>
      </c>
      <c r="D63">
        <f>'Clinical resources'!D57</f>
        <v>0</v>
      </c>
      <c r="E63" s="192">
        <f>SUM('CR Backing (Hide)'!UL54:UM54)/'CR Backing (Hide)'!UN54</f>
        <v>0</v>
      </c>
      <c r="G63">
        <v>0</v>
      </c>
      <c r="CG63" t="str">
        <v xml:space="preserve">49. </v>
      </c>
      <c r="CH63">
        <f>SUM(INDEX(CHOOSE('CR Backing (Hide)'!$B$115,'CR Backing (Hide)'!$QJ52:$SI52,'CR Backing (Hide)'!$MM52:$QH52),,'CR Backing (Hide)'!$B$114))</f>
        <v>0</v>
      </c>
      <c r="CL63" s="207" t="str">
        <v>Caseload 10</v>
      </c>
      <c r="CM63" s="203" t="str">
        <v/>
      </c>
      <c r="CN63" s="203">
        <f ca="1"/>
        <v>0</v>
      </c>
      <c r="CO63" s="218"/>
      <c r="CX63" s="96" t="str">
        <v>Caseload 10</v>
      </c>
      <c r="CY63" s="126" t="str">
        <v/>
      </c>
      <c r="CZ63" s="214">
        <v>0</v>
      </c>
      <c r="DA63" s="214"/>
    </row>
    <row r="64" spans="1:105" x14ac:dyDescent="0.25">
      <c r="A64" s="24" t="str">
        <f>CHOOSE('CR Backing (Hide)'!$B$115,Capacity!A59,Capacity!X59)</f>
        <v/>
      </c>
      <c r="B64" s="193" t="str">
        <v xml:space="preserve">52. </v>
      </c>
      <c r="D64">
        <f>'Clinical resources'!D58</f>
        <v>0</v>
      </c>
      <c r="E64" s="192">
        <f>SUM('CR Backing (Hide)'!UL55:UM55)/'CR Backing (Hide)'!UN55</f>
        <v>0</v>
      </c>
      <c r="G64">
        <v>0</v>
      </c>
      <c r="CG64" t="str">
        <v xml:space="preserve">50. </v>
      </c>
      <c r="CH64">
        <f>SUM(INDEX(CHOOSE('CR Backing (Hide)'!$B$115,'CR Backing (Hide)'!$QJ53:$SI53,'CR Backing (Hide)'!$MM53:$QH53),,'CR Backing (Hide)'!$B$114))</f>
        <v>0</v>
      </c>
      <c r="CL64" s="207" t="str">
        <v>Caseload 10</v>
      </c>
      <c r="CM64" s="203" t="str">
        <v/>
      </c>
      <c r="CN64" s="203">
        <f ca="1"/>
        <v>0</v>
      </c>
      <c r="CO64" s="218"/>
      <c r="CX64" s="94" t="str">
        <v>Caseload 11</v>
      </c>
      <c r="CY64" s="120" t="str">
        <v/>
      </c>
      <c r="CZ64" s="212">
        <v>0</v>
      </c>
      <c r="DA64" s="212"/>
    </row>
    <row r="65" spans="1:105" x14ac:dyDescent="0.25">
      <c r="A65" s="24" t="str">
        <f>CHOOSE('CR Backing (Hide)'!$B$115,Capacity!A60,Capacity!X60)</f>
        <v/>
      </c>
      <c r="B65" s="193" t="str">
        <v xml:space="preserve">53. </v>
      </c>
      <c r="D65">
        <f>'Clinical resources'!D59</f>
        <v>0</v>
      </c>
      <c r="E65" s="192">
        <f>SUM('CR Backing (Hide)'!UL56:UM56)/'CR Backing (Hide)'!UN56</f>
        <v>0</v>
      </c>
      <c r="G65">
        <v>0</v>
      </c>
      <c r="CG65" t="str">
        <v xml:space="preserve">51. </v>
      </c>
      <c r="CH65">
        <f>SUM(INDEX(CHOOSE('CR Backing (Hide)'!$B$115,'CR Backing (Hide)'!$QJ54:$SI54,'CR Backing (Hide)'!$MM54:$QH54),,'CR Backing (Hide)'!$B$114))</f>
        <v>0</v>
      </c>
      <c r="CL65" s="207" t="str">
        <v>Caseload 10</v>
      </c>
      <c r="CM65" s="203" t="str">
        <v/>
      </c>
      <c r="CN65" s="203">
        <f ca="1"/>
        <v>0</v>
      </c>
      <c r="CO65" s="218"/>
      <c r="CX65" s="95" t="str">
        <v>Caseload 11</v>
      </c>
      <c r="CY65" s="121" t="str">
        <v/>
      </c>
      <c r="CZ65" s="213">
        <v>0</v>
      </c>
      <c r="DA65" s="213"/>
    </row>
    <row r="66" spans="1:105" x14ac:dyDescent="0.25">
      <c r="A66" s="24" t="str">
        <f>CHOOSE('CR Backing (Hide)'!$B$115,Capacity!A61,Capacity!X61)</f>
        <v/>
      </c>
      <c r="B66" s="193" t="str">
        <v xml:space="preserve">54. </v>
      </c>
      <c r="D66">
        <f>'Clinical resources'!D60</f>
        <v>0</v>
      </c>
      <c r="E66" s="192">
        <f>SUM('CR Backing (Hide)'!UL57:UM57)/'CR Backing (Hide)'!UN57</f>
        <v>0</v>
      </c>
      <c r="G66">
        <v>0</v>
      </c>
      <c r="CG66" t="str">
        <v xml:space="preserve">52. </v>
      </c>
      <c r="CH66">
        <f>SUM(INDEX(CHOOSE('CR Backing (Hide)'!$B$115,'CR Backing (Hide)'!$QJ55:$SI55,'CR Backing (Hide)'!$MM55:$QH55),,'CR Backing (Hide)'!$B$114))</f>
        <v>0</v>
      </c>
      <c r="CL66" s="208" t="str">
        <v>Caseload 10</v>
      </c>
      <c r="CM66" s="204" t="str">
        <v/>
      </c>
      <c r="CN66" s="204">
        <f ca="1"/>
        <v>0</v>
      </c>
      <c r="CO66" s="219"/>
      <c r="CX66" s="93" t="str">
        <v>Caseload 11</v>
      </c>
      <c r="CY66" s="121" t="str">
        <v/>
      </c>
      <c r="CZ66" s="213">
        <v>0</v>
      </c>
      <c r="DA66" s="213"/>
    </row>
    <row r="67" spans="1:105" x14ac:dyDescent="0.25">
      <c r="A67" s="24" t="str">
        <f>CHOOSE('CR Backing (Hide)'!$B$115,Capacity!A62,Capacity!X62)</f>
        <v/>
      </c>
      <c r="B67" s="193" t="str">
        <v xml:space="preserve">55. </v>
      </c>
      <c r="D67">
        <f>'Clinical resources'!D61</f>
        <v>0</v>
      </c>
      <c r="E67" s="192">
        <f>SUM('CR Backing (Hide)'!UL58:UM58)/'CR Backing (Hide)'!UN58</f>
        <v>0</v>
      </c>
      <c r="G67">
        <v>0</v>
      </c>
      <c r="CG67" t="str">
        <v xml:space="preserve">53. </v>
      </c>
      <c r="CH67">
        <f>SUM(INDEX(CHOOSE('CR Backing (Hide)'!$B$115,'CR Backing (Hide)'!$QJ56:$SI56,'CR Backing (Hide)'!$MM56:$QH56),,'CR Backing (Hide)'!$B$114))</f>
        <v>0</v>
      </c>
      <c r="CL67" s="206" t="str">
        <v>Caseload 11</v>
      </c>
      <c r="CM67" s="202" t="str">
        <v/>
      </c>
      <c r="CN67" s="202">
        <f ca="1"/>
        <v>0</v>
      </c>
      <c r="CO67" s="217"/>
      <c r="CX67" s="95" t="str">
        <v>Caseload 11</v>
      </c>
      <c r="CY67" s="121" t="str">
        <v/>
      </c>
      <c r="CZ67" s="213">
        <v>0</v>
      </c>
      <c r="DA67" s="213"/>
    </row>
    <row r="68" spans="1:105" ht="15.75" thickBot="1" x14ac:dyDescent="0.3">
      <c r="A68" s="24" t="str">
        <f>CHOOSE('CR Backing (Hide)'!$B$115,Capacity!A63,Capacity!X63)</f>
        <v/>
      </c>
      <c r="B68" s="193" t="str">
        <v xml:space="preserve">56. </v>
      </c>
      <c r="D68">
        <f>'Clinical resources'!D62</f>
        <v>0</v>
      </c>
      <c r="E68" s="192">
        <f>SUM('CR Backing (Hide)'!UL59:UM59)/'CR Backing (Hide)'!UN59</f>
        <v>0</v>
      </c>
      <c r="G68">
        <v>0</v>
      </c>
      <c r="CG68" t="str">
        <v xml:space="preserve">54. </v>
      </c>
      <c r="CH68">
        <f>SUM(INDEX(CHOOSE('CR Backing (Hide)'!$B$115,'CR Backing (Hide)'!$QJ57:$SI57,'CR Backing (Hide)'!$MM57:$QH57),,'CR Backing (Hide)'!$B$114))</f>
        <v>0</v>
      </c>
      <c r="CL68" s="207" t="str">
        <v>Caseload 11</v>
      </c>
      <c r="CM68" s="203" t="str">
        <v/>
      </c>
      <c r="CN68" s="203">
        <f ca="1"/>
        <v>0</v>
      </c>
      <c r="CO68" s="218"/>
      <c r="CX68" s="96" t="str">
        <v>Caseload 11</v>
      </c>
      <c r="CY68" s="126" t="str">
        <v/>
      </c>
      <c r="CZ68" s="214">
        <v>0</v>
      </c>
      <c r="DA68" s="214"/>
    </row>
    <row r="69" spans="1:105" x14ac:dyDescent="0.25">
      <c r="A69" s="24" t="str">
        <f>CHOOSE('CR Backing (Hide)'!$B$115,Capacity!A64,Capacity!X64)</f>
        <v/>
      </c>
      <c r="B69" s="193" t="str">
        <v xml:space="preserve">57. </v>
      </c>
      <c r="D69">
        <f>'Clinical resources'!D63</f>
        <v>0</v>
      </c>
      <c r="E69" s="192">
        <f>SUM('CR Backing (Hide)'!UL60:UM60)/'CR Backing (Hide)'!UN60</f>
        <v>0</v>
      </c>
      <c r="G69">
        <v>0</v>
      </c>
      <c r="CG69" t="str">
        <v xml:space="preserve">55. </v>
      </c>
      <c r="CH69">
        <f>SUM(INDEX(CHOOSE('CR Backing (Hide)'!$B$115,'CR Backing (Hide)'!$QJ58:$SI58,'CR Backing (Hide)'!$MM58:$QH58),,'CR Backing (Hide)'!$B$114))</f>
        <v>0</v>
      </c>
      <c r="CL69" s="207" t="str">
        <v>Caseload 11</v>
      </c>
      <c r="CM69" s="203" t="str">
        <v/>
      </c>
      <c r="CN69" s="203">
        <f ca="1"/>
        <v>0</v>
      </c>
      <c r="CO69" s="218"/>
      <c r="CX69" s="94" t="str">
        <v>Caseload 12</v>
      </c>
      <c r="CY69" s="120" t="str">
        <v/>
      </c>
      <c r="CZ69" s="212">
        <v>0</v>
      </c>
      <c r="DA69" s="212"/>
    </row>
    <row r="70" spans="1:105" x14ac:dyDescent="0.25">
      <c r="A70" s="24" t="str">
        <f>CHOOSE('CR Backing (Hide)'!$B$115,Capacity!A65,Capacity!X65)</f>
        <v/>
      </c>
      <c r="B70" s="193" t="str">
        <v xml:space="preserve">58. </v>
      </c>
      <c r="D70">
        <f>'Clinical resources'!D64</f>
        <v>0</v>
      </c>
      <c r="E70" s="192">
        <f>SUM('CR Backing (Hide)'!UL61:UM61)/'CR Backing (Hide)'!UN61</f>
        <v>0</v>
      </c>
      <c r="G70">
        <v>0</v>
      </c>
      <c r="CG70" t="str">
        <v xml:space="preserve">56. </v>
      </c>
      <c r="CH70">
        <f>SUM(INDEX(CHOOSE('CR Backing (Hide)'!$B$115,'CR Backing (Hide)'!$QJ59:$SI59,'CR Backing (Hide)'!$MM59:$QH59),,'CR Backing (Hide)'!$B$114))</f>
        <v>0</v>
      </c>
      <c r="CL70" s="207" t="str">
        <v>Caseload 11</v>
      </c>
      <c r="CM70" s="203" t="str">
        <v/>
      </c>
      <c r="CN70" s="203">
        <f ca="1"/>
        <v>0</v>
      </c>
      <c r="CO70" s="218"/>
      <c r="CX70" s="95" t="str">
        <v>Caseload 12</v>
      </c>
      <c r="CY70" s="121" t="str">
        <v/>
      </c>
      <c r="CZ70" s="213">
        <v>0</v>
      </c>
      <c r="DA70" s="213"/>
    </row>
    <row r="71" spans="1:105" x14ac:dyDescent="0.25">
      <c r="A71" s="24" t="str">
        <f>CHOOSE('CR Backing (Hide)'!$B$115,Capacity!A66,Capacity!X66)</f>
        <v/>
      </c>
      <c r="B71" s="193" t="str">
        <v xml:space="preserve">59. </v>
      </c>
      <c r="D71">
        <f>'Clinical resources'!D65</f>
        <v>0</v>
      </c>
      <c r="E71" s="192">
        <f>SUM('CR Backing (Hide)'!UL62:UM62)/'CR Backing (Hide)'!UN62</f>
        <v>0</v>
      </c>
      <c r="G71">
        <v>0</v>
      </c>
      <c r="CG71" t="str">
        <v xml:space="preserve">57. </v>
      </c>
      <c r="CH71">
        <f>SUM(INDEX(CHOOSE('CR Backing (Hide)'!$B$115,'CR Backing (Hide)'!$QJ60:$SI60,'CR Backing (Hide)'!$MM60:$QH60),,'CR Backing (Hide)'!$B$114))</f>
        <v>0</v>
      </c>
      <c r="CL71" s="208" t="str">
        <v>Caseload 11</v>
      </c>
      <c r="CM71" s="204" t="str">
        <v/>
      </c>
      <c r="CN71" s="204">
        <f ca="1"/>
        <v>0</v>
      </c>
      <c r="CO71" s="219"/>
      <c r="CX71" s="93" t="str">
        <v>Caseload 12</v>
      </c>
      <c r="CY71" s="121" t="str">
        <v/>
      </c>
      <c r="CZ71" s="213">
        <v>0</v>
      </c>
      <c r="DA71" s="213"/>
    </row>
    <row r="72" spans="1:105" x14ac:dyDescent="0.25">
      <c r="A72" s="24" t="str">
        <f>CHOOSE('CR Backing (Hide)'!$B$115,Capacity!A67,Capacity!X67)</f>
        <v/>
      </c>
      <c r="B72" s="193" t="str">
        <v xml:space="preserve">60. </v>
      </c>
      <c r="D72">
        <f>'Clinical resources'!D66</f>
        <v>0</v>
      </c>
      <c r="E72" s="192">
        <f>SUM('CR Backing (Hide)'!UL63:UM63)/'CR Backing (Hide)'!UN63</f>
        <v>0</v>
      </c>
      <c r="G72">
        <v>0</v>
      </c>
      <c r="CG72" t="str">
        <v xml:space="preserve">58. </v>
      </c>
      <c r="CH72">
        <f>SUM(INDEX(CHOOSE('CR Backing (Hide)'!$B$115,'CR Backing (Hide)'!$QJ61:$SI61,'CR Backing (Hide)'!$MM61:$QH61),,'CR Backing (Hide)'!$B$114))</f>
        <v>0</v>
      </c>
      <c r="CL72" s="206" t="str">
        <v>Caseload 12</v>
      </c>
      <c r="CM72" s="202" t="str">
        <v/>
      </c>
      <c r="CN72" s="202">
        <f ca="1"/>
        <v>0</v>
      </c>
      <c r="CO72" s="217"/>
      <c r="CX72" s="95" t="str">
        <v>Caseload 12</v>
      </c>
      <c r="CY72" s="121" t="str">
        <v/>
      </c>
      <c r="CZ72" s="213">
        <v>0</v>
      </c>
      <c r="DA72" s="213"/>
    </row>
    <row r="73" spans="1:105" ht="15.75" thickBot="1" x14ac:dyDescent="0.3">
      <c r="A73" s="24" t="str">
        <f>CHOOSE('CR Backing (Hide)'!$B$115,Capacity!A68,Capacity!X68)</f>
        <v/>
      </c>
      <c r="B73" s="193" t="str">
        <v xml:space="preserve">61. </v>
      </c>
      <c r="D73">
        <f>'Clinical resources'!D67</f>
        <v>0</v>
      </c>
      <c r="E73" s="192">
        <f>SUM('CR Backing (Hide)'!UL64:UM64)/'CR Backing (Hide)'!UN64</f>
        <v>0</v>
      </c>
      <c r="G73">
        <v>0</v>
      </c>
      <c r="CG73" t="str">
        <v xml:space="preserve">59. </v>
      </c>
      <c r="CH73">
        <f>SUM(INDEX(CHOOSE('CR Backing (Hide)'!$B$115,'CR Backing (Hide)'!$QJ62:$SI62,'CR Backing (Hide)'!$MM62:$QH62),,'CR Backing (Hide)'!$B$114))</f>
        <v>0</v>
      </c>
      <c r="CL73" s="207" t="str">
        <v>Caseload 12</v>
      </c>
      <c r="CM73" s="203" t="str">
        <v/>
      </c>
      <c r="CN73" s="203">
        <f ca="1"/>
        <v>0</v>
      </c>
      <c r="CO73" s="218"/>
      <c r="CX73" s="96" t="str">
        <v>Caseload 12</v>
      </c>
      <c r="CY73" s="126" t="str">
        <v/>
      </c>
      <c r="CZ73" s="214">
        <v>0</v>
      </c>
      <c r="DA73" s="214"/>
    </row>
    <row r="74" spans="1:105" x14ac:dyDescent="0.25">
      <c r="A74" s="24" t="str">
        <f>CHOOSE('CR Backing (Hide)'!$B$115,Capacity!A69,Capacity!X69)</f>
        <v/>
      </c>
      <c r="B74" s="193" t="str">
        <v xml:space="preserve">62. </v>
      </c>
      <c r="D74">
        <f>'Clinical resources'!D68</f>
        <v>0</v>
      </c>
      <c r="E74" s="192">
        <f>SUM('CR Backing (Hide)'!UL65:UM65)/'CR Backing (Hide)'!UN65</f>
        <v>0</v>
      </c>
      <c r="G74">
        <v>0</v>
      </c>
      <c r="CG74" t="str">
        <v xml:space="preserve">60. </v>
      </c>
      <c r="CH74">
        <f>SUM(INDEX(CHOOSE('CR Backing (Hide)'!$B$115,'CR Backing (Hide)'!$QJ63:$SI63,'CR Backing (Hide)'!$MM63:$QH63),,'CR Backing (Hide)'!$B$114))</f>
        <v>0</v>
      </c>
      <c r="CL74" s="207" t="str">
        <v>Caseload 12</v>
      </c>
      <c r="CM74" s="203" t="str">
        <v/>
      </c>
      <c r="CN74" s="203">
        <f ca="1"/>
        <v>0</v>
      </c>
      <c r="CO74" s="218"/>
      <c r="CX74" s="94" t="str">
        <v>Caseload 13</v>
      </c>
      <c r="CY74" s="120" t="str">
        <v/>
      </c>
      <c r="CZ74" s="212">
        <v>0</v>
      </c>
      <c r="DA74" s="212"/>
    </row>
    <row r="75" spans="1:105" x14ac:dyDescent="0.25">
      <c r="A75" s="24" t="str">
        <f>CHOOSE('CR Backing (Hide)'!$B$115,Capacity!A70,Capacity!X70)</f>
        <v/>
      </c>
      <c r="B75" s="193" t="str">
        <v xml:space="preserve">63. </v>
      </c>
      <c r="D75">
        <f>'Clinical resources'!D69</f>
        <v>0</v>
      </c>
      <c r="E75" s="192">
        <f>SUM('CR Backing (Hide)'!UL66:UM66)/'CR Backing (Hide)'!UN66</f>
        <v>0</v>
      </c>
      <c r="G75">
        <v>0</v>
      </c>
      <c r="CG75" t="str">
        <v xml:space="preserve">61. </v>
      </c>
      <c r="CH75">
        <f>SUM(INDEX(CHOOSE('CR Backing (Hide)'!$B$115,'CR Backing (Hide)'!$QJ64:$SI64,'CR Backing (Hide)'!$MM64:$QH64),,'CR Backing (Hide)'!$B$114))</f>
        <v>0</v>
      </c>
      <c r="CL75" s="207" t="str">
        <v>Caseload 12</v>
      </c>
      <c r="CM75" s="203" t="str">
        <v/>
      </c>
      <c r="CN75" s="203">
        <f ca="1"/>
        <v>0</v>
      </c>
      <c r="CO75" s="218"/>
      <c r="CX75" s="95" t="str">
        <v>Caseload 13</v>
      </c>
      <c r="CY75" s="121" t="str">
        <v/>
      </c>
      <c r="CZ75" s="213">
        <v>0</v>
      </c>
      <c r="DA75" s="213"/>
    </row>
    <row r="76" spans="1:105" x14ac:dyDescent="0.25">
      <c r="A76" s="24" t="str">
        <f>CHOOSE('CR Backing (Hide)'!$B$115,Capacity!A71,Capacity!X71)</f>
        <v/>
      </c>
      <c r="B76" s="193" t="str">
        <v xml:space="preserve">64. </v>
      </c>
      <c r="D76">
        <f>'Clinical resources'!D70</f>
        <v>0</v>
      </c>
      <c r="E76" s="192">
        <f>SUM('CR Backing (Hide)'!UL67:UM67)/'CR Backing (Hide)'!UN67</f>
        <v>0</v>
      </c>
      <c r="G76">
        <v>0</v>
      </c>
      <c r="CG76" t="str">
        <v xml:space="preserve">62. </v>
      </c>
      <c r="CH76">
        <f>SUM(INDEX(CHOOSE('CR Backing (Hide)'!$B$115,'CR Backing (Hide)'!$QJ65:$SI65,'CR Backing (Hide)'!$MM65:$QH65),,'CR Backing (Hide)'!$B$114))</f>
        <v>0</v>
      </c>
      <c r="CL76" s="208" t="str">
        <v>Caseload 12</v>
      </c>
      <c r="CM76" s="204" t="str">
        <v/>
      </c>
      <c r="CN76" s="204">
        <f ca="1"/>
        <v>0</v>
      </c>
      <c r="CO76" s="219"/>
      <c r="CX76" s="93" t="str">
        <v>Caseload 13</v>
      </c>
      <c r="CY76" s="121" t="str">
        <v/>
      </c>
      <c r="CZ76" s="213">
        <v>0</v>
      </c>
      <c r="DA76" s="213"/>
    </row>
    <row r="77" spans="1:105" x14ac:dyDescent="0.25">
      <c r="A77" s="24" t="str">
        <f>CHOOSE('CR Backing (Hide)'!$B$115,Capacity!A72,Capacity!X72)</f>
        <v/>
      </c>
      <c r="B77" s="193" t="str">
        <v xml:space="preserve">65. </v>
      </c>
      <c r="D77">
        <f>'Clinical resources'!D71</f>
        <v>0</v>
      </c>
      <c r="E77" s="192">
        <f>SUM('CR Backing (Hide)'!UL68:UM68)/'CR Backing (Hide)'!UN68</f>
        <v>0</v>
      </c>
      <c r="G77">
        <v>0</v>
      </c>
      <c r="CG77" t="str">
        <v xml:space="preserve">63. </v>
      </c>
      <c r="CH77">
        <f>SUM(INDEX(CHOOSE('CR Backing (Hide)'!$B$115,'CR Backing (Hide)'!$QJ66:$SI66,'CR Backing (Hide)'!$MM66:$QH66),,'CR Backing (Hide)'!$B$114))</f>
        <v>0</v>
      </c>
      <c r="CL77" s="206" t="str">
        <v>Caseload 13</v>
      </c>
      <c r="CM77" s="202" t="str">
        <v/>
      </c>
      <c r="CN77" s="202">
        <f ca="1"/>
        <v>0</v>
      </c>
      <c r="CO77" s="217"/>
      <c r="CX77" s="95" t="str">
        <v>Caseload 13</v>
      </c>
      <c r="CY77" s="121" t="str">
        <v/>
      </c>
      <c r="CZ77" s="213">
        <v>0</v>
      </c>
      <c r="DA77" s="213"/>
    </row>
    <row r="78" spans="1:105" ht="15.75" thickBot="1" x14ac:dyDescent="0.3">
      <c r="A78" s="24" t="str">
        <f>CHOOSE('CR Backing (Hide)'!$B$115,Capacity!A73,Capacity!X73)</f>
        <v/>
      </c>
      <c r="B78" s="193" t="str">
        <v xml:space="preserve">66. </v>
      </c>
      <c r="D78">
        <f>'Clinical resources'!D72</f>
        <v>0</v>
      </c>
      <c r="E78" s="192">
        <f>SUM('CR Backing (Hide)'!UL69:UM69)/'CR Backing (Hide)'!UN69</f>
        <v>0</v>
      </c>
      <c r="G78">
        <v>0</v>
      </c>
      <c r="CG78" t="str">
        <v xml:space="preserve">64. </v>
      </c>
      <c r="CH78">
        <f>SUM(INDEX(CHOOSE('CR Backing (Hide)'!$B$115,'CR Backing (Hide)'!$QJ67:$SI67,'CR Backing (Hide)'!$MM67:$QH67),,'CR Backing (Hide)'!$B$114))</f>
        <v>0</v>
      </c>
      <c r="CL78" s="207" t="str">
        <v>Caseload 13</v>
      </c>
      <c r="CM78" s="203" t="str">
        <v/>
      </c>
      <c r="CN78" s="203">
        <f ca="1"/>
        <v>0</v>
      </c>
      <c r="CO78" s="218"/>
      <c r="CX78" s="96" t="str">
        <v>Caseload 13</v>
      </c>
      <c r="CY78" s="126" t="str">
        <v/>
      </c>
      <c r="CZ78" s="214">
        <v>0</v>
      </c>
      <c r="DA78" s="214"/>
    </row>
    <row r="79" spans="1:105" x14ac:dyDescent="0.25">
      <c r="A79" s="24" t="str">
        <f>CHOOSE('CR Backing (Hide)'!$B$115,Capacity!A74,Capacity!X74)</f>
        <v/>
      </c>
      <c r="B79" s="193" t="str">
        <v xml:space="preserve">67. </v>
      </c>
      <c r="D79">
        <f>'Clinical resources'!D73</f>
        <v>0</v>
      </c>
      <c r="E79" s="192">
        <f>SUM('CR Backing (Hide)'!UL70:UM70)/'CR Backing (Hide)'!UN70</f>
        <v>0</v>
      </c>
      <c r="G79">
        <v>0</v>
      </c>
      <c r="CG79" t="str">
        <v xml:space="preserve">65. </v>
      </c>
      <c r="CH79">
        <f>SUM(INDEX(CHOOSE('CR Backing (Hide)'!$B$115,'CR Backing (Hide)'!$QJ68:$SI68,'CR Backing (Hide)'!$MM68:$QH68),,'CR Backing (Hide)'!$B$114))</f>
        <v>0</v>
      </c>
      <c r="CL79" s="207" t="str">
        <v>Caseload 13</v>
      </c>
      <c r="CM79" s="203" t="str">
        <v/>
      </c>
      <c r="CN79" s="203">
        <f ca="1"/>
        <v>0</v>
      </c>
      <c r="CO79" s="218"/>
      <c r="CX79" s="94" t="str">
        <v>Caseload 14</v>
      </c>
      <c r="CY79" s="120" t="str">
        <v/>
      </c>
      <c r="CZ79" s="212">
        <v>0</v>
      </c>
      <c r="DA79" s="212"/>
    </row>
    <row r="80" spans="1:105" x14ac:dyDescent="0.25">
      <c r="A80" s="24" t="str">
        <f>CHOOSE('CR Backing (Hide)'!$B$115,Capacity!A75,Capacity!X75)</f>
        <v/>
      </c>
      <c r="B80" s="193" t="str">
        <v xml:space="preserve">68. </v>
      </c>
      <c r="D80">
        <f>'Clinical resources'!D74</f>
        <v>0</v>
      </c>
      <c r="E80" s="192">
        <f>SUM('CR Backing (Hide)'!UL71:UM71)/'CR Backing (Hide)'!UN71</f>
        <v>0</v>
      </c>
      <c r="G80">
        <v>0</v>
      </c>
      <c r="CG80" t="str">
        <v xml:space="preserve">66. </v>
      </c>
      <c r="CH80">
        <f>SUM(INDEX(CHOOSE('CR Backing (Hide)'!$B$115,'CR Backing (Hide)'!$QJ69:$SI69,'CR Backing (Hide)'!$MM69:$QH69),,'CR Backing (Hide)'!$B$114))</f>
        <v>0</v>
      </c>
      <c r="CL80" s="207" t="str">
        <v>Caseload 13</v>
      </c>
      <c r="CM80" s="203" t="str">
        <v/>
      </c>
      <c r="CN80" s="203">
        <f ca="1"/>
        <v>0</v>
      </c>
      <c r="CO80" s="218"/>
      <c r="CX80" s="95" t="str">
        <v>Caseload 14</v>
      </c>
      <c r="CY80" s="121" t="str">
        <v/>
      </c>
      <c r="CZ80" s="213">
        <v>0</v>
      </c>
      <c r="DA80" s="213"/>
    </row>
    <row r="81" spans="1:105" x14ac:dyDescent="0.25">
      <c r="A81" s="24" t="str">
        <f>CHOOSE('CR Backing (Hide)'!$B$115,Capacity!A76,Capacity!X76)</f>
        <v/>
      </c>
      <c r="B81" s="193" t="str">
        <v xml:space="preserve">69. </v>
      </c>
      <c r="D81">
        <f>'Clinical resources'!D75</f>
        <v>0</v>
      </c>
      <c r="E81" s="192">
        <f>SUM('CR Backing (Hide)'!UL72:UM72)/'CR Backing (Hide)'!UN72</f>
        <v>0</v>
      </c>
      <c r="G81">
        <v>0</v>
      </c>
      <c r="CG81" t="str">
        <v xml:space="preserve">67. </v>
      </c>
      <c r="CH81">
        <f>SUM(INDEX(CHOOSE('CR Backing (Hide)'!$B$115,'CR Backing (Hide)'!$QJ70:$SI70,'CR Backing (Hide)'!$MM70:$QH70),,'CR Backing (Hide)'!$B$114))</f>
        <v>0</v>
      </c>
      <c r="CL81" s="208" t="str">
        <v>Caseload 13</v>
      </c>
      <c r="CM81" s="204" t="str">
        <v/>
      </c>
      <c r="CN81" s="204">
        <f ca="1"/>
        <v>0</v>
      </c>
      <c r="CO81" s="219"/>
      <c r="CX81" s="93" t="str">
        <v>Caseload 14</v>
      </c>
      <c r="CY81" s="121" t="str">
        <v/>
      </c>
      <c r="CZ81" s="213">
        <v>0</v>
      </c>
      <c r="DA81" s="213"/>
    </row>
    <row r="82" spans="1:105" x14ac:dyDescent="0.25">
      <c r="A82" s="24" t="str">
        <f>CHOOSE('CR Backing (Hide)'!$B$115,Capacity!A77,Capacity!X77)</f>
        <v/>
      </c>
      <c r="B82" s="193" t="str">
        <v xml:space="preserve">70. </v>
      </c>
      <c r="D82">
        <f>'Clinical resources'!D76</f>
        <v>0</v>
      </c>
      <c r="E82" s="192">
        <f>SUM('CR Backing (Hide)'!UL73:UM73)/'CR Backing (Hide)'!UN73</f>
        <v>0</v>
      </c>
      <c r="G82">
        <v>0</v>
      </c>
      <c r="CG82" t="str">
        <v xml:space="preserve">68. </v>
      </c>
      <c r="CH82">
        <f>SUM(INDEX(CHOOSE('CR Backing (Hide)'!$B$115,'CR Backing (Hide)'!$QJ71:$SI71,'CR Backing (Hide)'!$MM71:$QH71),,'CR Backing (Hide)'!$B$114))</f>
        <v>0</v>
      </c>
      <c r="CL82" s="206" t="str">
        <v>Caseload 14</v>
      </c>
      <c r="CM82" s="202" t="str">
        <v/>
      </c>
      <c r="CN82" s="202">
        <f ca="1"/>
        <v>0</v>
      </c>
      <c r="CO82" s="217"/>
      <c r="CX82" s="95" t="str">
        <v>Caseload 14</v>
      </c>
      <c r="CY82" s="121" t="str">
        <v/>
      </c>
      <c r="CZ82" s="213">
        <v>0</v>
      </c>
      <c r="DA82" s="213"/>
    </row>
    <row r="83" spans="1:105" ht="15.75" thickBot="1" x14ac:dyDescent="0.3">
      <c r="A83" s="24" t="str">
        <f>CHOOSE('CR Backing (Hide)'!$B$115,Capacity!A78,Capacity!X78)</f>
        <v/>
      </c>
      <c r="B83" s="193" t="str">
        <v xml:space="preserve">71. </v>
      </c>
      <c r="D83">
        <f>'Clinical resources'!D77</f>
        <v>0</v>
      </c>
      <c r="E83" s="192">
        <f>SUM('CR Backing (Hide)'!UL74:UM74)/'CR Backing (Hide)'!UN74</f>
        <v>0</v>
      </c>
      <c r="G83">
        <v>0</v>
      </c>
      <c r="CG83" t="str">
        <v xml:space="preserve">69. </v>
      </c>
      <c r="CH83">
        <f>SUM(INDEX(CHOOSE('CR Backing (Hide)'!$B$115,'CR Backing (Hide)'!$QJ72:$SI72,'CR Backing (Hide)'!$MM72:$QH72),,'CR Backing (Hide)'!$B$114))</f>
        <v>0</v>
      </c>
      <c r="CL83" s="207" t="str">
        <v>Caseload 14</v>
      </c>
      <c r="CM83" s="203" t="str">
        <v/>
      </c>
      <c r="CN83" s="203">
        <f ca="1"/>
        <v>0</v>
      </c>
      <c r="CO83" s="218"/>
      <c r="CX83" s="96" t="str">
        <v>Caseload 14</v>
      </c>
      <c r="CY83" s="126" t="str">
        <v/>
      </c>
      <c r="CZ83" s="214">
        <v>0</v>
      </c>
      <c r="DA83" s="214"/>
    </row>
    <row r="84" spans="1:105" x14ac:dyDescent="0.25">
      <c r="A84" s="24" t="str">
        <f>CHOOSE('CR Backing (Hide)'!$B$115,Capacity!A79,Capacity!X79)</f>
        <v/>
      </c>
      <c r="B84" s="193" t="str">
        <v xml:space="preserve">72. </v>
      </c>
      <c r="D84">
        <f>'Clinical resources'!D78</f>
        <v>0</v>
      </c>
      <c r="E84" s="192">
        <f>SUM('CR Backing (Hide)'!UL75:UM75)/'CR Backing (Hide)'!UN75</f>
        <v>0</v>
      </c>
      <c r="G84">
        <v>0</v>
      </c>
      <c r="CG84" t="str">
        <v xml:space="preserve">70. </v>
      </c>
      <c r="CH84">
        <f>SUM(INDEX(CHOOSE('CR Backing (Hide)'!$B$115,'CR Backing (Hide)'!$QJ73:$SI73,'CR Backing (Hide)'!$MM73:$QH73),,'CR Backing (Hide)'!$B$114))</f>
        <v>0</v>
      </c>
      <c r="CL84" s="207" t="str">
        <v>Caseload 14</v>
      </c>
      <c r="CM84" s="203" t="str">
        <v/>
      </c>
      <c r="CN84" s="203">
        <f ca="1"/>
        <v>0</v>
      </c>
      <c r="CO84" s="218"/>
      <c r="CX84" s="94" t="str">
        <v>Caseload 15</v>
      </c>
      <c r="CY84" s="120" t="str">
        <v/>
      </c>
      <c r="CZ84" s="212">
        <v>0</v>
      </c>
      <c r="DA84" s="212"/>
    </row>
    <row r="85" spans="1:105" x14ac:dyDescent="0.25">
      <c r="A85" s="24" t="str">
        <f>CHOOSE('CR Backing (Hide)'!$B$115,Capacity!A80,Capacity!X80)</f>
        <v/>
      </c>
      <c r="B85" s="193" t="str">
        <v xml:space="preserve">73. </v>
      </c>
      <c r="D85">
        <f>'Clinical resources'!D79</f>
        <v>0</v>
      </c>
      <c r="E85" s="192">
        <f>SUM('CR Backing (Hide)'!UL76:UM76)/'CR Backing (Hide)'!UN76</f>
        <v>0</v>
      </c>
      <c r="G85">
        <v>0</v>
      </c>
      <c r="CG85" t="str">
        <v xml:space="preserve">71. </v>
      </c>
      <c r="CH85">
        <f>SUM(INDEX(CHOOSE('CR Backing (Hide)'!$B$115,'CR Backing (Hide)'!$QJ74:$SI74,'CR Backing (Hide)'!$MM74:$QH74),,'CR Backing (Hide)'!$B$114))</f>
        <v>0</v>
      </c>
      <c r="CL85" s="207" t="str">
        <v>Caseload 14</v>
      </c>
      <c r="CM85" s="203" t="str">
        <v/>
      </c>
      <c r="CN85" s="203">
        <f ca="1"/>
        <v>0</v>
      </c>
      <c r="CO85" s="218"/>
      <c r="CX85" s="95" t="str">
        <v>Caseload 15</v>
      </c>
      <c r="CY85" s="121" t="str">
        <v/>
      </c>
      <c r="CZ85" s="213">
        <v>0</v>
      </c>
      <c r="DA85" s="213"/>
    </row>
    <row r="86" spans="1:105" x14ac:dyDescent="0.25">
      <c r="A86" s="24" t="str">
        <f>CHOOSE('CR Backing (Hide)'!$B$115,Capacity!A81,Capacity!X81)</f>
        <v/>
      </c>
      <c r="B86" s="193" t="str">
        <v xml:space="preserve">74. </v>
      </c>
      <c r="D86">
        <f>'Clinical resources'!D80</f>
        <v>0</v>
      </c>
      <c r="E86" s="192">
        <f>SUM('CR Backing (Hide)'!UL77:UM77)/'CR Backing (Hide)'!UN77</f>
        <v>0</v>
      </c>
      <c r="G86">
        <v>0</v>
      </c>
      <c r="CG86" t="str">
        <v xml:space="preserve">72. </v>
      </c>
      <c r="CH86">
        <f>SUM(INDEX(CHOOSE('CR Backing (Hide)'!$B$115,'CR Backing (Hide)'!$QJ75:$SI75,'CR Backing (Hide)'!$MM75:$QH75),,'CR Backing (Hide)'!$B$114))</f>
        <v>0</v>
      </c>
      <c r="CL86" s="208" t="str">
        <v>Caseload 14</v>
      </c>
      <c r="CM86" s="204" t="str">
        <v/>
      </c>
      <c r="CN86" s="204">
        <f ca="1"/>
        <v>0</v>
      </c>
      <c r="CO86" s="219"/>
      <c r="CX86" s="93" t="str">
        <v>Caseload 15</v>
      </c>
      <c r="CY86" s="121" t="str">
        <v/>
      </c>
      <c r="CZ86" s="213">
        <v>0</v>
      </c>
      <c r="DA86" s="213"/>
    </row>
    <row r="87" spans="1:105" x14ac:dyDescent="0.25">
      <c r="A87" s="24" t="str">
        <f>CHOOSE('CR Backing (Hide)'!$B$115,Capacity!A82,Capacity!X82)</f>
        <v/>
      </c>
      <c r="B87" s="193" t="str">
        <v xml:space="preserve">75. </v>
      </c>
      <c r="D87">
        <f>'Clinical resources'!D81</f>
        <v>0</v>
      </c>
      <c r="E87" s="192">
        <f>SUM('CR Backing (Hide)'!UL78:UM78)/'CR Backing (Hide)'!UN78</f>
        <v>0</v>
      </c>
      <c r="G87">
        <v>0</v>
      </c>
      <c r="CG87" t="str">
        <v xml:space="preserve">73. </v>
      </c>
      <c r="CH87">
        <f>SUM(INDEX(CHOOSE('CR Backing (Hide)'!$B$115,'CR Backing (Hide)'!$QJ76:$SI76,'CR Backing (Hide)'!$MM76:$QH76),,'CR Backing (Hide)'!$B$114))</f>
        <v>0</v>
      </c>
      <c r="CL87" s="206" t="str">
        <v>Caseload 15</v>
      </c>
      <c r="CM87" s="202" t="str">
        <v/>
      </c>
      <c r="CN87" s="202">
        <f ca="1"/>
        <v>0</v>
      </c>
      <c r="CO87" s="217"/>
      <c r="CX87" s="95" t="str">
        <v>Caseload 15</v>
      </c>
      <c r="CY87" s="121" t="str">
        <v/>
      </c>
      <c r="CZ87" s="213">
        <v>0</v>
      </c>
      <c r="DA87" s="213"/>
    </row>
    <row r="88" spans="1:105" ht="15.75" thickBot="1" x14ac:dyDescent="0.3">
      <c r="A88" s="24" t="str">
        <f>CHOOSE('CR Backing (Hide)'!$B$115,Capacity!A83,Capacity!X83)</f>
        <v/>
      </c>
      <c r="B88" s="193" t="str">
        <v xml:space="preserve">76. </v>
      </c>
      <c r="D88">
        <f>'Clinical resources'!D82</f>
        <v>0</v>
      </c>
      <c r="E88" s="192">
        <f>SUM('CR Backing (Hide)'!UL79:UM79)/'CR Backing (Hide)'!UN79</f>
        <v>0</v>
      </c>
      <c r="G88">
        <v>0</v>
      </c>
      <c r="CG88" t="str">
        <v xml:space="preserve">74. </v>
      </c>
      <c r="CH88">
        <f>SUM(INDEX(CHOOSE('CR Backing (Hide)'!$B$115,'CR Backing (Hide)'!$QJ77:$SI77,'CR Backing (Hide)'!$MM77:$QH77),,'CR Backing (Hide)'!$B$114))</f>
        <v>0</v>
      </c>
      <c r="CL88" s="207" t="str">
        <v>Caseload 15</v>
      </c>
      <c r="CM88" s="203" t="str">
        <v/>
      </c>
      <c r="CN88" s="203">
        <f ca="1"/>
        <v>0</v>
      </c>
      <c r="CO88" s="218"/>
      <c r="CX88" s="96" t="str">
        <v>Caseload 15</v>
      </c>
      <c r="CY88" s="126" t="str">
        <v/>
      </c>
      <c r="CZ88" s="214">
        <v>0</v>
      </c>
      <c r="DA88" s="214"/>
    </row>
    <row r="89" spans="1:105" x14ac:dyDescent="0.25">
      <c r="A89" s="24" t="str">
        <f>CHOOSE('CR Backing (Hide)'!$B$115,Capacity!A84,Capacity!X84)</f>
        <v/>
      </c>
      <c r="B89" s="193" t="str">
        <v xml:space="preserve">77. </v>
      </c>
      <c r="D89">
        <f>'Clinical resources'!D83</f>
        <v>0</v>
      </c>
      <c r="E89" s="192">
        <f>SUM('CR Backing (Hide)'!UL80:UM80)/'CR Backing (Hide)'!UN80</f>
        <v>0</v>
      </c>
      <c r="G89">
        <v>0</v>
      </c>
      <c r="CG89" t="str">
        <v xml:space="preserve">75. </v>
      </c>
      <c r="CH89">
        <f>SUM(INDEX(CHOOSE('CR Backing (Hide)'!$B$115,'CR Backing (Hide)'!$QJ78:$SI78,'CR Backing (Hide)'!$MM78:$QH78),,'CR Backing (Hide)'!$B$114))</f>
        <v>0</v>
      </c>
      <c r="CL89" s="207" t="str">
        <v>Caseload 15</v>
      </c>
      <c r="CM89" s="203" t="str">
        <v/>
      </c>
      <c r="CN89" s="203">
        <f ca="1"/>
        <v>0</v>
      </c>
      <c r="CO89" s="218"/>
    </row>
    <row r="90" spans="1:105" x14ac:dyDescent="0.25">
      <c r="A90" s="24" t="str">
        <f>CHOOSE('CR Backing (Hide)'!$B$115,Capacity!A85,Capacity!X85)</f>
        <v/>
      </c>
      <c r="B90" s="193" t="str">
        <v xml:space="preserve">78. </v>
      </c>
      <c r="D90">
        <f>'Clinical resources'!D84</f>
        <v>0</v>
      </c>
      <c r="E90" s="192">
        <f>SUM('CR Backing (Hide)'!UL81:UM81)/'CR Backing (Hide)'!UN81</f>
        <v>0</v>
      </c>
      <c r="G90">
        <v>0</v>
      </c>
      <c r="CG90" t="str">
        <v xml:space="preserve">76. </v>
      </c>
      <c r="CH90">
        <f>SUM(INDEX(CHOOSE('CR Backing (Hide)'!$B$115,'CR Backing (Hide)'!$QJ79:$SI79,'CR Backing (Hide)'!$MM79:$QH79),,'CR Backing (Hide)'!$B$114))</f>
        <v>0</v>
      </c>
      <c r="CL90" s="207" t="str">
        <v>Caseload 15</v>
      </c>
      <c r="CM90" s="203" t="str">
        <v/>
      </c>
      <c r="CN90" s="203">
        <f ca="1"/>
        <v>0</v>
      </c>
      <c r="CO90" s="218"/>
    </row>
    <row r="91" spans="1:105" x14ac:dyDescent="0.25">
      <c r="A91" s="24" t="str">
        <f>CHOOSE('CR Backing (Hide)'!$B$115,Capacity!A86,Capacity!X86)</f>
        <v/>
      </c>
      <c r="B91" s="193" t="str">
        <v xml:space="preserve">79. </v>
      </c>
      <c r="D91">
        <f>'Clinical resources'!D85</f>
        <v>0</v>
      </c>
      <c r="E91" s="192">
        <f>SUM('CR Backing (Hide)'!UL82:UM82)/'CR Backing (Hide)'!UN82</f>
        <v>0</v>
      </c>
      <c r="G91">
        <v>0</v>
      </c>
      <c r="CG91" t="str">
        <v xml:space="preserve">77. </v>
      </c>
      <c r="CH91">
        <f>SUM(INDEX(CHOOSE('CR Backing (Hide)'!$B$115,'CR Backing (Hide)'!$QJ80:$SI80,'CR Backing (Hide)'!$MM80:$QH80),,'CR Backing (Hide)'!$B$114))</f>
        <v>0</v>
      </c>
      <c r="CL91" s="208" t="str">
        <v>Caseload 15</v>
      </c>
      <c r="CM91" s="204" t="str">
        <v/>
      </c>
      <c r="CN91" s="204">
        <f ca="1"/>
        <v>0</v>
      </c>
      <c r="CO91" s="219"/>
    </row>
    <row r="92" spans="1:105" x14ac:dyDescent="0.25">
      <c r="A92" s="24" t="str">
        <f>CHOOSE('CR Backing (Hide)'!$B$115,Capacity!A87,Capacity!X87)</f>
        <v/>
      </c>
      <c r="B92" s="193" t="str">
        <v xml:space="preserve">80. </v>
      </c>
      <c r="D92">
        <f>'Clinical resources'!D86</f>
        <v>0</v>
      </c>
      <c r="E92" s="192">
        <f>SUM('CR Backing (Hide)'!UL83:UM83)/'CR Backing (Hide)'!UN83</f>
        <v>0</v>
      </c>
      <c r="G92">
        <v>0</v>
      </c>
      <c r="CG92" t="str">
        <v xml:space="preserve">78. </v>
      </c>
      <c r="CH92">
        <f>SUM(INDEX(CHOOSE('CR Backing (Hide)'!$B$115,'CR Backing (Hide)'!$QJ81:$SI81,'CR Backing (Hide)'!$MM81:$QH81),,'CR Backing (Hide)'!$B$114))</f>
        <v>0</v>
      </c>
    </row>
    <row r="93" spans="1:105" x14ac:dyDescent="0.25">
      <c r="A93" s="24" t="str">
        <f>CHOOSE('CR Backing (Hide)'!$B$115,Capacity!A88,Capacity!X88)</f>
        <v/>
      </c>
      <c r="B93" s="193" t="str">
        <v xml:space="preserve">81. </v>
      </c>
      <c r="D93">
        <f>'Clinical resources'!D87</f>
        <v>0</v>
      </c>
      <c r="E93" s="192">
        <f>SUM('CR Backing (Hide)'!UL84:UM84)/'CR Backing (Hide)'!UN84</f>
        <v>0</v>
      </c>
      <c r="G93">
        <v>0</v>
      </c>
      <c r="CG93" t="str">
        <v xml:space="preserve">79. </v>
      </c>
      <c r="CH93">
        <f>SUM(INDEX(CHOOSE('CR Backing (Hide)'!$B$115,'CR Backing (Hide)'!$QJ82:$SI82,'CR Backing (Hide)'!$MM82:$QH82),,'CR Backing (Hide)'!$B$114))</f>
        <v>0</v>
      </c>
    </row>
    <row r="94" spans="1:105" x14ac:dyDescent="0.25">
      <c r="A94" s="24" t="str">
        <f>CHOOSE('CR Backing (Hide)'!$B$115,Capacity!A89,Capacity!X89)</f>
        <v/>
      </c>
      <c r="B94" s="193" t="str">
        <v xml:space="preserve">82. </v>
      </c>
      <c r="D94">
        <f>'Clinical resources'!D88</f>
        <v>0</v>
      </c>
      <c r="E94" s="192">
        <f>SUM('CR Backing (Hide)'!UL85:UM85)/'CR Backing (Hide)'!UN85</f>
        <v>0</v>
      </c>
      <c r="G94">
        <v>0</v>
      </c>
      <c r="CG94" t="str">
        <v xml:space="preserve">80. </v>
      </c>
      <c r="CH94">
        <f>SUM(INDEX(CHOOSE('CR Backing (Hide)'!$B$115,'CR Backing (Hide)'!$QJ83:$SI83,'CR Backing (Hide)'!$MM83:$QH83),,'CR Backing (Hide)'!$B$114))</f>
        <v>0</v>
      </c>
    </row>
    <row r="95" spans="1:105" x14ac:dyDescent="0.25">
      <c r="A95" s="24" t="str">
        <f>CHOOSE('CR Backing (Hide)'!$B$115,Capacity!A90,Capacity!X90)</f>
        <v/>
      </c>
      <c r="B95" s="193" t="str">
        <v xml:space="preserve">83. </v>
      </c>
      <c r="D95">
        <f>'Clinical resources'!D89</f>
        <v>0</v>
      </c>
      <c r="E95" s="192">
        <f>SUM('CR Backing (Hide)'!UL86:UM86)/'CR Backing (Hide)'!UN86</f>
        <v>0</v>
      </c>
      <c r="G95">
        <v>0</v>
      </c>
      <c r="CG95" t="str">
        <v xml:space="preserve">81. </v>
      </c>
      <c r="CH95">
        <f>SUM(INDEX(CHOOSE('CR Backing (Hide)'!$B$115,'CR Backing (Hide)'!$QJ84:$SI84,'CR Backing (Hide)'!$MM84:$QH84),,'CR Backing (Hide)'!$B$114))</f>
        <v>0</v>
      </c>
    </row>
    <row r="96" spans="1:105" x14ac:dyDescent="0.25">
      <c r="A96" s="24" t="str">
        <f>CHOOSE('CR Backing (Hide)'!$B$115,Capacity!A91,Capacity!X91)</f>
        <v/>
      </c>
      <c r="B96" s="193" t="str">
        <v xml:space="preserve">84. </v>
      </c>
      <c r="D96">
        <f>'Clinical resources'!D90</f>
        <v>0</v>
      </c>
      <c r="E96" s="192">
        <f>SUM('CR Backing (Hide)'!UL87:UM87)/'CR Backing (Hide)'!UN87</f>
        <v>0</v>
      </c>
      <c r="G96">
        <v>0</v>
      </c>
      <c r="CG96" t="str">
        <v xml:space="preserve">82. </v>
      </c>
      <c r="CH96">
        <f>SUM(INDEX(CHOOSE('CR Backing (Hide)'!$B$115,'CR Backing (Hide)'!$QJ85:$SI85,'CR Backing (Hide)'!$MM85:$QH85),,'CR Backing (Hide)'!$B$114))</f>
        <v>0</v>
      </c>
    </row>
    <row r="97" spans="1:86" x14ac:dyDescent="0.25">
      <c r="A97" s="24" t="str">
        <f>CHOOSE('CR Backing (Hide)'!$B$115,Capacity!A92,Capacity!X92)</f>
        <v/>
      </c>
      <c r="B97" s="193" t="str">
        <v xml:space="preserve">85. </v>
      </c>
      <c r="D97">
        <f>'Clinical resources'!D91</f>
        <v>0</v>
      </c>
      <c r="E97" s="192">
        <f>SUM('CR Backing (Hide)'!UL88:UM88)/'CR Backing (Hide)'!UN88</f>
        <v>0</v>
      </c>
      <c r="G97">
        <v>0</v>
      </c>
      <c r="CG97" t="str">
        <v xml:space="preserve">83. </v>
      </c>
      <c r="CH97">
        <f>SUM(INDEX(CHOOSE('CR Backing (Hide)'!$B$115,'CR Backing (Hide)'!$QJ86:$SI86,'CR Backing (Hide)'!$MM86:$QH86),,'CR Backing (Hide)'!$B$114))</f>
        <v>0</v>
      </c>
    </row>
    <row r="98" spans="1:86" x14ac:dyDescent="0.25">
      <c r="A98" s="24" t="str">
        <f>CHOOSE('CR Backing (Hide)'!$B$115,Capacity!A93,Capacity!X93)</f>
        <v/>
      </c>
      <c r="B98" s="193" t="str">
        <v xml:space="preserve">86. </v>
      </c>
      <c r="D98">
        <f>'Clinical resources'!D92</f>
        <v>0</v>
      </c>
      <c r="E98" s="192">
        <f>SUM('CR Backing (Hide)'!UL89:UM89)/'CR Backing (Hide)'!UN89</f>
        <v>0</v>
      </c>
      <c r="G98">
        <v>0</v>
      </c>
      <c r="CG98" t="str">
        <v xml:space="preserve">84. </v>
      </c>
      <c r="CH98">
        <f>SUM(INDEX(CHOOSE('CR Backing (Hide)'!$B$115,'CR Backing (Hide)'!$QJ87:$SI87,'CR Backing (Hide)'!$MM87:$QH87),,'CR Backing (Hide)'!$B$114))</f>
        <v>0</v>
      </c>
    </row>
    <row r="99" spans="1:86" x14ac:dyDescent="0.25">
      <c r="A99" s="24" t="str">
        <f>CHOOSE('CR Backing (Hide)'!$B$115,Capacity!A94,Capacity!X94)</f>
        <v/>
      </c>
      <c r="B99" s="193" t="str">
        <v xml:space="preserve">87. </v>
      </c>
      <c r="D99">
        <f>'Clinical resources'!D93</f>
        <v>0</v>
      </c>
      <c r="E99" s="192">
        <f>SUM('CR Backing (Hide)'!UL90:UM90)/'CR Backing (Hide)'!UN90</f>
        <v>0</v>
      </c>
      <c r="G99">
        <v>0</v>
      </c>
      <c r="CG99" t="str">
        <v xml:space="preserve">85. </v>
      </c>
      <c r="CH99">
        <f>SUM(INDEX(CHOOSE('CR Backing (Hide)'!$B$115,'CR Backing (Hide)'!$QJ88:$SI88,'CR Backing (Hide)'!$MM88:$QH88),,'CR Backing (Hide)'!$B$114))</f>
        <v>0</v>
      </c>
    </row>
    <row r="100" spans="1:86" x14ac:dyDescent="0.25">
      <c r="A100" s="24" t="str">
        <f>CHOOSE('CR Backing (Hide)'!$B$115,Capacity!A95,Capacity!X95)</f>
        <v/>
      </c>
      <c r="B100" s="193" t="str">
        <v xml:space="preserve">88. </v>
      </c>
      <c r="D100">
        <f>'Clinical resources'!D94</f>
        <v>0</v>
      </c>
      <c r="E100" s="192">
        <f>SUM('CR Backing (Hide)'!UL91:UM91)/'CR Backing (Hide)'!UN91</f>
        <v>0</v>
      </c>
      <c r="G100">
        <v>0</v>
      </c>
      <c r="CG100" t="str">
        <v xml:space="preserve">86. </v>
      </c>
      <c r="CH100">
        <f>SUM(INDEX(CHOOSE('CR Backing (Hide)'!$B$115,'CR Backing (Hide)'!$QJ89:$SI89,'CR Backing (Hide)'!$MM89:$QH89),,'CR Backing (Hide)'!$B$114))</f>
        <v>0</v>
      </c>
    </row>
    <row r="101" spans="1:86" x14ac:dyDescent="0.25">
      <c r="A101" s="24" t="str">
        <f>CHOOSE('CR Backing (Hide)'!$B$115,Capacity!A96,Capacity!X96)</f>
        <v/>
      </c>
      <c r="B101" s="193" t="str">
        <v xml:space="preserve">89. </v>
      </c>
      <c r="D101">
        <f>'Clinical resources'!D95</f>
        <v>0</v>
      </c>
      <c r="E101" s="192">
        <f>SUM('CR Backing (Hide)'!UL92:UM92)/'CR Backing (Hide)'!UN92</f>
        <v>0</v>
      </c>
      <c r="G101">
        <v>0</v>
      </c>
      <c r="CG101" t="str">
        <v xml:space="preserve">87. </v>
      </c>
      <c r="CH101">
        <f>SUM(INDEX(CHOOSE('CR Backing (Hide)'!$B$115,'CR Backing (Hide)'!$QJ90:$SI90,'CR Backing (Hide)'!$MM90:$QH90),,'CR Backing (Hide)'!$B$114))</f>
        <v>0</v>
      </c>
    </row>
    <row r="102" spans="1:86" x14ac:dyDescent="0.25">
      <c r="A102" s="24" t="str">
        <f>CHOOSE('CR Backing (Hide)'!$B$115,Capacity!A97,Capacity!X97)</f>
        <v/>
      </c>
      <c r="B102" s="193" t="str">
        <v xml:space="preserve">90. </v>
      </c>
      <c r="D102">
        <f>'Clinical resources'!D96</f>
        <v>0</v>
      </c>
      <c r="E102" s="192">
        <f>SUM('CR Backing (Hide)'!UL93:UM93)/'CR Backing (Hide)'!UN93</f>
        <v>0</v>
      </c>
      <c r="G102">
        <v>0</v>
      </c>
      <c r="CG102" t="str">
        <v xml:space="preserve">88. </v>
      </c>
      <c r="CH102">
        <f>SUM(INDEX(CHOOSE('CR Backing (Hide)'!$B$115,'CR Backing (Hide)'!$QJ91:$SI91,'CR Backing (Hide)'!$MM91:$QH91),,'CR Backing (Hide)'!$B$114))</f>
        <v>0</v>
      </c>
    </row>
    <row r="103" spans="1:86" x14ac:dyDescent="0.25">
      <c r="A103" s="24" t="str">
        <f>CHOOSE('CR Backing (Hide)'!$B$115,Capacity!A98,Capacity!X98)</f>
        <v/>
      </c>
      <c r="B103" s="193" t="str">
        <v xml:space="preserve">91. </v>
      </c>
      <c r="D103">
        <f>'Clinical resources'!D97</f>
        <v>0</v>
      </c>
      <c r="E103" s="192">
        <f>SUM('CR Backing (Hide)'!UL94:UM94)/'CR Backing (Hide)'!UN94</f>
        <v>0</v>
      </c>
      <c r="G103">
        <v>0</v>
      </c>
      <c r="CG103" t="str">
        <v xml:space="preserve">89. </v>
      </c>
      <c r="CH103">
        <f>SUM(INDEX(CHOOSE('CR Backing (Hide)'!$B$115,'CR Backing (Hide)'!$QJ92:$SI92,'CR Backing (Hide)'!$MM92:$QH92),,'CR Backing (Hide)'!$B$114))</f>
        <v>0</v>
      </c>
    </row>
    <row r="104" spans="1:86" x14ac:dyDescent="0.25">
      <c r="A104" s="24" t="str">
        <f>CHOOSE('CR Backing (Hide)'!$B$115,Capacity!A99,Capacity!X99)</f>
        <v/>
      </c>
      <c r="B104" s="193" t="str">
        <v xml:space="preserve">92. </v>
      </c>
      <c r="D104">
        <f>'Clinical resources'!D98</f>
        <v>0</v>
      </c>
      <c r="E104" s="192">
        <f>SUM('CR Backing (Hide)'!UL95:UM95)/'CR Backing (Hide)'!UN95</f>
        <v>0</v>
      </c>
      <c r="G104">
        <v>0</v>
      </c>
      <c r="CG104" t="str">
        <v xml:space="preserve">90. </v>
      </c>
      <c r="CH104">
        <f>SUM(INDEX(CHOOSE('CR Backing (Hide)'!$B$115,'CR Backing (Hide)'!$QJ93:$SI93,'CR Backing (Hide)'!$MM93:$QH93),,'CR Backing (Hide)'!$B$114))</f>
        <v>0</v>
      </c>
    </row>
    <row r="105" spans="1:86" x14ac:dyDescent="0.25">
      <c r="A105" s="24" t="str">
        <f>CHOOSE('CR Backing (Hide)'!$B$115,Capacity!A100,Capacity!X100)</f>
        <v/>
      </c>
      <c r="B105" s="193" t="str">
        <v xml:space="preserve">93. </v>
      </c>
      <c r="D105">
        <f>'Clinical resources'!D99</f>
        <v>0</v>
      </c>
      <c r="E105" s="192">
        <f>SUM('CR Backing (Hide)'!UL96:UM96)/'CR Backing (Hide)'!UN96</f>
        <v>0</v>
      </c>
      <c r="G105">
        <v>0</v>
      </c>
      <c r="CG105" t="str">
        <v xml:space="preserve">91. </v>
      </c>
      <c r="CH105">
        <f>SUM(INDEX(CHOOSE('CR Backing (Hide)'!$B$115,'CR Backing (Hide)'!$QJ94:$SI94,'CR Backing (Hide)'!$MM94:$QH94),,'CR Backing (Hide)'!$B$114))</f>
        <v>0</v>
      </c>
    </row>
    <row r="106" spans="1:86" x14ac:dyDescent="0.25">
      <c r="A106" s="24" t="str">
        <f>CHOOSE('CR Backing (Hide)'!$B$115,Capacity!A101,Capacity!X101)</f>
        <v/>
      </c>
      <c r="B106" s="193" t="str">
        <v xml:space="preserve">94. </v>
      </c>
      <c r="D106">
        <f>'Clinical resources'!D100</f>
        <v>0</v>
      </c>
      <c r="E106" s="192">
        <f>SUM('CR Backing (Hide)'!UL97:UM97)/'CR Backing (Hide)'!UN97</f>
        <v>0</v>
      </c>
      <c r="G106">
        <v>0</v>
      </c>
      <c r="CG106" t="str">
        <v xml:space="preserve">92. </v>
      </c>
      <c r="CH106">
        <f>SUM(INDEX(CHOOSE('CR Backing (Hide)'!$B$115,'CR Backing (Hide)'!$QJ95:$SI95,'CR Backing (Hide)'!$MM95:$QH95),,'CR Backing (Hide)'!$B$114))</f>
        <v>0</v>
      </c>
    </row>
    <row r="107" spans="1:86" x14ac:dyDescent="0.25">
      <c r="A107" s="24" t="str">
        <f>CHOOSE('CR Backing (Hide)'!$B$115,Capacity!A102,Capacity!X102)</f>
        <v/>
      </c>
      <c r="B107" s="193" t="str">
        <v xml:space="preserve">95. </v>
      </c>
      <c r="D107">
        <f>'Clinical resources'!D101</f>
        <v>0</v>
      </c>
      <c r="E107" s="192">
        <f>SUM('CR Backing (Hide)'!UL98:UM98)/'CR Backing (Hide)'!UN98</f>
        <v>0</v>
      </c>
      <c r="G107">
        <v>0</v>
      </c>
      <c r="CG107" t="str">
        <v xml:space="preserve">93. </v>
      </c>
      <c r="CH107">
        <f>SUM(INDEX(CHOOSE('CR Backing (Hide)'!$B$115,'CR Backing (Hide)'!$QJ96:$SI96,'CR Backing (Hide)'!$MM96:$QH96),,'CR Backing (Hide)'!$B$114))</f>
        <v>0</v>
      </c>
    </row>
    <row r="108" spans="1:86" x14ac:dyDescent="0.25">
      <c r="A108" s="24" t="str">
        <f>CHOOSE('CR Backing (Hide)'!$B$115,Capacity!A103,Capacity!X103)</f>
        <v/>
      </c>
      <c r="B108" s="193" t="str">
        <v xml:space="preserve">96. </v>
      </c>
      <c r="D108">
        <f>'Clinical resources'!D102</f>
        <v>0</v>
      </c>
      <c r="E108" s="192">
        <f>SUM('CR Backing (Hide)'!UL99:UM99)/'CR Backing (Hide)'!UN99</f>
        <v>0</v>
      </c>
      <c r="G108">
        <v>0</v>
      </c>
      <c r="CG108" t="str">
        <v xml:space="preserve">94. </v>
      </c>
      <c r="CH108">
        <f>SUM(INDEX(CHOOSE('CR Backing (Hide)'!$B$115,'CR Backing (Hide)'!$QJ97:$SI97,'CR Backing (Hide)'!$MM97:$QH97),,'CR Backing (Hide)'!$B$114))</f>
        <v>0</v>
      </c>
    </row>
    <row r="109" spans="1:86" x14ac:dyDescent="0.25">
      <c r="A109" s="24" t="str">
        <f>CHOOSE('CR Backing (Hide)'!$B$115,Capacity!A104,Capacity!X104)</f>
        <v/>
      </c>
      <c r="B109" s="193" t="str">
        <v xml:space="preserve">97. </v>
      </c>
      <c r="D109">
        <f>'Clinical resources'!D103</f>
        <v>0</v>
      </c>
      <c r="E109" s="192">
        <f>SUM('CR Backing (Hide)'!UL100:UM100)/'CR Backing (Hide)'!UN100</f>
        <v>0</v>
      </c>
      <c r="G109">
        <v>0</v>
      </c>
      <c r="CG109" t="str">
        <v xml:space="preserve">95. </v>
      </c>
      <c r="CH109">
        <f>SUM(INDEX(CHOOSE('CR Backing (Hide)'!$B$115,'CR Backing (Hide)'!$QJ98:$SI98,'CR Backing (Hide)'!$MM98:$QH98),,'CR Backing (Hide)'!$B$114))</f>
        <v>0</v>
      </c>
    </row>
    <row r="110" spans="1:86" x14ac:dyDescent="0.25">
      <c r="A110" s="24" t="str">
        <f>CHOOSE('CR Backing (Hide)'!$B$115,Capacity!A105,Capacity!X105)</f>
        <v/>
      </c>
      <c r="B110" s="193" t="str">
        <v xml:space="preserve">98. </v>
      </c>
      <c r="D110">
        <f>'Clinical resources'!D104</f>
        <v>0</v>
      </c>
      <c r="E110" s="192">
        <f>SUM('CR Backing (Hide)'!UL101:UM101)/'CR Backing (Hide)'!UN101</f>
        <v>0</v>
      </c>
      <c r="G110">
        <v>0</v>
      </c>
      <c r="CG110" t="str">
        <v xml:space="preserve">96. </v>
      </c>
      <c r="CH110">
        <f>SUM(INDEX(CHOOSE('CR Backing (Hide)'!$B$115,'CR Backing (Hide)'!$QJ99:$SI99,'CR Backing (Hide)'!$MM99:$QH99),,'CR Backing (Hide)'!$B$114))</f>
        <v>0</v>
      </c>
    </row>
    <row r="111" spans="1:86" x14ac:dyDescent="0.25">
      <c r="A111" s="24" t="str">
        <f>CHOOSE('CR Backing (Hide)'!$B$115,Capacity!A106,Capacity!X106)</f>
        <v/>
      </c>
      <c r="B111" s="193" t="str">
        <v xml:space="preserve">99. </v>
      </c>
      <c r="D111">
        <f>'Clinical resources'!D105</f>
        <v>0</v>
      </c>
      <c r="E111" s="192">
        <f>SUM('CR Backing (Hide)'!UL102:UM102)/'CR Backing (Hide)'!UN102</f>
        <v>0</v>
      </c>
      <c r="G111">
        <v>0</v>
      </c>
      <c r="CG111" t="str">
        <v xml:space="preserve">97. </v>
      </c>
      <c r="CH111">
        <f>SUM(INDEX(CHOOSE('CR Backing (Hide)'!$B$115,'CR Backing (Hide)'!$QJ100:$SI100,'CR Backing (Hide)'!$MM100:$QH100),,'CR Backing (Hide)'!$B$114))</f>
        <v>0</v>
      </c>
    </row>
    <row r="112" spans="1:86" x14ac:dyDescent="0.25">
      <c r="A112" s="24" t="str">
        <f>CHOOSE('CR Backing (Hide)'!$B$115,Capacity!A107,Capacity!X107)</f>
        <v/>
      </c>
      <c r="B112" s="193" t="str">
        <v xml:space="preserve">100. </v>
      </c>
      <c r="D112">
        <f>'Clinical resources'!D106</f>
        <v>0</v>
      </c>
      <c r="E112" s="192">
        <f>SUM('CR Backing (Hide)'!UL103:UM103)/'CR Backing (Hide)'!UN103</f>
        <v>0</v>
      </c>
      <c r="G112">
        <v>0</v>
      </c>
      <c r="CG112" t="str">
        <v xml:space="preserve">98. </v>
      </c>
      <c r="CH112">
        <f>SUM(INDEX(CHOOSE('CR Backing (Hide)'!$B$115,'CR Backing (Hide)'!$QJ101:$SI101,'CR Backing (Hide)'!$MM101:$QH101),,'CR Backing (Hide)'!$B$114))</f>
        <v>0</v>
      </c>
    </row>
    <row r="113" spans="1:86" x14ac:dyDescent="0.25">
      <c r="A113" s="24" t="str">
        <f>CHOOSE('CR Backing (Hide)'!$B$115,Capacity!A108,Capacity!X108)</f>
        <v/>
      </c>
      <c r="CG113" t="str">
        <v xml:space="preserve">99. </v>
      </c>
      <c r="CH113">
        <f>SUM(INDEX(CHOOSE('CR Backing (Hide)'!$B$115,'CR Backing (Hide)'!$QJ102:$SI102,'CR Backing (Hide)'!$MM102:$QH102),,'CR Backing (Hide)'!$B$114))</f>
        <v>0</v>
      </c>
    </row>
    <row r="114" spans="1:86" x14ac:dyDescent="0.25">
      <c r="A114" s="24" t="str">
        <f>CHOOSE('CR Backing (Hide)'!$B$115,Capacity!A109,Capacity!X109)</f>
        <v/>
      </c>
      <c r="CG114" t="str">
        <v xml:space="preserve">100. </v>
      </c>
      <c r="CH114">
        <f>SUM(INDEX(CHOOSE('CR Backing (Hide)'!$B$115,'CR Backing (Hide)'!$QJ103:$SI103,'CR Backing (Hide)'!$MM103:$QH103),,'CR Backing (Hide)'!$B$114))</f>
        <v>0</v>
      </c>
    </row>
  </sheetData>
  <sheetProtection algorithmName="SHA-512" hashValue="nmmG+gqo76nohSwgqk9Dg5dPP5fGYn35RKBr8IMD7xng8+bELXL28xl5XNMW/t+23snarjgHWVl41+puj1mC5Q==" saltValue="tI4iB2lqtur6+vTgQ9HG7g==" spinCount="100000" sheet="1" objects="1" scenarios="1"/>
  <conditionalFormatting sqref="CZ14:CZ88">
    <cfRule type="expression" dxfId="9" priority="19">
      <formula>IF($CY14="",1,0)</formula>
    </cfRule>
  </conditionalFormatting>
  <conditionalFormatting sqref="CF14">
    <cfRule type="expression" dxfId="8" priority="17">
      <formula>IF($CF$14="Ad hoc",1,0)</formula>
    </cfRule>
  </conditionalFormatting>
  <conditionalFormatting sqref="CL17:CL91">
    <cfRule type="expression" dxfId="7" priority="14">
      <formula>IF(MOD(ROW(A1),5)=3,0,1)</formula>
    </cfRule>
  </conditionalFormatting>
  <conditionalFormatting sqref="CG15:CH114">
    <cfRule type="expression" dxfId="6" priority="10">
      <formula>IF($CG15=$CM$13,1,0)</formula>
    </cfRule>
    <cfRule type="expression" dxfId="5" priority="34">
      <formula>IF($A15="",1,0)</formula>
    </cfRule>
  </conditionalFormatting>
  <conditionalFormatting sqref="DA14:DA88">
    <cfRule type="expression" dxfId="4" priority="5">
      <formula>IF($CY14="",1,0)</formula>
    </cfRule>
  </conditionalFormatting>
  <dataValidations count="8">
    <dataValidation type="list" allowBlank="1" showInputMessage="1" showErrorMessage="1" sqref="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 type="list" allowBlank="1" showInputMessage="1" showErrorMessage="1" sqref="B4 CF4" xr:uid="{07577690-93BE-458B-A428-BF8740C0686D}">
      <formula1>"Overall summary, By clinical resource"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topLeftCell="A85" zoomScaleNormal="100" workbookViewId="0">
      <selection activeCell="B108" sqref="B108"/>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396</v>
      </c>
      <c r="D1">
        <f>IF('Clinical resources'!B4="Minutes",1,2)</f>
        <v>1</v>
      </c>
      <c r="QJ1" t="s">
        <v>418</v>
      </c>
    </row>
    <row r="2" spans="1:771" ht="52.5" customHeight="1" x14ac:dyDescent="0.25">
      <c r="C2" t="s">
        <v>397</v>
      </c>
      <c r="D2">
        <f>IF('Clinical resources'!D3="Week",1,2)</f>
        <v>2</v>
      </c>
      <c r="AQ2" t="s">
        <v>309</v>
      </c>
      <c r="AR2" t="s">
        <v>325</v>
      </c>
      <c r="AS2" t="s">
        <v>390</v>
      </c>
      <c r="EQ2" t="s">
        <v>391</v>
      </c>
      <c r="IN2" t="s">
        <v>370</v>
      </c>
      <c r="ML2" t="s">
        <v>372</v>
      </c>
      <c r="QJ2" t="s">
        <v>373</v>
      </c>
      <c r="SK2" t="s">
        <v>374</v>
      </c>
      <c r="UL2" t="s">
        <v>421</v>
      </c>
      <c r="UU2" t="s">
        <v>412</v>
      </c>
      <c r="YT2" t="s">
        <v>412</v>
      </c>
    </row>
    <row r="3" spans="1:771" s="184" customFormat="1" ht="54.75" customHeight="1" x14ac:dyDescent="0.25">
      <c r="A3" s="184" t="s">
        <v>311</v>
      </c>
      <c r="B3" s="184" t="s">
        <v>398</v>
      </c>
      <c r="C3" s="184" t="s">
        <v>400</v>
      </c>
      <c r="F3" s="184" t="s">
        <v>301</v>
      </c>
      <c r="H3" s="187" t="s">
        <v>294</v>
      </c>
      <c r="I3" s="184" t="s">
        <v>310</v>
      </c>
      <c r="J3" s="184">
        <v>1</v>
      </c>
      <c r="K3" s="184">
        <v>2</v>
      </c>
      <c r="L3" s="184">
        <v>3</v>
      </c>
      <c r="M3" s="184">
        <v>4</v>
      </c>
      <c r="N3" s="184">
        <v>5</v>
      </c>
      <c r="O3" s="184">
        <v>6</v>
      </c>
      <c r="P3" s="184">
        <v>7</v>
      </c>
      <c r="Q3" s="184">
        <v>8</v>
      </c>
      <c r="R3" s="184">
        <v>9</v>
      </c>
      <c r="S3" s="184">
        <v>10</v>
      </c>
      <c r="T3" s="184">
        <v>11</v>
      </c>
      <c r="U3" s="184">
        <v>12</v>
      </c>
      <c r="V3" s="184">
        <v>13</v>
      </c>
      <c r="W3" s="184">
        <v>14</v>
      </c>
      <c r="X3" s="184">
        <v>15</v>
      </c>
      <c r="Z3" s="184" t="s">
        <v>310</v>
      </c>
      <c r="AA3" s="184">
        <v>1</v>
      </c>
      <c r="AB3" s="184">
        <v>2</v>
      </c>
      <c r="AC3" s="184">
        <v>3</v>
      </c>
      <c r="AD3" s="184">
        <v>4</v>
      </c>
      <c r="AE3" s="184">
        <v>5</v>
      </c>
      <c r="AF3" s="184">
        <v>6</v>
      </c>
      <c r="AG3" s="184">
        <v>7</v>
      </c>
      <c r="AH3" s="184">
        <v>8</v>
      </c>
      <c r="AI3" s="184">
        <v>9</v>
      </c>
      <c r="AJ3" s="184">
        <v>10</v>
      </c>
      <c r="AK3" s="184">
        <v>11</v>
      </c>
      <c r="AL3" s="184">
        <v>12</v>
      </c>
      <c r="AM3" s="184">
        <v>13</v>
      </c>
      <c r="AN3" s="184">
        <v>14</v>
      </c>
      <c r="AO3" s="184">
        <v>15</v>
      </c>
      <c r="AR3" s="184" t="s">
        <v>366</v>
      </c>
      <c r="EP3" s="184" t="s">
        <v>365</v>
      </c>
      <c r="IN3" s="184" t="s">
        <v>369</v>
      </c>
      <c r="IO3" t="s">
        <v>339</v>
      </c>
      <c r="ML3" s="184" t="s">
        <v>371</v>
      </c>
      <c r="MM3" t="s">
        <v>339</v>
      </c>
      <c r="QJ3" s="199">
        <f ca="1">'Clinical resources'!ZQ6</f>
        <v>44228</v>
      </c>
      <c r="QK3" s="199">
        <f ca="1">'Clinical resources'!ZR6</f>
        <v>44235</v>
      </c>
      <c r="QL3" s="199">
        <f ca="1">'Clinical resources'!ZS6</f>
        <v>44242</v>
      </c>
      <c r="QM3" s="199">
        <f ca="1">'Clinical resources'!ZT6</f>
        <v>44249</v>
      </c>
      <c r="QN3" s="199">
        <f ca="1">'Clinical resources'!ZU6</f>
        <v>44256</v>
      </c>
      <c r="QO3" s="199">
        <f ca="1">'Clinical resources'!ZV6</f>
        <v>44263</v>
      </c>
      <c r="QP3" s="199">
        <f ca="1">'Clinical resources'!ZW6</f>
        <v>44270</v>
      </c>
      <c r="QQ3" s="199">
        <f ca="1">'Clinical resources'!ZX6</f>
        <v>44277</v>
      </c>
      <c r="QR3" s="199">
        <f ca="1">'Clinical resources'!ZY6</f>
        <v>44284</v>
      </c>
      <c r="QS3" s="199">
        <f ca="1">'Clinical resources'!ZZ6</f>
        <v>44291</v>
      </c>
      <c r="QT3" s="199">
        <f ca="1">'Clinical resources'!AAA6</f>
        <v>44298</v>
      </c>
      <c r="QU3" s="199">
        <f ca="1">'Clinical resources'!AAB6</f>
        <v>44305</v>
      </c>
      <c r="QV3" s="199">
        <f ca="1">'Clinical resources'!AAC6</f>
        <v>44312</v>
      </c>
      <c r="QW3" s="199">
        <f ca="1">'Clinical resources'!AAD6</f>
        <v>44319</v>
      </c>
      <c r="QX3" s="199">
        <f ca="1">'Clinical resources'!AAE6</f>
        <v>44326</v>
      </c>
      <c r="QY3" s="199">
        <f ca="1">'Clinical resources'!AAF6</f>
        <v>44333</v>
      </c>
      <c r="QZ3" s="199">
        <f ca="1">'Clinical resources'!AAG6</f>
        <v>44340</v>
      </c>
      <c r="RA3" s="199">
        <f ca="1">'Clinical resources'!AAH6</f>
        <v>44347</v>
      </c>
      <c r="RB3" s="199">
        <f ca="1">'Clinical resources'!AAI6</f>
        <v>44354</v>
      </c>
      <c r="RC3" s="199">
        <f ca="1">'Clinical resources'!AAJ6</f>
        <v>44361</v>
      </c>
      <c r="RD3" s="199">
        <f ca="1">'Clinical resources'!AAK6</f>
        <v>44368</v>
      </c>
      <c r="RE3" s="199">
        <f ca="1">'Clinical resources'!AAL6</f>
        <v>44375</v>
      </c>
      <c r="RF3" s="199">
        <f ca="1">'Clinical resources'!AAM6</f>
        <v>44382</v>
      </c>
      <c r="RG3" s="199">
        <f ca="1">'Clinical resources'!AAN6</f>
        <v>44389</v>
      </c>
      <c r="RH3" s="199">
        <f ca="1">'Clinical resources'!AAO6</f>
        <v>44396</v>
      </c>
      <c r="RI3" s="199">
        <f ca="1">'Clinical resources'!AAP6</f>
        <v>44403</v>
      </c>
      <c r="RJ3" s="199">
        <f ca="1">'Clinical resources'!AAQ6</f>
        <v>44410</v>
      </c>
      <c r="RK3" s="199">
        <f ca="1">'Clinical resources'!AAR6</f>
        <v>44417</v>
      </c>
      <c r="RL3" s="199">
        <f ca="1">'Clinical resources'!AAS6</f>
        <v>44424</v>
      </c>
      <c r="RM3" s="199">
        <f ca="1">'Clinical resources'!AAT6</f>
        <v>44431</v>
      </c>
      <c r="RN3" s="199">
        <f ca="1">'Clinical resources'!AAU6</f>
        <v>44438</v>
      </c>
      <c r="RO3" s="199">
        <f ca="1">'Clinical resources'!AAV6</f>
        <v>44445</v>
      </c>
      <c r="RP3" s="199">
        <f ca="1">'Clinical resources'!AAW6</f>
        <v>44452</v>
      </c>
      <c r="RQ3" s="199">
        <f ca="1">'Clinical resources'!AAX6</f>
        <v>44459</v>
      </c>
      <c r="RR3" s="199">
        <f ca="1">'Clinical resources'!AAY6</f>
        <v>44466</v>
      </c>
      <c r="RS3" s="199">
        <f ca="1">'Clinical resources'!AAZ6</f>
        <v>44473</v>
      </c>
      <c r="RT3" s="199">
        <f ca="1">'Clinical resources'!ABA6</f>
        <v>44480</v>
      </c>
      <c r="RU3" s="199">
        <f ca="1">'Clinical resources'!ABB6</f>
        <v>44487</v>
      </c>
      <c r="RV3" s="199">
        <f ca="1">'Clinical resources'!ABC6</f>
        <v>44494</v>
      </c>
      <c r="RW3" s="199">
        <f ca="1">'Clinical resources'!ABD6</f>
        <v>44501</v>
      </c>
      <c r="RX3" s="199">
        <f ca="1">'Clinical resources'!ABE6</f>
        <v>44508</v>
      </c>
      <c r="RY3" s="199">
        <f ca="1">'Clinical resources'!ABF6</f>
        <v>44515</v>
      </c>
      <c r="RZ3" s="199">
        <f ca="1">'Clinical resources'!ABG6</f>
        <v>44522</v>
      </c>
      <c r="SA3" s="199">
        <f ca="1">'Clinical resources'!ABH6</f>
        <v>44529</v>
      </c>
      <c r="SB3" s="199">
        <f ca="1">'Clinical resources'!ABI6</f>
        <v>44536</v>
      </c>
      <c r="SC3" s="199">
        <f ca="1">'Clinical resources'!ABJ6</f>
        <v>44543</v>
      </c>
      <c r="SD3" s="199">
        <f ca="1">'Clinical resources'!ABK6</f>
        <v>44550</v>
      </c>
      <c r="SE3" s="199">
        <f ca="1">'Clinical resources'!ABL6</f>
        <v>44557</v>
      </c>
      <c r="SF3" s="199">
        <f ca="1">'Clinical resources'!ABM6</f>
        <v>44564</v>
      </c>
      <c r="SG3" s="199">
        <f ca="1">'Clinical resources'!ABN6</f>
        <v>44571</v>
      </c>
      <c r="SH3" s="199">
        <f ca="1">'Clinical resources'!ABO6</f>
        <v>44578</v>
      </c>
      <c r="SI3" s="199">
        <f ca="1">'Clinical resources'!ABP6</f>
        <v>44585</v>
      </c>
      <c r="SK3" s="199">
        <f ca="1">QJ3</f>
        <v>44228</v>
      </c>
      <c r="SL3" s="199">
        <f t="shared" ref="SL3:UJ3" ca="1" si="0">QK3</f>
        <v>44235</v>
      </c>
      <c r="SM3" s="199">
        <f t="shared" ca="1" si="0"/>
        <v>44242</v>
      </c>
      <c r="SN3" s="199">
        <f t="shared" ca="1" si="0"/>
        <v>44249</v>
      </c>
      <c r="SO3" s="199">
        <f t="shared" ca="1" si="0"/>
        <v>44256</v>
      </c>
      <c r="SP3" s="199">
        <f t="shared" ca="1" si="0"/>
        <v>44263</v>
      </c>
      <c r="SQ3" s="199">
        <f t="shared" ca="1" si="0"/>
        <v>44270</v>
      </c>
      <c r="SR3" s="199">
        <f t="shared" ca="1" si="0"/>
        <v>44277</v>
      </c>
      <c r="SS3" s="199">
        <f t="shared" ca="1" si="0"/>
        <v>44284</v>
      </c>
      <c r="ST3" s="199">
        <f t="shared" ca="1" si="0"/>
        <v>44291</v>
      </c>
      <c r="SU3" s="199">
        <f t="shared" ca="1" si="0"/>
        <v>44298</v>
      </c>
      <c r="SV3" s="199">
        <f t="shared" ca="1" si="0"/>
        <v>44305</v>
      </c>
      <c r="SW3" s="199">
        <f t="shared" ca="1" si="0"/>
        <v>44312</v>
      </c>
      <c r="SX3" s="199">
        <f t="shared" ca="1" si="0"/>
        <v>44319</v>
      </c>
      <c r="SY3" s="199">
        <f t="shared" ca="1" si="0"/>
        <v>44326</v>
      </c>
      <c r="SZ3" s="199">
        <f t="shared" ca="1" si="0"/>
        <v>44333</v>
      </c>
      <c r="TA3" s="199">
        <f t="shared" ca="1" si="0"/>
        <v>44340</v>
      </c>
      <c r="TB3" s="199">
        <f t="shared" ca="1" si="0"/>
        <v>44347</v>
      </c>
      <c r="TC3" s="199">
        <f t="shared" ca="1" si="0"/>
        <v>44354</v>
      </c>
      <c r="TD3" s="199">
        <f t="shared" ca="1" si="0"/>
        <v>44361</v>
      </c>
      <c r="TE3" s="199">
        <f t="shared" ca="1" si="0"/>
        <v>44368</v>
      </c>
      <c r="TF3" s="199">
        <f t="shared" ca="1" si="0"/>
        <v>44375</v>
      </c>
      <c r="TG3" s="199">
        <f t="shared" ca="1" si="0"/>
        <v>44382</v>
      </c>
      <c r="TH3" s="199">
        <f t="shared" ca="1" si="0"/>
        <v>44389</v>
      </c>
      <c r="TI3" s="199">
        <f t="shared" ca="1" si="0"/>
        <v>44396</v>
      </c>
      <c r="TJ3" s="199">
        <f t="shared" ca="1" si="0"/>
        <v>44403</v>
      </c>
      <c r="TK3" s="199">
        <f t="shared" ca="1" si="0"/>
        <v>44410</v>
      </c>
      <c r="TL3" s="199">
        <f t="shared" ca="1" si="0"/>
        <v>44417</v>
      </c>
      <c r="TM3" s="199">
        <f t="shared" ca="1" si="0"/>
        <v>44424</v>
      </c>
      <c r="TN3" s="199">
        <f t="shared" ca="1" si="0"/>
        <v>44431</v>
      </c>
      <c r="TO3" s="199">
        <f t="shared" ca="1" si="0"/>
        <v>44438</v>
      </c>
      <c r="TP3" s="199">
        <f t="shared" ca="1" si="0"/>
        <v>44445</v>
      </c>
      <c r="TQ3" s="199">
        <f t="shared" ca="1" si="0"/>
        <v>44452</v>
      </c>
      <c r="TR3" s="199">
        <f t="shared" ca="1" si="0"/>
        <v>44459</v>
      </c>
      <c r="TS3" s="199">
        <f t="shared" ca="1" si="0"/>
        <v>44466</v>
      </c>
      <c r="TT3" s="199">
        <f t="shared" ca="1" si="0"/>
        <v>44473</v>
      </c>
      <c r="TU3" s="199">
        <f t="shared" ca="1" si="0"/>
        <v>44480</v>
      </c>
      <c r="TV3" s="199">
        <f t="shared" ca="1" si="0"/>
        <v>44487</v>
      </c>
      <c r="TW3" s="199">
        <f t="shared" ca="1" si="0"/>
        <v>44494</v>
      </c>
      <c r="TX3" s="199">
        <f t="shared" ca="1" si="0"/>
        <v>44501</v>
      </c>
      <c r="TY3" s="199">
        <f t="shared" ca="1" si="0"/>
        <v>44508</v>
      </c>
      <c r="TZ3" s="199">
        <f t="shared" ca="1" si="0"/>
        <v>44515</v>
      </c>
      <c r="UA3" s="199">
        <f t="shared" ca="1" si="0"/>
        <v>44522</v>
      </c>
      <c r="UB3" s="199">
        <f t="shared" ca="1" si="0"/>
        <v>44529</v>
      </c>
      <c r="UC3" s="199">
        <f t="shared" ca="1" si="0"/>
        <v>44536</v>
      </c>
      <c r="UD3" s="199">
        <f t="shared" ca="1" si="0"/>
        <v>44543</v>
      </c>
      <c r="UE3" s="199">
        <f t="shared" ca="1" si="0"/>
        <v>44550</v>
      </c>
      <c r="UF3" s="199">
        <f t="shared" ca="1" si="0"/>
        <v>44557</v>
      </c>
      <c r="UG3" s="199">
        <f t="shared" ca="1" si="0"/>
        <v>44564</v>
      </c>
      <c r="UH3" s="199">
        <f t="shared" ca="1" si="0"/>
        <v>44571</v>
      </c>
      <c r="UI3" s="199">
        <f t="shared" ca="1" si="0"/>
        <v>44578</v>
      </c>
      <c r="UJ3" s="199">
        <f t="shared" ca="1" si="0"/>
        <v>44585</v>
      </c>
      <c r="UL3" s="184" t="s">
        <v>375</v>
      </c>
      <c r="UM3" s="184" t="s">
        <v>376</v>
      </c>
      <c r="UN3" s="184" t="s">
        <v>377</v>
      </c>
      <c r="UP3" s="184" t="s">
        <v>403</v>
      </c>
      <c r="UQ3" s="184" t="s">
        <v>404</v>
      </c>
      <c r="UR3" s="184" t="s">
        <v>429</v>
      </c>
      <c r="UU3" s="184" t="s">
        <v>120</v>
      </c>
      <c r="UV3" s="184" t="s">
        <v>413</v>
      </c>
      <c r="YT3" s="184" t="s">
        <v>121</v>
      </c>
      <c r="YU3" s="184" t="s">
        <v>413</v>
      </c>
    </row>
    <row r="4" spans="1:771" x14ac:dyDescent="0.25">
      <c r="A4" t="s">
        <v>409</v>
      </c>
      <c r="B4">
        <f>IF(A4='Clinical resources'!B7,0,1)</f>
        <v>0</v>
      </c>
      <c r="C4">
        <f>'Clinical resources'!D7</f>
        <v>2250</v>
      </c>
      <c r="H4" t="str">
        <f>ROW(H1)&amp;". "&amp;'Clinical resources'!B7</f>
        <v>1. Resource 1</v>
      </c>
      <c r="J4" t="str" cm="1">
        <f t="array" ref="J4">IF(SUM(IF('Clinical resources'!L7:P7="X",1,0)*'Clinical resources'!L$4:P$4)&gt;0,"X","")</f>
        <v>X</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2</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1</v>
      </c>
      <c r="AT4" cm="1">
        <f t="array" ref="AT4">IF(SUM(IF($J4:$X4=TRANSPOSE('Capacity Backing (Hide)2'!C$67:C$81),1,0))&gt;0,1,0)</f>
        <v>1</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1</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91">
        <f t="array" ref="IO4:MJ103">TRANSPOSE('Treatment Details C (H)'!J7506:DE7605)</f>
        <v>120</v>
      </c>
      <c r="IP4" s="191">
        <v>0</v>
      </c>
      <c r="IQ4" s="191">
        <v>0</v>
      </c>
      <c r="IR4" s="191">
        <v>0</v>
      </c>
      <c r="IS4" s="191">
        <v>0</v>
      </c>
      <c r="IT4" s="191">
        <v>0</v>
      </c>
      <c r="IU4" s="191">
        <v>0</v>
      </c>
      <c r="IV4" s="191">
        <v>0</v>
      </c>
      <c r="IW4" s="191">
        <v>0</v>
      </c>
      <c r="IX4" s="191">
        <v>0</v>
      </c>
      <c r="IY4" s="191">
        <v>0</v>
      </c>
      <c r="IZ4" s="191">
        <v>0</v>
      </c>
      <c r="JA4" s="191">
        <v>0</v>
      </c>
      <c r="JB4" s="191">
        <v>0</v>
      </c>
      <c r="JC4" s="191">
        <v>0</v>
      </c>
      <c r="JD4" s="191">
        <v>0</v>
      </c>
      <c r="JE4" s="191">
        <v>0</v>
      </c>
      <c r="JF4" s="191">
        <v>0</v>
      </c>
      <c r="JG4" s="191">
        <v>0</v>
      </c>
      <c r="JH4" s="191">
        <v>0</v>
      </c>
      <c r="JI4" s="191">
        <v>0</v>
      </c>
      <c r="JJ4" s="191">
        <v>0</v>
      </c>
      <c r="JK4" s="191">
        <v>0</v>
      </c>
      <c r="JL4" s="191">
        <v>0</v>
      </c>
      <c r="JM4" s="191">
        <v>0</v>
      </c>
      <c r="JN4" s="191">
        <v>0</v>
      </c>
      <c r="JO4" s="191">
        <v>0</v>
      </c>
      <c r="JP4" s="191">
        <v>0</v>
      </c>
      <c r="JQ4" s="191">
        <v>0</v>
      </c>
      <c r="JR4" s="191">
        <v>0</v>
      </c>
      <c r="JS4" s="191">
        <v>0</v>
      </c>
      <c r="JT4" s="191">
        <v>0</v>
      </c>
      <c r="JU4" s="191">
        <v>0</v>
      </c>
      <c r="JV4" s="191">
        <v>0</v>
      </c>
      <c r="JW4" s="191">
        <v>0</v>
      </c>
      <c r="JX4" s="191">
        <v>0</v>
      </c>
      <c r="JY4" s="191">
        <v>0</v>
      </c>
      <c r="JZ4" s="191">
        <v>0</v>
      </c>
      <c r="KA4" s="191">
        <v>0</v>
      </c>
      <c r="KB4" s="191">
        <v>0</v>
      </c>
      <c r="KC4" s="191">
        <v>0</v>
      </c>
      <c r="KD4" s="191">
        <v>0</v>
      </c>
      <c r="KE4" s="191">
        <v>0</v>
      </c>
      <c r="KF4" s="191">
        <v>0</v>
      </c>
      <c r="KG4" s="191">
        <v>0</v>
      </c>
      <c r="KH4" s="191">
        <v>0</v>
      </c>
      <c r="KI4" s="191">
        <v>0</v>
      </c>
      <c r="KJ4" s="191">
        <v>0</v>
      </c>
      <c r="KK4" s="191">
        <v>0</v>
      </c>
      <c r="KL4" s="191">
        <v>0</v>
      </c>
      <c r="KM4" s="191">
        <v>0</v>
      </c>
      <c r="KN4" s="191">
        <v>0</v>
      </c>
      <c r="KO4" s="191">
        <v>0</v>
      </c>
      <c r="KP4" s="191">
        <v>0</v>
      </c>
      <c r="KQ4" s="191">
        <v>0</v>
      </c>
      <c r="KR4" s="191">
        <v>0</v>
      </c>
      <c r="KS4" s="191">
        <v>0</v>
      </c>
      <c r="KT4" s="191">
        <v>0</v>
      </c>
      <c r="KU4" s="191">
        <v>0</v>
      </c>
      <c r="KV4" s="191">
        <v>0</v>
      </c>
      <c r="KW4" s="191">
        <v>0</v>
      </c>
      <c r="KX4" s="191">
        <v>0</v>
      </c>
      <c r="KY4" s="191">
        <v>0</v>
      </c>
      <c r="KZ4" s="191">
        <v>0</v>
      </c>
      <c r="LA4" s="191">
        <v>0</v>
      </c>
      <c r="LB4" s="191">
        <v>0</v>
      </c>
      <c r="LC4" s="191">
        <v>0</v>
      </c>
      <c r="LD4" s="191">
        <v>0</v>
      </c>
      <c r="LE4" s="191">
        <v>0</v>
      </c>
      <c r="LF4" s="191">
        <v>0</v>
      </c>
      <c r="LG4" s="191">
        <v>0</v>
      </c>
      <c r="LH4" s="191">
        <v>0</v>
      </c>
      <c r="LI4" s="191">
        <v>0</v>
      </c>
      <c r="LJ4" s="191">
        <v>0</v>
      </c>
      <c r="LK4" s="191">
        <v>0</v>
      </c>
      <c r="LL4" s="191">
        <v>0</v>
      </c>
      <c r="LM4" s="191">
        <v>0</v>
      </c>
      <c r="LN4" s="191">
        <v>0</v>
      </c>
      <c r="LO4" s="191">
        <v>0</v>
      </c>
      <c r="LP4" s="191">
        <v>0</v>
      </c>
      <c r="LQ4" s="191">
        <v>0</v>
      </c>
      <c r="LR4" s="191">
        <v>0</v>
      </c>
      <c r="LS4" s="191">
        <v>0</v>
      </c>
      <c r="LT4" s="191">
        <v>0</v>
      </c>
      <c r="LU4" s="191">
        <v>0</v>
      </c>
      <c r="LV4" s="191">
        <v>0</v>
      </c>
      <c r="LW4" s="191">
        <v>0</v>
      </c>
      <c r="LX4" s="191">
        <v>0</v>
      </c>
      <c r="LY4" s="191">
        <v>0</v>
      </c>
      <c r="LZ4" s="191">
        <v>0</v>
      </c>
      <c r="MA4" s="191">
        <v>0</v>
      </c>
      <c r="MB4" s="191">
        <v>0</v>
      </c>
      <c r="MC4" s="191">
        <v>0</v>
      </c>
      <c r="MD4" s="191">
        <v>0</v>
      </c>
      <c r="ME4" s="191">
        <v>0</v>
      </c>
      <c r="MF4" s="191">
        <v>0</v>
      </c>
      <c r="MG4" s="191">
        <v>0</v>
      </c>
      <c r="MH4" s="191">
        <v>0</v>
      </c>
      <c r="MI4" s="191">
        <v>0</v>
      </c>
      <c r="MJ4" s="191">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120</v>
      </c>
      <c r="QK4" cm="1">
        <f t="array" ref="QK4">SUM(IF('Capacity Summary'!I$36:I$135="X",1,0)*TRANSPOSE('CR Backing (Hide)'!$IO4:$MJ4)*IF('Clinical resources'!ZR7="X",1,0))</f>
        <v>0</v>
      </c>
      <c r="QL4" cm="1">
        <f t="array" ref="QL4">SUM(IF('Capacity Summary'!J$36:J$135="X",1,0)*TRANSPOSE('CR Backing (Hide)'!$IO4:$MJ4)*IF('Clinical resources'!ZS7="X",1,0))</f>
        <v>120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120</v>
      </c>
      <c r="QR4" cm="1">
        <f t="array" ref="QR4">SUM(IF('Capacity Summary'!P$36:P$135="X",1,0)*TRANSPOSE('CR Backing (Hide)'!$IO4:$MJ4)*IF('Clinical resources'!ZY7="X",1,0))</f>
        <v>120</v>
      </c>
      <c r="QS4" cm="1">
        <f t="array" ref="QS4">SUM(IF('Capacity Summary'!Q$36:Q$135="X",1,0)*TRANSPOSE('CR Backing (Hide)'!$IO4:$MJ4)*IF('Clinical resources'!ZZ7="X",1,0))</f>
        <v>120</v>
      </c>
      <c r="QT4" cm="1">
        <f t="array" ref="QT4">SUM(IF('Capacity Summary'!R$36:R$135="X",1,0)*TRANSPOSE('CR Backing (Hide)'!$IO4:$MJ4)*IF('Clinical resources'!AAA7="X",1,0))</f>
        <v>120</v>
      </c>
      <c r="QU4" cm="1">
        <f t="array" ref="QU4">SUM(IF('Capacity Summary'!S$36:S$135="X",1,0)*TRANSPOSE('CR Backing (Hide)'!$IO4:$MJ4)*IF('Clinical resources'!AAB7="X",1,0))</f>
        <v>120</v>
      </c>
      <c r="QV4" cm="1">
        <f t="array" ref="QV4">SUM(IF('Capacity Summary'!T$36:T$135="X",1,0)*TRANSPOSE('CR Backing (Hide)'!$IO4:$MJ4)*IF('Clinical resources'!AAC7="X",1,0))</f>
        <v>120</v>
      </c>
      <c r="QW4" cm="1">
        <f t="array" ref="QW4">SUM(IF('Capacity Summary'!U$36:U$135="X",1,0)*TRANSPOSE('CR Backing (Hide)'!$IO4:$MJ4)*IF('Clinical resources'!AAD7="X",1,0))</f>
        <v>120</v>
      </c>
      <c r="QX4" cm="1">
        <f t="array" ref="QX4">SUM(IF('Capacity Summary'!V$36:V$135="X",1,0)*TRANSPOSE('CR Backing (Hide)'!$IO4:$MJ4)*IF('Clinical resources'!AAE7="X",1,0))</f>
        <v>120</v>
      </c>
      <c r="QY4" cm="1">
        <f t="array" ref="QY4">SUM(IF('Capacity Summary'!W$36:W$135="X",1,0)*TRANSPOSE('CR Backing (Hide)'!$IO4:$MJ4)*IF('Clinical resources'!AAF7="X",1,0))</f>
        <v>120</v>
      </c>
      <c r="QZ4" cm="1">
        <f t="array" ref="QZ4">SUM(IF('Capacity Summary'!X$36:X$135="X",1,0)*TRANSPOSE('CR Backing (Hide)'!$IO4:$MJ4)*IF('Clinical resources'!AAG7="X",1,0))</f>
        <v>120</v>
      </c>
      <c r="RA4" cm="1">
        <f t="array" ref="RA4">SUM(IF('Capacity Summary'!Y$36:Y$135="X",1,0)*TRANSPOSE('CR Backing (Hide)'!$IO4:$MJ4)*IF('Clinical resources'!AAH7="X",1,0))</f>
        <v>120</v>
      </c>
      <c r="RB4" cm="1">
        <f t="array" ref="RB4">SUM(IF('Capacity Summary'!Z$36:Z$135="X",1,0)*TRANSPOSE('CR Backing (Hide)'!$IO4:$MJ4)*IF('Clinical resources'!AAI7="X",1,0))</f>
        <v>120</v>
      </c>
      <c r="RC4" cm="1">
        <f t="array" ref="RC4">SUM(IF('Capacity Summary'!AA$36:AA$135="X",1,0)*TRANSPOSE('CR Backing (Hide)'!$IO4:$MJ4)*IF('Clinical resources'!AAJ7="X",1,0))</f>
        <v>120</v>
      </c>
      <c r="RD4" cm="1">
        <f t="array" ref="RD4">SUM(IF('Capacity Summary'!AB$36:AB$135="X",1,0)*TRANSPOSE('CR Backing (Hide)'!$IO4:$MJ4)*IF('Clinical resources'!AAK7="X",1,0))</f>
        <v>120</v>
      </c>
      <c r="RE4" cm="1">
        <f t="array" ref="RE4">SUM(IF('Capacity Summary'!AC$36:AC$135="X",1,0)*TRANSPOSE('CR Backing (Hide)'!$IO4:$MJ4)*IF('Clinical resources'!AAL7="X",1,0))</f>
        <v>120</v>
      </c>
      <c r="RF4" cm="1">
        <f t="array" ref="RF4">SUM(IF('Capacity Summary'!AD$36:AD$135="X",1,0)*TRANSPOSE('CR Backing (Hide)'!$IO4:$MJ4)*IF('Clinical resources'!AAM7="X",1,0))</f>
        <v>120</v>
      </c>
      <c r="RG4" cm="1">
        <f t="array" ref="RG4">SUM(IF('Capacity Summary'!AE$36:AE$135="X",1,0)*TRANSPOSE('CR Backing (Hide)'!$IO4:$MJ4)*IF('Clinical resources'!AAN7="X",1,0))</f>
        <v>120</v>
      </c>
      <c r="RH4" cm="1">
        <f t="array" ref="RH4">SUM(IF('Capacity Summary'!AF$36:AF$135="X",1,0)*TRANSPOSE('CR Backing (Hide)'!$IO4:$MJ4)*IF('Clinical resources'!AAO7="X",1,0))</f>
        <v>120</v>
      </c>
      <c r="RI4" cm="1">
        <f t="array" ref="RI4">SUM(IF('Capacity Summary'!AG$36:AG$135="X",1,0)*TRANSPOSE('CR Backing (Hide)'!$IO4:$MJ4)*IF('Clinical resources'!AAP7="X",1,0))</f>
        <v>120</v>
      </c>
      <c r="RJ4" cm="1">
        <f t="array" ref="RJ4">SUM(IF('Capacity Summary'!AH$36:AH$135="X",1,0)*TRANSPOSE('CR Backing (Hide)'!$IO4:$MJ4)*IF('Clinical resources'!AAQ7="X",1,0))</f>
        <v>120</v>
      </c>
      <c r="RK4" cm="1">
        <f t="array" ref="RK4">SUM(IF('Capacity Summary'!AI$36:AI$135="X",1,0)*TRANSPOSE('CR Backing (Hide)'!$IO4:$MJ4)*IF('Clinical resources'!AAR7="X",1,0))</f>
        <v>120</v>
      </c>
      <c r="RL4" cm="1">
        <f t="array" ref="RL4">SUM(IF('Capacity Summary'!AJ$36:AJ$135="X",1,0)*TRANSPOSE('CR Backing (Hide)'!$IO4:$MJ4)*IF('Clinical resources'!AAS7="X",1,0))</f>
        <v>120</v>
      </c>
      <c r="RM4" cm="1">
        <f t="array" ref="RM4">SUM(IF('Capacity Summary'!AK$36:AK$135="X",1,0)*TRANSPOSE('CR Backing (Hide)'!$IO4:$MJ4)*IF('Clinical resources'!AAT7="X",1,0))</f>
        <v>120</v>
      </c>
      <c r="RN4" cm="1">
        <f t="array" ref="RN4">SUM(IF('Capacity Summary'!AL$36:AL$135="X",1,0)*TRANSPOSE('CR Backing (Hide)'!$IO4:$MJ4)*IF('Clinical resources'!AAU7="X",1,0))</f>
        <v>120</v>
      </c>
      <c r="RO4" cm="1">
        <f t="array" ref="RO4">SUM(IF('Capacity Summary'!AM$36:AM$135="X",1,0)*TRANSPOSE('CR Backing (Hide)'!$IO4:$MJ4)*IF('Clinical resources'!AAV7="X",1,0))</f>
        <v>120</v>
      </c>
      <c r="RP4" cm="1">
        <f t="array" ref="RP4">SUM(IF('Capacity Summary'!AN$36:AN$135="X",1,0)*TRANSPOSE('CR Backing (Hide)'!$IO4:$MJ4)*IF('Clinical resources'!AAW7="X",1,0))</f>
        <v>120</v>
      </c>
      <c r="RQ4" cm="1">
        <f t="array" ref="RQ4">SUM(IF('Capacity Summary'!AO$36:AO$135="X",1,0)*TRANSPOSE('CR Backing (Hide)'!$IO4:$MJ4)*IF('Clinical resources'!AAX7="X",1,0))</f>
        <v>120</v>
      </c>
      <c r="RR4" cm="1">
        <f t="array" ref="RR4">SUM(IF('Capacity Summary'!AP$36:AP$135="X",1,0)*TRANSPOSE('CR Backing (Hide)'!$IO4:$MJ4)*IF('Clinical resources'!AAY7="X",1,0))</f>
        <v>120</v>
      </c>
      <c r="RS4" cm="1">
        <f t="array" ref="RS4">SUM(IF('Capacity Summary'!AQ$36:AQ$135="X",1,0)*TRANSPOSE('CR Backing (Hide)'!$IO4:$MJ4)*IF('Clinical resources'!AAZ7="X",1,0))</f>
        <v>120</v>
      </c>
      <c r="RT4" cm="1">
        <f t="array" ref="RT4">SUM(IF('Capacity Summary'!AR$36:AR$135="X",1,0)*TRANSPOSE('CR Backing (Hide)'!$IO4:$MJ4)*IF('Clinical resources'!ABA7="X",1,0))</f>
        <v>120</v>
      </c>
      <c r="RU4" cm="1">
        <f t="array" ref="RU4">SUM(IF('Capacity Summary'!AS$36:AS$135="X",1,0)*TRANSPOSE('CR Backing (Hide)'!$IO4:$MJ4)*IF('Clinical resources'!ABB7="X",1,0))</f>
        <v>120</v>
      </c>
      <c r="RV4" cm="1">
        <f t="array" ref="RV4">SUM(IF('Capacity Summary'!AT$36:AT$135="X",1,0)*TRANSPOSE('CR Backing (Hide)'!$IO4:$MJ4)*IF('Clinical resources'!ABC7="X",1,0))</f>
        <v>120</v>
      </c>
      <c r="RW4" cm="1">
        <f t="array" ref="RW4">SUM(IF('Capacity Summary'!AU$36:AU$135="X",1,0)*TRANSPOSE('CR Backing (Hide)'!$IO4:$MJ4)*IF('Clinical resources'!ABD7="X",1,0))</f>
        <v>120</v>
      </c>
      <c r="RX4" cm="1">
        <f t="array" ref="RX4">SUM(IF('Capacity Summary'!AV$36:AV$135="X",1,0)*TRANSPOSE('CR Backing (Hide)'!$IO4:$MJ4)*IF('Clinical resources'!ABE7="X",1,0))</f>
        <v>120</v>
      </c>
      <c r="RY4" cm="1">
        <f t="array" ref="RY4">SUM(IF('Capacity Summary'!AW$36:AW$135="X",1,0)*TRANSPOSE('CR Backing (Hide)'!$IO4:$MJ4)*IF('Clinical resources'!ABF7="X",1,0))</f>
        <v>120</v>
      </c>
      <c r="RZ4" cm="1">
        <f t="array" ref="RZ4">SUM(IF('Capacity Summary'!AX$36:AX$135="X",1,0)*TRANSPOSE('CR Backing (Hide)'!$IO4:$MJ4)*IF('Clinical resources'!ABG7="X",1,0))</f>
        <v>120</v>
      </c>
      <c r="SA4" cm="1">
        <f t="array" ref="SA4">SUM(IF('Capacity Summary'!AY$36:AY$135="X",1,0)*TRANSPOSE('CR Backing (Hide)'!$IO4:$MJ4)*IF('Clinical resources'!ABH7="X",1,0))</f>
        <v>120</v>
      </c>
      <c r="SB4" cm="1">
        <f t="array" ref="SB4">SUM(IF('Capacity Summary'!AZ$36:AZ$135="X",1,0)*TRANSPOSE('CR Backing (Hide)'!$IO4:$MJ4)*IF('Clinical resources'!ABI7="X",1,0))</f>
        <v>120</v>
      </c>
      <c r="SC4" cm="1">
        <f t="array" ref="SC4">SUM(IF('Capacity Summary'!BA$36:BA$135="X",1,0)*TRANSPOSE('CR Backing (Hide)'!$IO4:$MJ4)*IF('Clinical resources'!ABJ7="X",1,0))</f>
        <v>120</v>
      </c>
      <c r="SD4" cm="1">
        <f t="array" ref="SD4">SUM(IF('Capacity Summary'!BB$36:BB$135="X",1,0)*TRANSPOSE('CR Backing (Hide)'!$IO4:$MJ4)*IF('Clinical resources'!ABK7="X",1,0))</f>
        <v>120</v>
      </c>
      <c r="SE4" cm="1">
        <f t="array" ref="SE4">SUM(IF('Capacity Summary'!BC$36:BC$135="X",1,0)*TRANSPOSE('CR Backing (Hide)'!$IO4:$MJ4)*IF('Clinical resources'!ABL7="X",1,0))</f>
        <v>120</v>
      </c>
      <c r="SF4" cm="1">
        <f t="array" ref="SF4">SUM(IF('Capacity Summary'!BD$36:BD$135="X",1,0)*TRANSPOSE('CR Backing (Hide)'!$IO4:$MJ4)*IF('Clinical resources'!ABM7="X",1,0))</f>
        <v>120</v>
      </c>
      <c r="SG4" cm="1">
        <f t="array" ref="SG4">SUM(IF('Capacity Summary'!BE$36:BE$135="X",1,0)*TRANSPOSE('CR Backing (Hide)'!$IO4:$MJ4)*IF('Clinical resources'!ABN7="X",1,0))</f>
        <v>120</v>
      </c>
      <c r="SH4" cm="1">
        <f t="array" ref="SH4">SUM(IF('Capacity Summary'!BF$36:BF$135="X",1,0)*TRANSPOSE('CR Backing (Hide)'!$IO4:$MJ4)*IF('Clinical resources'!ABO7="X",1,0))</f>
        <v>120</v>
      </c>
      <c r="SI4" cm="1">
        <f t="array" ref="SI4">SUM(IF('Capacity Summary'!BG$36:BG$135="X",1,0)*TRANSPOSE('CR Backing (Hide)'!$IO4:$MJ4)*IF('Clinical resources'!ABP7="X",1,0))</f>
        <v>120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5640</v>
      </c>
      <c r="UM4">
        <f>SUM(SK4:UJ4)</f>
        <v>0</v>
      </c>
      <c r="UN4">
        <f>COUNTIF('Clinical resources'!$ZQ$7:$ABP$7,"X")</f>
        <v>48</v>
      </c>
      <c r="UP4">
        <f>SUM(UW4:YR4)</f>
        <v>1</v>
      </c>
      <c r="UQ4">
        <f>SUM(YV4:ACQ4)</f>
        <v>0</v>
      </c>
      <c r="UR4">
        <f>SUM(UP4:UQ4)</f>
        <v>1</v>
      </c>
      <c r="UW4">
        <f t="array" ref="UW4:YR4">$AS4:$EN4*IF('Clinical resources'!$CK7:$GH7="X",1,0)</f>
        <v>1</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410</v>
      </c>
      <c r="B5">
        <f>IF(A5='Clinical resources'!B8,0,1)</f>
        <v>0</v>
      </c>
      <c r="C5">
        <f>'Clinical resources'!D8</f>
        <v>1260</v>
      </c>
      <c r="H5" t="str">
        <f>ROW(H2)&amp;". "&amp;'Clinical resources'!B8</f>
        <v>2. Resource 2</v>
      </c>
      <c r="J5" t="str" cm="1">
        <f t="array" ref="J5">IF(SUM(IF('Clinical resources'!L8:P8="X",1,0)*'Clinical resources'!L$4:P$4)&gt;0,"X","")</f>
        <v/>
      </c>
      <c r="K5" t="str" cm="1">
        <f t="array" ref="K5">IF(SUM(IF('Clinical resources'!Q8:U8="X",1,0)*'Clinical resources'!Q$4:U$4)&gt;0,"X","")</f>
        <v>X</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1</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1</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1</v>
      </c>
      <c r="ER5" cm="1">
        <f t="array" ref="ER5">IF(SUM(IF($J5:$X5=TRANSPOSE('Capacity Backing (Hide)2'!C$203:C$217),1,0))&gt;0,1,0)</f>
        <v>1</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91">
        <v>0</v>
      </c>
      <c r="IP5" s="191">
        <v>0</v>
      </c>
      <c r="IQ5" s="191">
        <v>0</v>
      </c>
      <c r="IR5" s="191">
        <v>0</v>
      </c>
      <c r="IS5" s="191">
        <v>0</v>
      </c>
      <c r="IT5" s="191">
        <v>0</v>
      </c>
      <c r="IU5" s="191">
        <v>0</v>
      </c>
      <c r="IV5" s="191">
        <v>0</v>
      </c>
      <c r="IW5" s="191">
        <v>0</v>
      </c>
      <c r="IX5" s="191">
        <v>0</v>
      </c>
      <c r="IY5" s="191">
        <v>0</v>
      </c>
      <c r="IZ5" s="191">
        <v>0</v>
      </c>
      <c r="JA5" s="191">
        <v>0</v>
      </c>
      <c r="JB5" s="191">
        <v>0</v>
      </c>
      <c r="JC5" s="191">
        <v>0</v>
      </c>
      <c r="JD5" s="191">
        <v>0</v>
      </c>
      <c r="JE5" s="191">
        <v>0</v>
      </c>
      <c r="JF5" s="191">
        <v>0</v>
      </c>
      <c r="JG5" s="191">
        <v>0</v>
      </c>
      <c r="JH5" s="191">
        <v>0</v>
      </c>
      <c r="JI5" s="191">
        <v>0</v>
      </c>
      <c r="JJ5" s="191">
        <v>0</v>
      </c>
      <c r="JK5" s="191">
        <v>0</v>
      </c>
      <c r="JL5" s="191">
        <v>0</v>
      </c>
      <c r="JM5" s="191">
        <v>0</v>
      </c>
      <c r="JN5" s="191">
        <v>0</v>
      </c>
      <c r="JO5" s="191">
        <v>0</v>
      </c>
      <c r="JP5" s="191">
        <v>0</v>
      </c>
      <c r="JQ5" s="191">
        <v>0</v>
      </c>
      <c r="JR5" s="191">
        <v>0</v>
      </c>
      <c r="JS5" s="191">
        <v>0</v>
      </c>
      <c r="JT5" s="191">
        <v>0</v>
      </c>
      <c r="JU5" s="191">
        <v>0</v>
      </c>
      <c r="JV5" s="191">
        <v>0</v>
      </c>
      <c r="JW5" s="191">
        <v>0</v>
      </c>
      <c r="JX5" s="191">
        <v>0</v>
      </c>
      <c r="JY5" s="191">
        <v>0</v>
      </c>
      <c r="JZ5" s="191">
        <v>0</v>
      </c>
      <c r="KA5" s="191">
        <v>0</v>
      </c>
      <c r="KB5" s="191">
        <v>0</v>
      </c>
      <c r="KC5" s="191">
        <v>0</v>
      </c>
      <c r="KD5" s="191">
        <v>0</v>
      </c>
      <c r="KE5" s="191">
        <v>0</v>
      </c>
      <c r="KF5" s="191">
        <v>0</v>
      </c>
      <c r="KG5" s="191">
        <v>0</v>
      </c>
      <c r="KH5" s="191">
        <v>0</v>
      </c>
      <c r="KI5" s="191">
        <v>0</v>
      </c>
      <c r="KJ5" s="191">
        <v>0</v>
      </c>
      <c r="KK5" s="191">
        <v>0</v>
      </c>
      <c r="KL5" s="191">
        <v>0</v>
      </c>
      <c r="KM5" s="191">
        <v>0</v>
      </c>
      <c r="KN5" s="191">
        <v>0</v>
      </c>
      <c r="KO5" s="191">
        <v>0</v>
      </c>
      <c r="KP5" s="191">
        <v>0</v>
      </c>
      <c r="KQ5" s="191">
        <v>0</v>
      </c>
      <c r="KR5" s="191">
        <v>0</v>
      </c>
      <c r="KS5" s="191">
        <v>0</v>
      </c>
      <c r="KT5" s="191">
        <v>0</v>
      </c>
      <c r="KU5" s="191">
        <v>0</v>
      </c>
      <c r="KV5" s="191">
        <v>0</v>
      </c>
      <c r="KW5" s="191">
        <v>0</v>
      </c>
      <c r="KX5" s="191">
        <v>0</v>
      </c>
      <c r="KY5" s="191">
        <v>0</v>
      </c>
      <c r="KZ5" s="191">
        <v>0</v>
      </c>
      <c r="LA5" s="191">
        <v>0</v>
      </c>
      <c r="LB5" s="191">
        <v>0</v>
      </c>
      <c r="LC5" s="191">
        <v>0</v>
      </c>
      <c r="LD5" s="191">
        <v>0</v>
      </c>
      <c r="LE5" s="191">
        <v>0</v>
      </c>
      <c r="LF5" s="191">
        <v>0</v>
      </c>
      <c r="LG5" s="191">
        <v>0</v>
      </c>
      <c r="LH5" s="191">
        <v>0</v>
      </c>
      <c r="LI5" s="191">
        <v>0</v>
      </c>
      <c r="LJ5" s="191">
        <v>0</v>
      </c>
      <c r="LK5" s="191">
        <v>0</v>
      </c>
      <c r="LL5" s="191">
        <v>0</v>
      </c>
      <c r="LM5" s="191">
        <v>0</v>
      </c>
      <c r="LN5" s="191">
        <v>0</v>
      </c>
      <c r="LO5" s="191">
        <v>0</v>
      </c>
      <c r="LP5" s="191">
        <v>0</v>
      </c>
      <c r="LQ5" s="191">
        <v>0</v>
      </c>
      <c r="LR5" s="191">
        <v>0</v>
      </c>
      <c r="LS5" s="191">
        <v>0</v>
      </c>
      <c r="LT5" s="191">
        <v>0</v>
      </c>
      <c r="LU5" s="191">
        <v>0</v>
      </c>
      <c r="LV5" s="191">
        <v>0</v>
      </c>
      <c r="LW5" s="191">
        <v>0</v>
      </c>
      <c r="LX5" s="191">
        <v>0</v>
      </c>
      <c r="LY5" s="191">
        <v>0</v>
      </c>
      <c r="LZ5" s="191">
        <v>0</v>
      </c>
      <c r="MA5" s="191">
        <v>0</v>
      </c>
      <c r="MB5" s="191">
        <v>0</v>
      </c>
      <c r="MC5" s="191">
        <v>0</v>
      </c>
      <c r="MD5" s="191">
        <v>0</v>
      </c>
      <c r="ME5" s="191">
        <v>0</v>
      </c>
      <c r="MF5" s="191">
        <v>0</v>
      </c>
      <c r="MG5" s="191">
        <v>0</v>
      </c>
      <c r="MH5" s="191">
        <v>0</v>
      </c>
      <c r="MI5" s="191">
        <v>0</v>
      </c>
      <c r="MJ5" s="191">
        <v>0</v>
      </c>
      <c r="MM5">
        <v>0</v>
      </c>
      <c r="MN5">
        <v>90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90</v>
      </c>
      <c r="SL5" cm="1">
        <f t="array" ref="SL5">SUM(IF('Capacity Summary'!I$139:I$238="X",1,0)*TRANSPOSE('CR Backing (Hide)'!$MM5:$QH5))</f>
        <v>0</v>
      </c>
      <c r="SM5" cm="1">
        <f t="array" ref="SM5">SUM(IF('Capacity Summary'!J$139:J$238="X",1,0)*TRANSPOSE('CR Backing (Hide)'!$MM5:$QH5))</f>
        <v>90</v>
      </c>
      <c r="SN5" cm="1">
        <f t="array" ref="SN5">SUM(IF('Capacity Summary'!K$139:K$238="X",1,0)*TRANSPOSE('CR Backing (Hide)'!$MM5:$QH5))</f>
        <v>90</v>
      </c>
      <c r="SO5" cm="1">
        <f t="array" ref="SO5">SUM(IF('Capacity Summary'!L$139:L$238="X",1,0)*TRANSPOSE('CR Backing (Hide)'!$MM5:$QH5))</f>
        <v>90</v>
      </c>
      <c r="SP5" cm="1">
        <f t="array" ref="SP5">SUM(IF('Capacity Summary'!M$139:M$238="X",1,0)*TRANSPOSE('CR Backing (Hide)'!$MM5:$QH5))</f>
        <v>90</v>
      </c>
      <c r="SQ5" cm="1">
        <f t="array" ref="SQ5">SUM(IF('Capacity Summary'!N$139:N$238="X",1,0)*TRANSPOSE('CR Backing (Hide)'!$MM5:$QH5))</f>
        <v>90</v>
      </c>
      <c r="SR5" cm="1">
        <f t="array" ref="SR5">SUM(IF('Capacity Summary'!O$139:O$238="X",1,0)*TRANSPOSE('CR Backing (Hide)'!$MM5:$QH5))</f>
        <v>90</v>
      </c>
      <c r="SS5" cm="1">
        <f t="array" ref="SS5">SUM(IF('Capacity Summary'!P$139:P$238="X",1,0)*TRANSPOSE('CR Backing (Hide)'!$MM5:$QH5))</f>
        <v>90</v>
      </c>
      <c r="ST5" cm="1">
        <f t="array" ref="ST5">SUM(IF('Capacity Summary'!Q$139:Q$238="X",1,0)*TRANSPOSE('CR Backing (Hide)'!$MM5:$QH5))</f>
        <v>90</v>
      </c>
      <c r="SU5" cm="1">
        <f t="array" ref="SU5">SUM(IF('Capacity Summary'!R$139:R$238="X",1,0)*TRANSPOSE('CR Backing (Hide)'!$MM5:$QH5))</f>
        <v>90</v>
      </c>
      <c r="SV5" cm="1">
        <f t="array" ref="SV5">SUM(IF('Capacity Summary'!S$139:S$238="X",1,0)*TRANSPOSE('CR Backing (Hide)'!$MM5:$QH5))</f>
        <v>90</v>
      </c>
      <c r="SW5" cm="1">
        <f t="array" ref="SW5">SUM(IF('Capacity Summary'!T$139:T$238="X",1,0)*TRANSPOSE('CR Backing (Hide)'!$MM5:$QH5))</f>
        <v>90</v>
      </c>
      <c r="SX5" cm="1">
        <f t="array" ref="SX5">SUM(IF('Capacity Summary'!U$139:U$238="X",1,0)*TRANSPOSE('CR Backing (Hide)'!$MM5:$QH5))</f>
        <v>90</v>
      </c>
      <c r="SY5" cm="1">
        <f t="array" ref="SY5">SUM(IF('Capacity Summary'!V$139:V$238="X",1,0)*TRANSPOSE('CR Backing (Hide)'!$MM5:$QH5))</f>
        <v>90</v>
      </c>
      <c r="SZ5" cm="1">
        <f t="array" ref="SZ5">SUM(IF('Capacity Summary'!W$139:W$238="X",1,0)*TRANSPOSE('CR Backing (Hide)'!$MM5:$QH5))</f>
        <v>90</v>
      </c>
      <c r="TA5" cm="1">
        <f t="array" ref="TA5">SUM(IF('Capacity Summary'!X$139:X$238="X",1,0)*TRANSPOSE('CR Backing (Hide)'!$MM5:$QH5))</f>
        <v>90</v>
      </c>
      <c r="TB5" cm="1">
        <f t="array" ref="TB5">SUM(IF('Capacity Summary'!Y$139:Y$238="X",1,0)*TRANSPOSE('CR Backing (Hide)'!$MM5:$QH5))</f>
        <v>90</v>
      </c>
      <c r="TC5" cm="1">
        <f t="array" ref="TC5">SUM(IF('Capacity Summary'!Z$139:Z$238="X",1,0)*TRANSPOSE('CR Backing (Hide)'!$MM5:$QH5))</f>
        <v>90</v>
      </c>
      <c r="TD5" cm="1">
        <f t="array" ref="TD5">SUM(IF('Capacity Summary'!AA$139:AA$238="X",1,0)*TRANSPOSE('CR Backing (Hide)'!$MM5:$QH5))</f>
        <v>90</v>
      </c>
      <c r="TE5" cm="1">
        <f t="array" ref="TE5">SUM(IF('Capacity Summary'!AB$139:AB$238="X",1,0)*TRANSPOSE('CR Backing (Hide)'!$MM5:$QH5))</f>
        <v>90</v>
      </c>
      <c r="TF5" cm="1">
        <f t="array" ref="TF5">SUM(IF('Capacity Summary'!AC$139:AC$238="X",1,0)*TRANSPOSE('CR Backing (Hide)'!$MM5:$QH5))</f>
        <v>90</v>
      </c>
      <c r="TG5" cm="1">
        <f t="array" ref="TG5">SUM(IF('Capacity Summary'!AD$139:AD$238="X",1,0)*TRANSPOSE('CR Backing (Hide)'!$MM5:$QH5))</f>
        <v>90</v>
      </c>
      <c r="TH5" cm="1">
        <f t="array" ref="TH5">SUM(IF('Capacity Summary'!AE$139:AE$238="X",1,0)*TRANSPOSE('CR Backing (Hide)'!$MM5:$QH5))</f>
        <v>90</v>
      </c>
      <c r="TI5" cm="1">
        <f t="array" ref="TI5">SUM(IF('Capacity Summary'!AF$139:AF$238="X",1,0)*TRANSPOSE('CR Backing (Hide)'!$MM5:$QH5))</f>
        <v>90</v>
      </c>
      <c r="TJ5" cm="1">
        <f t="array" ref="TJ5">SUM(IF('Capacity Summary'!AG$139:AG$238="X",1,0)*TRANSPOSE('CR Backing (Hide)'!$MM5:$QH5))</f>
        <v>90</v>
      </c>
      <c r="TK5" cm="1">
        <f t="array" ref="TK5">SUM(IF('Capacity Summary'!AH$139:AH$238="X",1,0)*TRANSPOSE('CR Backing (Hide)'!$MM5:$QH5))</f>
        <v>90</v>
      </c>
      <c r="TL5" cm="1">
        <f t="array" ref="TL5">SUM(IF('Capacity Summary'!AI$139:AI$238="X",1,0)*TRANSPOSE('CR Backing (Hide)'!$MM5:$QH5))</f>
        <v>90</v>
      </c>
      <c r="TM5" cm="1">
        <f t="array" ref="TM5">SUM(IF('Capacity Summary'!AJ$139:AJ$238="X",1,0)*TRANSPOSE('CR Backing (Hide)'!$MM5:$QH5))</f>
        <v>90</v>
      </c>
      <c r="TN5" cm="1">
        <f t="array" ref="TN5">SUM(IF('Capacity Summary'!AK$139:AK$238="X",1,0)*TRANSPOSE('CR Backing (Hide)'!$MM5:$QH5))</f>
        <v>90</v>
      </c>
      <c r="TO5" cm="1">
        <f t="array" ref="TO5">SUM(IF('Capacity Summary'!AL$139:AL$238="X",1,0)*TRANSPOSE('CR Backing (Hide)'!$MM5:$QH5))</f>
        <v>90</v>
      </c>
      <c r="TP5" cm="1">
        <f t="array" ref="TP5">SUM(IF('Capacity Summary'!AM$139:AM$238="X",1,0)*TRANSPOSE('CR Backing (Hide)'!$MM5:$QH5))</f>
        <v>90</v>
      </c>
      <c r="TQ5" cm="1">
        <f t="array" ref="TQ5">SUM(IF('Capacity Summary'!AN$139:AN$238="X",1,0)*TRANSPOSE('CR Backing (Hide)'!$MM5:$QH5))</f>
        <v>90</v>
      </c>
      <c r="TR5" cm="1">
        <f t="array" ref="TR5">SUM(IF('Capacity Summary'!AO$139:AO$238="X",1,0)*TRANSPOSE('CR Backing (Hide)'!$MM5:$QH5))</f>
        <v>90</v>
      </c>
      <c r="TS5" cm="1">
        <f t="array" ref="TS5">SUM(IF('Capacity Summary'!AP$139:AP$238="X",1,0)*TRANSPOSE('CR Backing (Hide)'!$MM5:$QH5))</f>
        <v>90</v>
      </c>
      <c r="TT5" cm="1">
        <f t="array" ref="TT5">SUM(IF('Capacity Summary'!AQ$139:AQ$238="X",1,0)*TRANSPOSE('CR Backing (Hide)'!$MM5:$QH5))</f>
        <v>90</v>
      </c>
      <c r="TU5" cm="1">
        <f t="array" ref="TU5">SUM(IF('Capacity Summary'!AR$139:AR$238="X",1,0)*TRANSPOSE('CR Backing (Hide)'!$MM5:$QH5))</f>
        <v>90</v>
      </c>
      <c r="TV5" cm="1">
        <f t="array" ref="TV5">SUM(IF('Capacity Summary'!AS$139:AS$238="X",1,0)*TRANSPOSE('CR Backing (Hide)'!$MM5:$QH5))</f>
        <v>90</v>
      </c>
      <c r="TW5" cm="1">
        <f t="array" ref="TW5">SUM(IF('Capacity Summary'!AT$139:AT$238="X",1,0)*TRANSPOSE('CR Backing (Hide)'!$MM5:$QH5))</f>
        <v>90</v>
      </c>
      <c r="TX5" cm="1">
        <f t="array" ref="TX5">SUM(IF('Capacity Summary'!AU$139:AU$238="X",1,0)*TRANSPOSE('CR Backing (Hide)'!$MM5:$QH5))</f>
        <v>90</v>
      </c>
      <c r="TY5" cm="1">
        <f t="array" ref="TY5">SUM(IF('Capacity Summary'!AV$139:AV$238="X",1,0)*TRANSPOSE('CR Backing (Hide)'!$MM5:$QH5))</f>
        <v>90</v>
      </c>
      <c r="TZ5" cm="1">
        <f t="array" ref="TZ5">SUM(IF('Capacity Summary'!AW$139:AW$238="X",1,0)*TRANSPOSE('CR Backing (Hide)'!$MM5:$QH5))</f>
        <v>90</v>
      </c>
      <c r="UA5" cm="1">
        <f t="array" ref="UA5">SUM(IF('Capacity Summary'!AX$139:AX$238="X",1,0)*TRANSPOSE('CR Backing (Hide)'!$MM5:$QH5))</f>
        <v>90</v>
      </c>
      <c r="UB5" cm="1">
        <f t="array" ref="UB5">SUM(IF('Capacity Summary'!AY$139:AY$238="X",1,0)*TRANSPOSE('CR Backing (Hide)'!$MM5:$QH5))</f>
        <v>90</v>
      </c>
      <c r="UC5" cm="1">
        <f t="array" ref="UC5">SUM(IF('Capacity Summary'!AZ$139:AZ$238="X",1,0)*TRANSPOSE('CR Backing (Hide)'!$MM5:$QH5))</f>
        <v>90</v>
      </c>
      <c r="UD5" cm="1">
        <f t="array" ref="UD5">SUM(IF('Capacity Summary'!BA$139:BA$238="X",1,0)*TRANSPOSE('CR Backing (Hide)'!$MM5:$QH5))</f>
        <v>90</v>
      </c>
      <c r="UE5" cm="1">
        <f t="array" ref="UE5">SUM(IF('Capacity Summary'!BB$139:BB$238="X",1,0)*TRANSPOSE('CR Backing (Hide)'!$MM5:$QH5))</f>
        <v>90</v>
      </c>
      <c r="UF5" cm="1">
        <f t="array" ref="UF5">SUM(IF('Capacity Summary'!BC$139:BC$238="X",1,0)*TRANSPOSE('CR Backing (Hide)'!$MM5:$QH5))</f>
        <v>90</v>
      </c>
      <c r="UG5" cm="1">
        <f t="array" ref="UG5">SUM(IF('Capacity Summary'!BD$139:BD$238="X",1,0)*TRANSPOSE('CR Backing (Hide)'!$MM5:$QH5))</f>
        <v>90</v>
      </c>
      <c r="UH5" cm="1">
        <f t="array" ref="UH5">SUM(IF('Capacity Summary'!BE$139:BE$238="X",1,0)*TRANSPOSE('CR Backing (Hide)'!$MM5:$QH5))</f>
        <v>90</v>
      </c>
      <c r="UI5" cm="1">
        <f t="array" ref="UI5">SUM(IF('Capacity Summary'!BF$139:BF$238="X",1,0)*TRANSPOSE('CR Backing (Hide)'!$MM5:$QH5))</f>
        <v>90</v>
      </c>
      <c r="UJ5" cm="1">
        <f t="array" ref="UJ5">SUM(IF('Capacity Summary'!BG$139:BG$238="X",1,0)*TRANSPOSE('CR Backing (Hide)'!$MM5:$QH5))</f>
        <v>90</v>
      </c>
      <c r="UL5">
        <f t="shared" ref="UL5:UL68" si="1">SUM(QJ5:SI5)</f>
        <v>0</v>
      </c>
      <c r="UM5">
        <f t="shared" ref="UM5:UM68" si="2">SUM(SK5:UJ5)</f>
        <v>4590</v>
      </c>
      <c r="UN5">
        <f>COUNTIF('Clinical resources'!$ZQ$7:$ABP$7,"X")</f>
        <v>48</v>
      </c>
      <c r="UP5">
        <f t="shared" ref="UP5:UP68" si="3">SUM(UW5:YR5)</f>
        <v>0</v>
      </c>
      <c r="UQ5">
        <f t="shared" ref="UQ5:UQ68" si="4">SUM(YV5:ACQ5)</f>
        <v>1</v>
      </c>
      <c r="UR5">
        <f t="shared" ref="UR5:UR68" si="5">SUM(UP5:UQ5)</f>
        <v>1</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1</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1</v>
      </c>
      <c r="C6">
        <f>'Clinical resources'!D9</f>
        <v>1260</v>
      </c>
      <c r="H6" t="str">
        <f>ROW(H3)&amp;". "&amp;'Clinical resources'!B9</f>
        <v>3. Resource 3</v>
      </c>
      <c r="J6" t="str" cm="1">
        <f t="array" ref="J6">IF(SUM(IF('Clinical resources'!L9:P9="X",1,0)*'Clinical resources'!L$4:P$4)&gt;0,"X","")</f>
        <v>X</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1</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1</v>
      </c>
      <c r="AT6" cm="1">
        <f t="array" ref="AT6">IF(SUM(IF($J6:$X6=TRANSPOSE('Capacity Backing (Hide)2'!C$67:C$81),1,0))&gt;0,1,0)</f>
        <v>1</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1</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91">
        <v>0</v>
      </c>
      <c r="IP6" s="191">
        <v>0</v>
      </c>
      <c r="IQ6" s="191">
        <v>0</v>
      </c>
      <c r="IR6" s="191">
        <v>0</v>
      </c>
      <c r="IS6" s="191">
        <v>0</v>
      </c>
      <c r="IT6" s="191">
        <v>0</v>
      </c>
      <c r="IU6" s="191">
        <v>0</v>
      </c>
      <c r="IV6" s="191">
        <v>0</v>
      </c>
      <c r="IW6" s="191">
        <v>0</v>
      </c>
      <c r="IX6" s="191">
        <v>0</v>
      </c>
      <c r="IY6" s="191">
        <v>0</v>
      </c>
      <c r="IZ6" s="191">
        <v>0</v>
      </c>
      <c r="JA6" s="191">
        <v>0</v>
      </c>
      <c r="JB6" s="191">
        <v>0</v>
      </c>
      <c r="JC6" s="191">
        <v>0</v>
      </c>
      <c r="JD6" s="191">
        <v>0</v>
      </c>
      <c r="JE6" s="191">
        <v>0</v>
      </c>
      <c r="JF6" s="191">
        <v>0</v>
      </c>
      <c r="JG6" s="191">
        <v>0</v>
      </c>
      <c r="JH6" s="191">
        <v>0</v>
      </c>
      <c r="JI6" s="191">
        <v>0</v>
      </c>
      <c r="JJ6" s="191">
        <v>0</v>
      </c>
      <c r="JK6" s="191">
        <v>0</v>
      </c>
      <c r="JL6" s="191">
        <v>0</v>
      </c>
      <c r="JM6" s="191">
        <v>0</v>
      </c>
      <c r="JN6" s="191">
        <v>0</v>
      </c>
      <c r="JO6" s="191">
        <v>0</v>
      </c>
      <c r="JP6" s="191">
        <v>0</v>
      </c>
      <c r="JQ6" s="191">
        <v>0</v>
      </c>
      <c r="JR6" s="191">
        <v>0</v>
      </c>
      <c r="JS6" s="191">
        <v>0</v>
      </c>
      <c r="JT6" s="191">
        <v>0</v>
      </c>
      <c r="JU6" s="191">
        <v>0</v>
      </c>
      <c r="JV6" s="191">
        <v>0</v>
      </c>
      <c r="JW6" s="191">
        <v>0</v>
      </c>
      <c r="JX6" s="191">
        <v>0</v>
      </c>
      <c r="JY6" s="191">
        <v>0</v>
      </c>
      <c r="JZ6" s="191">
        <v>0</v>
      </c>
      <c r="KA6" s="191">
        <v>0</v>
      </c>
      <c r="KB6" s="191">
        <v>0</v>
      </c>
      <c r="KC6" s="191">
        <v>0</v>
      </c>
      <c r="KD6" s="191">
        <v>0</v>
      </c>
      <c r="KE6" s="191">
        <v>0</v>
      </c>
      <c r="KF6" s="191">
        <v>0</v>
      </c>
      <c r="KG6" s="191">
        <v>0</v>
      </c>
      <c r="KH6" s="191">
        <v>0</v>
      </c>
      <c r="KI6" s="191">
        <v>0</v>
      </c>
      <c r="KJ6" s="191">
        <v>0</v>
      </c>
      <c r="KK6" s="191">
        <v>0</v>
      </c>
      <c r="KL6" s="191">
        <v>0</v>
      </c>
      <c r="KM6" s="191">
        <v>0</v>
      </c>
      <c r="KN6" s="191">
        <v>0</v>
      </c>
      <c r="KO6" s="191">
        <v>0</v>
      </c>
      <c r="KP6" s="191">
        <v>0</v>
      </c>
      <c r="KQ6" s="191">
        <v>0</v>
      </c>
      <c r="KR6" s="191">
        <v>0</v>
      </c>
      <c r="KS6" s="191">
        <v>0</v>
      </c>
      <c r="KT6" s="191">
        <v>0</v>
      </c>
      <c r="KU6" s="191">
        <v>0</v>
      </c>
      <c r="KV6" s="191">
        <v>0</v>
      </c>
      <c r="KW6" s="191">
        <v>0</v>
      </c>
      <c r="KX6" s="191">
        <v>0</v>
      </c>
      <c r="KY6" s="191">
        <v>0</v>
      </c>
      <c r="KZ6" s="191">
        <v>0</v>
      </c>
      <c r="LA6" s="191">
        <v>0</v>
      </c>
      <c r="LB6" s="191">
        <v>0</v>
      </c>
      <c r="LC6" s="191">
        <v>0</v>
      </c>
      <c r="LD6" s="191">
        <v>0</v>
      </c>
      <c r="LE6" s="191">
        <v>0</v>
      </c>
      <c r="LF6" s="191">
        <v>0</v>
      </c>
      <c r="LG6" s="191">
        <v>0</v>
      </c>
      <c r="LH6" s="191">
        <v>0</v>
      </c>
      <c r="LI6" s="191">
        <v>0</v>
      </c>
      <c r="LJ6" s="191">
        <v>0</v>
      </c>
      <c r="LK6" s="191">
        <v>0</v>
      </c>
      <c r="LL6" s="191">
        <v>0</v>
      </c>
      <c r="LM6" s="191">
        <v>0</v>
      </c>
      <c r="LN6" s="191">
        <v>0</v>
      </c>
      <c r="LO6" s="191">
        <v>0</v>
      </c>
      <c r="LP6" s="191">
        <v>0</v>
      </c>
      <c r="LQ6" s="191">
        <v>0</v>
      </c>
      <c r="LR6" s="191">
        <v>0</v>
      </c>
      <c r="LS6" s="191">
        <v>0</v>
      </c>
      <c r="LT6" s="191">
        <v>0</v>
      </c>
      <c r="LU6" s="191">
        <v>0</v>
      </c>
      <c r="LV6" s="191">
        <v>0</v>
      </c>
      <c r="LW6" s="191">
        <v>0</v>
      </c>
      <c r="LX6" s="191">
        <v>0</v>
      </c>
      <c r="LY6" s="191">
        <v>0</v>
      </c>
      <c r="LZ6" s="191">
        <v>0</v>
      </c>
      <c r="MA6" s="191">
        <v>0</v>
      </c>
      <c r="MB6" s="191">
        <v>0</v>
      </c>
      <c r="MC6" s="191">
        <v>0</v>
      </c>
      <c r="MD6" s="191">
        <v>0</v>
      </c>
      <c r="ME6" s="191">
        <v>0</v>
      </c>
      <c r="MF6" s="191">
        <v>0</v>
      </c>
      <c r="MG6" s="191">
        <v>0</v>
      </c>
      <c r="MH6" s="191">
        <v>0</v>
      </c>
      <c r="MI6" s="191">
        <v>0</v>
      </c>
      <c r="MJ6" s="191">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48</v>
      </c>
      <c r="UP6">
        <f t="shared" si="3"/>
        <v>1</v>
      </c>
      <c r="UQ6">
        <f t="shared" si="4"/>
        <v>0</v>
      </c>
      <c r="UR6">
        <f t="shared" si="5"/>
        <v>1</v>
      </c>
      <c r="UW6">
        <f t="array" ref="UW6:YR6">$AS6:$EN6*IF('Clinical resources'!$CK9:$GH9="X",1,0)</f>
        <v>1</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91">
        <v>0</v>
      </c>
      <c r="IP7" s="191">
        <v>0</v>
      </c>
      <c r="IQ7" s="191">
        <v>0</v>
      </c>
      <c r="IR7" s="191">
        <v>0</v>
      </c>
      <c r="IS7" s="191">
        <v>0</v>
      </c>
      <c r="IT7" s="191">
        <v>0</v>
      </c>
      <c r="IU7" s="191">
        <v>0</v>
      </c>
      <c r="IV7" s="191">
        <v>0</v>
      </c>
      <c r="IW7" s="191">
        <v>0</v>
      </c>
      <c r="IX7" s="191">
        <v>0</v>
      </c>
      <c r="IY7" s="191">
        <v>0</v>
      </c>
      <c r="IZ7" s="191">
        <v>0</v>
      </c>
      <c r="JA7" s="191">
        <v>0</v>
      </c>
      <c r="JB7" s="191">
        <v>0</v>
      </c>
      <c r="JC7" s="191">
        <v>0</v>
      </c>
      <c r="JD7" s="191">
        <v>0</v>
      </c>
      <c r="JE7" s="191">
        <v>0</v>
      </c>
      <c r="JF7" s="191">
        <v>0</v>
      </c>
      <c r="JG7" s="191">
        <v>0</v>
      </c>
      <c r="JH7" s="191">
        <v>0</v>
      </c>
      <c r="JI7" s="191">
        <v>0</v>
      </c>
      <c r="JJ7" s="191">
        <v>0</v>
      </c>
      <c r="JK7" s="191">
        <v>0</v>
      </c>
      <c r="JL7" s="191">
        <v>0</v>
      </c>
      <c r="JM7" s="191">
        <v>0</v>
      </c>
      <c r="JN7" s="191">
        <v>0</v>
      </c>
      <c r="JO7" s="191">
        <v>0</v>
      </c>
      <c r="JP7" s="191">
        <v>0</v>
      </c>
      <c r="JQ7" s="191">
        <v>0</v>
      </c>
      <c r="JR7" s="191">
        <v>0</v>
      </c>
      <c r="JS7" s="191">
        <v>0</v>
      </c>
      <c r="JT7" s="191">
        <v>0</v>
      </c>
      <c r="JU7" s="191">
        <v>0</v>
      </c>
      <c r="JV7" s="191">
        <v>0</v>
      </c>
      <c r="JW7" s="191">
        <v>0</v>
      </c>
      <c r="JX7" s="191">
        <v>0</v>
      </c>
      <c r="JY7" s="191">
        <v>0</v>
      </c>
      <c r="JZ7" s="191">
        <v>0</v>
      </c>
      <c r="KA7" s="191">
        <v>0</v>
      </c>
      <c r="KB7" s="191">
        <v>0</v>
      </c>
      <c r="KC7" s="191">
        <v>0</v>
      </c>
      <c r="KD7" s="191">
        <v>0</v>
      </c>
      <c r="KE7" s="191">
        <v>0</v>
      </c>
      <c r="KF7" s="191">
        <v>0</v>
      </c>
      <c r="KG7" s="191">
        <v>0</v>
      </c>
      <c r="KH7" s="191">
        <v>0</v>
      </c>
      <c r="KI7" s="191">
        <v>0</v>
      </c>
      <c r="KJ7" s="191">
        <v>0</v>
      </c>
      <c r="KK7" s="191">
        <v>0</v>
      </c>
      <c r="KL7" s="191">
        <v>0</v>
      </c>
      <c r="KM7" s="191">
        <v>0</v>
      </c>
      <c r="KN7" s="191">
        <v>0</v>
      </c>
      <c r="KO7" s="191">
        <v>0</v>
      </c>
      <c r="KP7" s="191">
        <v>0</v>
      </c>
      <c r="KQ7" s="191">
        <v>0</v>
      </c>
      <c r="KR7" s="191">
        <v>0</v>
      </c>
      <c r="KS7" s="191">
        <v>0</v>
      </c>
      <c r="KT7" s="191">
        <v>0</v>
      </c>
      <c r="KU7" s="191">
        <v>0</v>
      </c>
      <c r="KV7" s="191">
        <v>0</v>
      </c>
      <c r="KW7" s="191">
        <v>0</v>
      </c>
      <c r="KX7" s="191">
        <v>0</v>
      </c>
      <c r="KY7" s="191">
        <v>0</v>
      </c>
      <c r="KZ7" s="191">
        <v>0</v>
      </c>
      <c r="LA7" s="191">
        <v>0</v>
      </c>
      <c r="LB7" s="191">
        <v>0</v>
      </c>
      <c r="LC7" s="191">
        <v>0</v>
      </c>
      <c r="LD7" s="191">
        <v>0</v>
      </c>
      <c r="LE7" s="191">
        <v>0</v>
      </c>
      <c r="LF7" s="191">
        <v>0</v>
      </c>
      <c r="LG7" s="191">
        <v>0</v>
      </c>
      <c r="LH7" s="191">
        <v>0</v>
      </c>
      <c r="LI7" s="191">
        <v>0</v>
      </c>
      <c r="LJ7" s="191">
        <v>0</v>
      </c>
      <c r="LK7" s="191">
        <v>0</v>
      </c>
      <c r="LL7" s="191">
        <v>0</v>
      </c>
      <c r="LM7" s="191">
        <v>0</v>
      </c>
      <c r="LN7" s="191">
        <v>0</v>
      </c>
      <c r="LO7" s="191">
        <v>0</v>
      </c>
      <c r="LP7" s="191">
        <v>0</v>
      </c>
      <c r="LQ7" s="191">
        <v>0</v>
      </c>
      <c r="LR7" s="191">
        <v>0</v>
      </c>
      <c r="LS7" s="191">
        <v>0</v>
      </c>
      <c r="LT7" s="191">
        <v>0</v>
      </c>
      <c r="LU7" s="191">
        <v>0</v>
      </c>
      <c r="LV7" s="191">
        <v>0</v>
      </c>
      <c r="LW7" s="191">
        <v>0</v>
      </c>
      <c r="LX7" s="191">
        <v>0</v>
      </c>
      <c r="LY7" s="191">
        <v>0</v>
      </c>
      <c r="LZ7" s="191">
        <v>0</v>
      </c>
      <c r="MA7" s="191">
        <v>0</v>
      </c>
      <c r="MB7" s="191">
        <v>0</v>
      </c>
      <c r="MC7" s="191">
        <v>0</v>
      </c>
      <c r="MD7" s="191">
        <v>0</v>
      </c>
      <c r="ME7" s="191">
        <v>0</v>
      </c>
      <c r="MF7" s="191">
        <v>0</v>
      </c>
      <c r="MG7" s="191">
        <v>0</v>
      </c>
      <c r="MH7" s="191">
        <v>0</v>
      </c>
      <c r="MI7" s="191">
        <v>0</v>
      </c>
      <c r="MJ7" s="191">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48</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91">
        <v>0</v>
      </c>
      <c r="IP8" s="191">
        <v>0</v>
      </c>
      <c r="IQ8" s="191">
        <v>0</v>
      </c>
      <c r="IR8" s="191">
        <v>0</v>
      </c>
      <c r="IS8" s="191">
        <v>0</v>
      </c>
      <c r="IT8" s="191">
        <v>0</v>
      </c>
      <c r="IU8" s="191">
        <v>0</v>
      </c>
      <c r="IV8" s="191">
        <v>0</v>
      </c>
      <c r="IW8" s="191">
        <v>0</v>
      </c>
      <c r="IX8" s="191">
        <v>0</v>
      </c>
      <c r="IY8" s="191">
        <v>0</v>
      </c>
      <c r="IZ8" s="191">
        <v>0</v>
      </c>
      <c r="JA8" s="191">
        <v>0</v>
      </c>
      <c r="JB8" s="191">
        <v>0</v>
      </c>
      <c r="JC8" s="191">
        <v>0</v>
      </c>
      <c r="JD8" s="191">
        <v>0</v>
      </c>
      <c r="JE8" s="191">
        <v>0</v>
      </c>
      <c r="JF8" s="191">
        <v>0</v>
      </c>
      <c r="JG8" s="191">
        <v>0</v>
      </c>
      <c r="JH8" s="191">
        <v>0</v>
      </c>
      <c r="JI8" s="191">
        <v>0</v>
      </c>
      <c r="JJ8" s="191">
        <v>0</v>
      </c>
      <c r="JK8" s="191">
        <v>0</v>
      </c>
      <c r="JL8" s="191">
        <v>0</v>
      </c>
      <c r="JM8" s="191">
        <v>0</v>
      </c>
      <c r="JN8" s="191">
        <v>0</v>
      </c>
      <c r="JO8" s="191">
        <v>0</v>
      </c>
      <c r="JP8" s="191">
        <v>0</v>
      </c>
      <c r="JQ8" s="191">
        <v>0</v>
      </c>
      <c r="JR8" s="191">
        <v>0</v>
      </c>
      <c r="JS8" s="191">
        <v>0</v>
      </c>
      <c r="JT8" s="191">
        <v>0</v>
      </c>
      <c r="JU8" s="191">
        <v>0</v>
      </c>
      <c r="JV8" s="191">
        <v>0</v>
      </c>
      <c r="JW8" s="191">
        <v>0</v>
      </c>
      <c r="JX8" s="191">
        <v>0</v>
      </c>
      <c r="JY8" s="191">
        <v>0</v>
      </c>
      <c r="JZ8" s="191">
        <v>0</v>
      </c>
      <c r="KA8" s="191">
        <v>0</v>
      </c>
      <c r="KB8" s="191">
        <v>0</v>
      </c>
      <c r="KC8" s="191">
        <v>0</v>
      </c>
      <c r="KD8" s="191">
        <v>0</v>
      </c>
      <c r="KE8" s="191">
        <v>0</v>
      </c>
      <c r="KF8" s="191">
        <v>0</v>
      </c>
      <c r="KG8" s="191">
        <v>0</v>
      </c>
      <c r="KH8" s="191">
        <v>0</v>
      </c>
      <c r="KI8" s="191">
        <v>0</v>
      </c>
      <c r="KJ8" s="191">
        <v>0</v>
      </c>
      <c r="KK8" s="191">
        <v>0</v>
      </c>
      <c r="KL8" s="191">
        <v>0</v>
      </c>
      <c r="KM8" s="191">
        <v>0</v>
      </c>
      <c r="KN8" s="191">
        <v>0</v>
      </c>
      <c r="KO8" s="191">
        <v>0</v>
      </c>
      <c r="KP8" s="191">
        <v>0</v>
      </c>
      <c r="KQ8" s="191">
        <v>0</v>
      </c>
      <c r="KR8" s="191">
        <v>0</v>
      </c>
      <c r="KS8" s="191">
        <v>0</v>
      </c>
      <c r="KT8" s="191">
        <v>0</v>
      </c>
      <c r="KU8" s="191">
        <v>0</v>
      </c>
      <c r="KV8" s="191">
        <v>0</v>
      </c>
      <c r="KW8" s="191">
        <v>0</v>
      </c>
      <c r="KX8" s="191">
        <v>0</v>
      </c>
      <c r="KY8" s="191">
        <v>0</v>
      </c>
      <c r="KZ8" s="191">
        <v>0</v>
      </c>
      <c r="LA8" s="191">
        <v>0</v>
      </c>
      <c r="LB8" s="191">
        <v>0</v>
      </c>
      <c r="LC8" s="191">
        <v>0</v>
      </c>
      <c r="LD8" s="191">
        <v>0</v>
      </c>
      <c r="LE8" s="191">
        <v>0</v>
      </c>
      <c r="LF8" s="191">
        <v>0</v>
      </c>
      <c r="LG8" s="191">
        <v>0</v>
      </c>
      <c r="LH8" s="191">
        <v>0</v>
      </c>
      <c r="LI8" s="191">
        <v>0</v>
      </c>
      <c r="LJ8" s="191">
        <v>0</v>
      </c>
      <c r="LK8" s="191">
        <v>0</v>
      </c>
      <c r="LL8" s="191">
        <v>0</v>
      </c>
      <c r="LM8" s="191">
        <v>0</v>
      </c>
      <c r="LN8" s="191">
        <v>0</v>
      </c>
      <c r="LO8" s="191">
        <v>0</v>
      </c>
      <c r="LP8" s="191">
        <v>0</v>
      </c>
      <c r="LQ8" s="191">
        <v>0</v>
      </c>
      <c r="LR8" s="191">
        <v>0</v>
      </c>
      <c r="LS8" s="191">
        <v>0</v>
      </c>
      <c r="LT8" s="191">
        <v>0</v>
      </c>
      <c r="LU8" s="191">
        <v>0</v>
      </c>
      <c r="LV8" s="191">
        <v>0</v>
      </c>
      <c r="LW8" s="191">
        <v>0</v>
      </c>
      <c r="LX8" s="191">
        <v>0</v>
      </c>
      <c r="LY8" s="191">
        <v>0</v>
      </c>
      <c r="LZ8" s="191">
        <v>0</v>
      </c>
      <c r="MA8" s="191">
        <v>0</v>
      </c>
      <c r="MB8" s="191">
        <v>0</v>
      </c>
      <c r="MC8" s="191">
        <v>0</v>
      </c>
      <c r="MD8" s="191">
        <v>0</v>
      </c>
      <c r="ME8" s="191">
        <v>0</v>
      </c>
      <c r="MF8" s="191">
        <v>0</v>
      </c>
      <c r="MG8" s="191">
        <v>0</v>
      </c>
      <c r="MH8" s="191">
        <v>0</v>
      </c>
      <c r="MI8" s="191">
        <v>0</v>
      </c>
      <c r="MJ8" s="191">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48</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91">
        <v>0</v>
      </c>
      <c r="IP9" s="191">
        <v>0</v>
      </c>
      <c r="IQ9" s="191">
        <v>0</v>
      </c>
      <c r="IR9" s="191">
        <v>0</v>
      </c>
      <c r="IS9" s="191">
        <v>0</v>
      </c>
      <c r="IT9" s="191">
        <v>0</v>
      </c>
      <c r="IU9" s="191">
        <v>0</v>
      </c>
      <c r="IV9" s="191">
        <v>0</v>
      </c>
      <c r="IW9" s="191">
        <v>0</v>
      </c>
      <c r="IX9" s="191">
        <v>0</v>
      </c>
      <c r="IY9" s="191">
        <v>0</v>
      </c>
      <c r="IZ9" s="191">
        <v>0</v>
      </c>
      <c r="JA9" s="191">
        <v>0</v>
      </c>
      <c r="JB9" s="191">
        <v>0</v>
      </c>
      <c r="JC9" s="191">
        <v>0</v>
      </c>
      <c r="JD9" s="191">
        <v>0</v>
      </c>
      <c r="JE9" s="191">
        <v>0</v>
      </c>
      <c r="JF9" s="191">
        <v>0</v>
      </c>
      <c r="JG9" s="191">
        <v>0</v>
      </c>
      <c r="JH9" s="191">
        <v>0</v>
      </c>
      <c r="JI9" s="191">
        <v>0</v>
      </c>
      <c r="JJ9" s="191">
        <v>0</v>
      </c>
      <c r="JK9" s="191">
        <v>0</v>
      </c>
      <c r="JL9" s="191">
        <v>0</v>
      </c>
      <c r="JM9" s="191">
        <v>0</v>
      </c>
      <c r="JN9" s="191">
        <v>0</v>
      </c>
      <c r="JO9" s="191">
        <v>0</v>
      </c>
      <c r="JP9" s="191">
        <v>0</v>
      </c>
      <c r="JQ9" s="191">
        <v>0</v>
      </c>
      <c r="JR9" s="191">
        <v>0</v>
      </c>
      <c r="JS9" s="191">
        <v>0</v>
      </c>
      <c r="JT9" s="191">
        <v>0</v>
      </c>
      <c r="JU9" s="191">
        <v>0</v>
      </c>
      <c r="JV9" s="191">
        <v>0</v>
      </c>
      <c r="JW9" s="191">
        <v>0</v>
      </c>
      <c r="JX9" s="191">
        <v>0</v>
      </c>
      <c r="JY9" s="191">
        <v>0</v>
      </c>
      <c r="JZ9" s="191">
        <v>0</v>
      </c>
      <c r="KA9" s="191">
        <v>0</v>
      </c>
      <c r="KB9" s="191">
        <v>0</v>
      </c>
      <c r="KC9" s="191">
        <v>0</v>
      </c>
      <c r="KD9" s="191">
        <v>0</v>
      </c>
      <c r="KE9" s="191">
        <v>0</v>
      </c>
      <c r="KF9" s="191">
        <v>0</v>
      </c>
      <c r="KG9" s="191">
        <v>0</v>
      </c>
      <c r="KH9" s="191">
        <v>0</v>
      </c>
      <c r="KI9" s="191">
        <v>0</v>
      </c>
      <c r="KJ9" s="191">
        <v>0</v>
      </c>
      <c r="KK9" s="191">
        <v>0</v>
      </c>
      <c r="KL9" s="191">
        <v>0</v>
      </c>
      <c r="KM9" s="191">
        <v>0</v>
      </c>
      <c r="KN9" s="191">
        <v>0</v>
      </c>
      <c r="KO9" s="191">
        <v>0</v>
      </c>
      <c r="KP9" s="191">
        <v>0</v>
      </c>
      <c r="KQ9" s="191">
        <v>0</v>
      </c>
      <c r="KR9" s="191">
        <v>0</v>
      </c>
      <c r="KS9" s="191">
        <v>0</v>
      </c>
      <c r="KT9" s="191">
        <v>0</v>
      </c>
      <c r="KU9" s="191">
        <v>0</v>
      </c>
      <c r="KV9" s="191">
        <v>0</v>
      </c>
      <c r="KW9" s="191">
        <v>0</v>
      </c>
      <c r="KX9" s="191">
        <v>0</v>
      </c>
      <c r="KY9" s="191">
        <v>0</v>
      </c>
      <c r="KZ9" s="191">
        <v>0</v>
      </c>
      <c r="LA9" s="191">
        <v>0</v>
      </c>
      <c r="LB9" s="191">
        <v>0</v>
      </c>
      <c r="LC9" s="191">
        <v>0</v>
      </c>
      <c r="LD9" s="191">
        <v>0</v>
      </c>
      <c r="LE9" s="191">
        <v>0</v>
      </c>
      <c r="LF9" s="191">
        <v>0</v>
      </c>
      <c r="LG9" s="191">
        <v>0</v>
      </c>
      <c r="LH9" s="191">
        <v>0</v>
      </c>
      <c r="LI9" s="191">
        <v>0</v>
      </c>
      <c r="LJ9" s="191">
        <v>0</v>
      </c>
      <c r="LK9" s="191">
        <v>0</v>
      </c>
      <c r="LL9" s="191">
        <v>0</v>
      </c>
      <c r="LM9" s="191">
        <v>0</v>
      </c>
      <c r="LN9" s="191">
        <v>0</v>
      </c>
      <c r="LO9" s="191">
        <v>0</v>
      </c>
      <c r="LP9" s="191">
        <v>0</v>
      </c>
      <c r="LQ9" s="191">
        <v>0</v>
      </c>
      <c r="LR9" s="191">
        <v>0</v>
      </c>
      <c r="LS9" s="191">
        <v>0</v>
      </c>
      <c r="LT9" s="191">
        <v>0</v>
      </c>
      <c r="LU9" s="191">
        <v>0</v>
      </c>
      <c r="LV9" s="191">
        <v>0</v>
      </c>
      <c r="LW9" s="191">
        <v>0</v>
      </c>
      <c r="LX9" s="191">
        <v>0</v>
      </c>
      <c r="LY9" s="191">
        <v>0</v>
      </c>
      <c r="LZ9" s="191">
        <v>0</v>
      </c>
      <c r="MA9" s="191">
        <v>0</v>
      </c>
      <c r="MB9" s="191">
        <v>0</v>
      </c>
      <c r="MC9" s="191">
        <v>0</v>
      </c>
      <c r="MD9" s="191">
        <v>0</v>
      </c>
      <c r="ME9" s="191">
        <v>0</v>
      </c>
      <c r="MF9" s="191">
        <v>0</v>
      </c>
      <c r="MG9" s="191">
        <v>0</v>
      </c>
      <c r="MH9" s="191">
        <v>0</v>
      </c>
      <c r="MI9" s="191">
        <v>0</v>
      </c>
      <c r="MJ9" s="191">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48</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91">
        <v>0</v>
      </c>
      <c r="IP10" s="191">
        <v>0</v>
      </c>
      <c r="IQ10" s="191">
        <v>0</v>
      </c>
      <c r="IR10" s="191">
        <v>0</v>
      </c>
      <c r="IS10" s="191">
        <v>0</v>
      </c>
      <c r="IT10" s="191">
        <v>0</v>
      </c>
      <c r="IU10" s="191">
        <v>0</v>
      </c>
      <c r="IV10" s="191">
        <v>0</v>
      </c>
      <c r="IW10" s="191">
        <v>0</v>
      </c>
      <c r="IX10" s="191">
        <v>0</v>
      </c>
      <c r="IY10" s="191">
        <v>0</v>
      </c>
      <c r="IZ10" s="191">
        <v>0</v>
      </c>
      <c r="JA10" s="191">
        <v>0</v>
      </c>
      <c r="JB10" s="191">
        <v>0</v>
      </c>
      <c r="JC10" s="191">
        <v>0</v>
      </c>
      <c r="JD10" s="191">
        <v>0</v>
      </c>
      <c r="JE10" s="191">
        <v>0</v>
      </c>
      <c r="JF10" s="191">
        <v>0</v>
      </c>
      <c r="JG10" s="191">
        <v>0</v>
      </c>
      <c r="JH10" s="191">
        <v>0</v>
      </c>
      <c r="JI10" s="191">
        <v>0</v>
      </c>
      <c r="JJ10" s="191">
        <v>0</v>
      </c>
      <c r="JK10" s="191">
        <v>0</v>
      </c>
      <c r="JL10" s="191">
        <v>0</v>
      </c>
      <c r="JM10" s="191">
        <v>0</v>
      </c>
      <c r="JN10" s="191">
        <v>0</v>
      </c>
      <c r="JO10" s="191">
        <v>0</v>
      </c>
      <c r="JP10" s="191">
        <v>0</v>
      </c>
      <c r="JQ10" s="191">
        <v>0</v>
      </c>
      <c r="JR10" s="191">
        <v>0</v>
      </c>
      <c r="JS10" s="191">
        <v>0</v>
      </c>
      <c r="JT10" s="191">
        <v>0</v>
      </c>
      <c r="JU10" s="191">
        <v>0</v>
      </c>
      <c r="JV10" s="191">
        <v>0</v>
      </c>
      <c r="JW10" s="191">
        <v>0</v>
      </c>
      <c r="JX10" s="191">
        <v>0</v>
      </c>
      <c r="JY10" s="191">
        <v>0</v>
      </c>
      <c r="JZ10" s="191">
        <v>0</v>
      </c>
      <c r="KA10" s="191">
        <v>0</v>
      </c>
      <c r="KB10" s="191">
        <v>0</v>
      </c>
      <c r="KC10" s="191">
        <v>0</v>
      </c>
      <c r="KD10" s="191">
        <v>0</v>
      </c>
      <c r="KE10" s="191">
        <v>0</v>
      </c>
      <c r="KF10" s="191">
        <v>0</v>
      </c>
      <c r="KG10" s="191">
        <v>0</v>
      </c>
      <c r="KH10" s="191">
        <v>0</v>
      </c>
      <c r="KI10" s="191">
        <v>0</v>
      </c>
      <c r="KJ10" s="191">
        <v>0</v>
      </c>
      <c r="KK10" s="191">
        <v>0</v>
      </c>
      <c r="KL10" s="191">
        <v>0</v>
      </c>
      <c r="KM10" s="191">
        <v>0</v>
      </c>
      <c r="KN10" s="191">
        <v>0</v>
      </c>
      <c r="KO10" s="191">
        <v>0</v>
      </c>
      <c r="KP10" s="191">
        <v>0</v>
      </c>
      <c r="KQ10" s="191">
        <v>0</v>
      </c>
      <c r="KR10" s="191">
        <v>0</v>
      </c>
      <c r="KS10" s="191">
        <v>0</v>
      </c>
      <c r="KT10" s="191">
        <v>0</v>
      </c>
      <c r="KU10" s="191">
        <v>0</v>
      </c>
      <c r="KV10" s="191">
        <v>0</v>
      </c>
      <c r="KW10" s="191">
        <v>0</v>
      </c>
      <c r="KX10" s="191">
        <v>0</v>
      </c>
      <c r="KY10" s="191">
        <v>0</v>
      </c>
      <c r="KZ10" s="191">
        <v>0</v>
      </c>
      <c r="LA10" s="191">
        <v>0</v>
      </c>
      <c r="LB10" s="191">
        <v>0</v>
      </c>
      <c r="LC10" s="191">
        <v>0</v>
      </c>
      <c r="LD10" s="191">
        <v>0</v>
      </c>
      <c r="LE10" s="191">
        <v>0</v>
      </c>
      <c r="LF10" s="191">
        <v>0</v>
      </c>
      <c r="LG10" s="191">
        <v>0</v>
      </c>
      <c r="LH10" s="191">
        <v>0</v>
      </c>
      <c r="LI10" s="191">
        <v>0</v>
      </c>
      <c r="LJ10" s="191">
        <v>0</v>
      </c>
      <c r="LK10" s="191">
        <v>0</v>
      </c>
      <c r="LL10" s="191">
        <v>0</v>
      </c>
      <c r="LM10" s="191">
        <v>0</v>
      </c>
      <c r="LN10" s="191">
        <v>0</v>
      </c>
      <c r="LO10" s="191">
        <v>0</v>
      </c>
      <c r="LP10" s="191">
        <v>0</v>
      </c>
      <c r="LQ10" s="191">
        <v>0</v>
      </c>
      <c r="LR10" s="191">
        <v>0</v>
      </c>
      <c r="LS10" s="191">
        <v>0</v>
      </c>
      <c r="LT10" s="191">
        <v>0</v>
      </c>
      <c r="LU10" s="191">
        <v>0</v>
      </c>
      <c r="LV10" s="191">
        <v>0</v>
      </c>
      <c r="LW10" s="191">
        <v>0</v>
      </c>
      <c r="LX10" s="191">
        <v>0</v>
      </c>
      <c r="LY10" s="191">
        <v>0</v>
      </c>
      <c r="LZ10" s="191">
        <v>0</v>
      </c>
      <c r="MA10" s="191">
        <v>0</v>
      </c>
      <c r="MB10" s="191">
        <v>0</v>
      </c>
      <c r="MC10" s="191">
        <v>0</v>
      </c>
      <c r="MD10" s="191">
        <v>0</v>
      </c>
      <c r="ME10" s="191">
        <v>0</v>
      </c>
      <c r="MF10" s="191">
        <v>0</v>
      </c>
      <c r="MG10" s="191">
        <v>0</v>
      </c>
      <c r="MH10" s="191">
        <v>0</v>
      </c>
      <c r="MI10" s="191">
        <v>0</v>
      </c>
      <c r="MJ10" s="191">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48</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91">
        <v>0</v>
      </c>
      <c r="IP11" s="191">
        <v>0</v>
      </c>
      <c r="IQ11" s="191">
        <v>0</v>
      </c>
      <c r="IR11" s="191">
        <v>0</v>
      </c>
      <c r="IS11" s="191">
        <v>0</v>
      </c>
      <c r="IT11" s="191">
        <v>0</v>
      </c>
      <c r="IU11" s="191">
        <v>0</v>
      </c>
      <c r="IV11" s="191">
        <v>0</v>
      </c>
      <c r="IW11" s="191">
        <v>0</v>
      </c>
      <c r="IX11" s="191">
        <v>0</v>
      </c>
      <c r="IY11" s="191">
        <v>0</v>
      </c>
      <c r="IZ11" s="191">
        <v>0</v>
      </c>
      <c r="JA11" s="191">
        <v>0</v>
      </c>
      <c r="JB11" s="191">
        <v>0</v>
      </c>
      <c r="JC11" s="191">
        <v>0</v>
      </c>
      <c r="JD11" s="191">
        <v>0</v>
      </c>
      <c r="JE11" s="191">
        <v>0</v>
      </c>
      <c r="JF11" s="191">
        <v>0</v>
      </c>
      <c r="JG11" s="191">
        <v>0</v>
      </c>
      <c r="JH11" s="191">
        <v>0</v>
      </c>
      <c r="JI11" s="191">
        <v>0</v>
      </c>
      <c r="JJ11" s="191">
        <v>0</v>
      </c>
      <c r="JK11" s="191">
        <v>0</v>
      </c>
      <c r="JL11" s="191">
        <v>0</v>
      </c>
      <c r="JM11" s="191">
        <v>0</v>
      </c>
      <c r="JN11" s="191">
        <v>0</v>
      </c>
      <c r="JO11" s="191">
        <v>0</v>
      </c>
      <c r="JP11" s="191">
        <v>0</v>
      </c>
      <c r="JQ11" s="191">
        <v>0</v>
      </c>
      <c r="JR11" s="191">
        <v>0</v>
      </c>
      <c r="JS11" s="191">
        <v>0</v>
      </c>
      <c r="JT11" s="191">
        <v>0</v>
      </c>
      <c r="JU11" s="191">
        <v>0</v>
      </c>
      <c r="JV11" s="191">
        <v>0</v>
      </c>
      <c r="JW11" s="191">
        <v>0</v>
      </c>
      <c r="JX11" s="191">
        <v>0</v>
      </c>
      <c r="JY11" s="191">
        <v>0</v>
      </c>
      <c r="JZ11" s="191">
        <v>0</v>
      </c>
      <c r="KA11" s="191">
        <v>0</v>
      </c>
      <c r="KB11" s="191">
        <v>0</v>
      </c>
      <c r="KC11" s="191">
        <v>0</v>
      </c>
      <c r="KD11" s="191">
        <v>0</v>
      </c>
      <c r="KE11" s="191">
        <v>0</v>
      </c>
      <c r="KF11" s="191">
        <v>0</v>
      </c>
      <c r="KG11" s="191">
        <v>0</v>
      </c>
      <c r="KH11" s="191">
        <v>0</v>
      </c>
      <c r="KI11" s="191">
        <v>0</v>
      </c>
      <c r="KJ11" s="191">
        <v>0</v>
      </c>
      <c r="KK11" s="191">
        <v>0</v>
      </c>
      <c r="KL11" s="191">
        <v>0</v>
      </c>
      <c r="KM11" s="191">
        <v>0</v>
      </c>
      <c r="KN11" s="191">
        <v>0</v>
      </c>
      <c r="KO11" s="191">
        <v>0</v>
      </c>
      <c r="KP11" s="191">
        <v>0</v>
      </c>
      <c r="KQ11" s="191">
        <v>0</v>
      </c>
      <c r="KR11" s="191">
        <v>0</v>
      </c>
      <c r="KS11" s="191">
        <v>0</v>
      </c>
      <c r="KT11" s="191">
        <v>0</v>
      </c>
      <c r="KU11" s="191">
        <v>0</v>
      </c>
      <c r="KV11" s="191">
        <v>0</v>
      </c>
      <c r="KW11" s="191">
        <v>0</v>
      </c>
      <c r="KX11" s="191">
        <v>0</v>
      </c>
      <c r="KY11" s="191">
        <v>0</v>
      </c>
      <c r="KZ11" s="191">
        <v>0</v>
      </c>
      <c r="LA11" s="191">
        <v>0</v>
      </c>
      <c r="LB11" s="191">
        <v>0</v>
      </c>
      <c r="LC11" s="191">
        <v>0</v>
      </c>
      <c r="LD11" s="191">
        <v>0</v>
      </c>
      <c r="LE11" s="191">
        <v>0</v>
      </c>
      <c r="LF11" s="191">
        <v>0</v>
      </c>
      <c r="LG11" s="191">
        <v>0</v>
      </c>
      <c r="LH11" s="191">
        <v>0</v>
      </c>
      <c r="LI11" s="191">
        <v>0</v>
      </c>
      <c r="LJ11" s="191">
        <v>0</v>
      </c>
      <c r="LK11" s="191">
        <v>0</v>
      </c>
      <c r="LL11" s="191">
        <v>0</v>
      </c>
      <c r="LM11" s="191">
        <v>0</v>
      </c>
      <c r="LN11" s="191">
        <v>0</v>
      </c>
      <c r="LO11" s="191">
        <v>0</v>
      </c>
      <c r="LP11" s="191">
        <v>0</v>
      </c>
      <c r="LQ11" s="191">
        <v>0</v>
      </c>
      <c r="LR11" s="191">
        <v>0</v>
      </c>
      <c r="LS11" s="191">
        <v>0</v>
      </c>
      <c r="LT11" s="191">
        <v>0</v>
      </c>
      <c r="LU11" s="191">
        <v>0</v>
      </c>
      <c r="LV11" s="191">
        <v>0</v>
      </c>
      <c r="LW11" s="191">
        <v>0</v>
      </c>
      <c r="LX11" s="191">
        <v>0</v>
      </c>
      <c r="LY11" s="191">
        <v>0</v>
      </c>
      <c r="LZ11" s="191">
        <v>0</v>
      </c>
      <c r="MA11" s="191">
        <v>0</v>
      </c>
      <c r="MB11" s="191">
        <v>0</v>
      </c>
      <c r="MC11" s="191">
        <v>0</v>
      </c>
      <c r="MD11" s="191">
        <v>0</v>
      </c>
      <c r="ME11" s="191">
        <v>0</v>
      </c>
      <c r="MF11" s="191">
        <v>0</v>
      </c>
      <c r="MG11" s="191">
        <v>0</v>
      </c>
      <c r="MH11" s="191">
        <v>0</v>
      </c>
      <c r="MI11" s="191">
        <v>0</v>
      </c>
      <c r="MJ11" s="19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48</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91">
        <v>0</v>
      </c>
      <c r="IP12" s="191">
        <v>0</v>
      </c>
      <c r="IQ12" s="191">
        <v>0</v>
      </c>
      <c r="IR12" s="191">
        <v>0</v>
      </c>
      <c r="IS12" s="191">
        <v>0</v>
      </c>
      <c r="IT12" s="191">
        <v>0</v>
      </c>
      <c r="IU12" s="191">
        <v>0</v>
      </c>
      <c r="IV12" s="191">
        <v>0</v>
      </c>
      <c r="IW12" s="191">
        <v>0</v>
      </c>
      <c r="IX12" s="191">
        <v>0</v>
      </c>
      <c r="IY12" s="191">
        <v>0</v>
      </c>
      <c r="IZ12" s="191">
        <v>0</v>
      </c>
      <c r="JA12" s="191">
        <v>0</v>
      </c>
      <c r="JB12" s="191">
        <v>0</v>
      </c>
      <c r="JC12" s="191">
        <v>0</v>
      </c>
      <c r="JD12" s="191">
        <v>0</v>
      </c>
      <c r="JE12" s="191">
        <v>0</v>
      </c>
      <c r="JF12" s="191">
        <v>0</v>
      </c>
      <c r="JG12" s="191">
        <v>0</v>
      </c>
      <c r="JH12" s="191">
        <v>0</v>
      </c>
      <c r="JI12" s="191">
        <v>0</v>
      </c>
      <c r="JJ12" s="191">
        <v>0</v>
      </c>
      <c r="JK12" s="191">
        <v>0</v>
      </c>
      <c r="JL12" s="191">
        <v>0</v>
      </c>
      <c r="JM12" s="191">
        <v>0</v>
      </c>
      <c r="JN12" s="191">
        <v>0</v>
      </c>
      <c r="JO12" s="191">
        <v>0</v>
      </c>
      <c r="JP12" s="191">
        <v>0</v>
      </c>
      <c r="JQ12" s="191">
        <v>0</v>
      </c>
      <c r="JR12" s="191">
        <v>0</v>
      </c>
      <c r="JS12" s="191">
        <v>0</v>
      </c>
      <c r="JT12" s="191">
        <v>0</v>
      </c>
      <c r="JU12" s="191">
        <v>0</v>
      </c>
      <c r="JV12" s="191">
        <v>0</v>
      </c>
      <c r="JW12" s="191">
        <v>0</v>
      </c>
      <c r="JX12" s="191">
        <v>0</v>
      </c>
      <c r="JY12" s="191">
        <v>0</v>
      </c>
      <c r="JZ12" s="191">
        <v>0</v>
      </c>
      <c r="KA12" s="191">
        <v>0</v>
      </c>
      <c r="KB12" s="191">
        <v>0</v>
      </c>
      <c r="KC12" s="191">
        <v>0</v>
      </c>
      <c r="KD12" s="191">
        <v>0</v>
      </c>
      <c r="KE12" s="191">
        <v>0</v>
      </c>
      <c r="KF12" s="191">
        <v>0</v>
      </c>
      <c r="KG12" s="191">
        <v>0</v>
      </c>
      <c r="KH12" s="191">
        <v>0</v>
      </c>
      <c r="KI12" s="191">
        <v>0</v>
      </c>
      <c r="KJ12" s="191">
        <v>0</v>
      </c>
      <c r="KK12" s="191">
        <v>0</v>
      </c>
      <c r="KL12" s="191">
        <v>0</v>
      </c>
      <c r="KM12" s="191">
        <v>0</v>
      </c>
      <c r="KN12" s="191">
        <v>0</v>
      </c>
      <c r="KO12" s="191">
        <v>0</v>
      </c>
      <c r="KP12" s="191">
        <v>0</v>
      </c>
      <c r="KQ12" s="191">
        <v>0</v>
      </c>
      <c r="KR12" s="191">
        <v>0</v>
      </c>
      <c r="KS12" s="191">
        <v>0</v>
      </c>
      <c r="KT12" s="191">
        <v>0</v>
      </c>
      <c r="KU12" s="191">
        <v>0</v>
      </c>
      <c r="KV12" s="191">
        <v>0</v>
      </c>
      <c r="KW12" s="191">
        <v>0</v>
      </c>
      <c r="KX12" s="191">
        <v>0</v>
      </c>
      <c r="KY12" s="191">
        <v>0</v>
      </c>
      <c r="KZ12" s="191">
        <v>0</v>
      </c>
      <c r="LA12" s="191">
        <v>0</v>
      </c>
      <c r="LB12" s="191">
        <v>0</v>
      </c>
      <c r="LC12" s="191">
        <v>0</v>
      </c>
      <c r="LD12" s="191">
        <v>0</v>
      </c>
      <c r="LE12" s="191">
        <v>0</v>
      </c>
      <c r="LF12" s="191">
        <v>0</v>
      </c>
      <c r="LG12" s="191">
        <v>0</v>
      </c>
      <c r="LH12" s="191">
        <v>0</v>
      </c>
      <c r="LI12" s="191">
        <v>0</v>
      </c>
      <c r="LJ12" s="191">
        <v>0</v>
      </c>
      <c r="LK12" s="191">
        <v>0</v>
      </c>
      <c r="LL12" s="191">
        <v>0</v>
      </c>
      <c r="LM12" s="191">
        <v>0</v>
      </c>
      <c r="LN12" s="191">
        <v>0</v>
      </c>
      <c r="LO12" s="191">
        <v>0</v>
      </c>
      <c r="LP12" s="191">
        <v>0</v>
      </c>
      <c r="LQ12" s="191">
        <v>0</v>
      </c>
      <c r="LR12" s="191">
        <v>0</v>
      </c>
      <c r="LS12" s="191">
        <v>0</v>
      </c>
      <c r="LT12" s="191">
        <v>0</v>
      </c>
      <c r="LU12" s="191">
        <v>0</v>
      </c>
      <c r="LV12" s="191">
        <v>0</v>
      </c>
      <c r="LW12" s="191">
        <v>0</v>
      </c>
      <c r="LX12" s="191">
        <v>0</v>
      </c>
      <c r="LY12" s="191">
        <v>0</v>
      </c>
      <c r="LZ12" s="191">
        <v>0</v>
      </c>
      <c r="MA12" s="191">
        <v>0</v>
      </c>
      <c r="MB12" s="191">
        <v>0</v>
      </c>
      <c r="MC12" s="191">
        <v>0</v>
      </c>
      <c r="MD12" s="191">
        <v>0</v>
      </c>
      <c r="ME12" s="191">
        <v>0</v>
      </c>
      <c r="MF12" s="191">
        <v>0</v>
      </c>
      <c r="MG12" s="191">
        <v>0</v>
      </c>
      <c r="MH12" s="191">
        <v>0</v>
      </c>
      <c r="MI12" s="191">
        <v>0</v>
      </c>
      <c r="MJ12" s="191">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48</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91">
        <v>0</v>
      </c>
      <c r="IP13" s="191">
        <v>0</v>
      </c>
      <c r="IQ13" s="191">
        <v>0</v>
      </c>
      <c r="IR13" s="191">
        <v>0</v>
      </c>
      <c r="IS13" s="191">
        <v>0</v>
      </c>
      <c r="IT13" s="191">
        <v>0</v>
      </c>
      <c r="IU13" s="191">
        <v>0</v>
      </c>
      <c r="IV13" s="191">
        <v>0</v>
      </c>
      <c r="IW13" s="191">
        <v>0</v>
      </c>
      <c r="IX13" s="191">
        <v>0</v>
      </c>
      <c r="IY13" s="191">
        <v>0</v>
      </c>
      <c r="IZ13" s="191">
        <v>0</v>
      </c>
      <c r="JA13" s="191">
        <v>0</v>
      </c>
      <c r="JB13" s="191">
        <v>0</v>
      </c>
      <c r="JC13" s="191">
        <v>0</v>
      </c>
      <c r="JD13" s="191">
        <v>0</v>
      </c>
      <c r="JE13" s="191">
        <v>0</v>
      </c>
      <c r="JF13" s="191">
        <v>0</v>
      </c>
      <c r="JG13" s="191">
        <v>0</v>
      </c>
      <c r="JH13" s="191">
        <v>0</v>
      </c>
      <c r="JI13" s="191">
        <v>0</v>
      </c>
      <c r="JJ13" s="191">
        <v>0</v>
      </c>
      <c r="JK13" s="191">
        <v>0</v>
      </c>
      <c r="JL13" s="191">
        <v>0</v>
      </c>
      <c r="JM13" s="191">
        <v>0</v>
      </c>
      <c r="JN13" s="191">
        <v>0</v>
      </c>
      <c r="JO13" s="191">
        <v>0</v>
      </c>
      <c r="JP13" s="191">
        <v>0</v>
      </c>
      <c r="JQ13" s="191">
        <v>0</v>
      </c>
      <c r="JR13" s="191">
        <v>0</v>
      </c>
      <c r="JS13" s="191">
        <v>0</v>
      </c>
      <c r="JT13" s="191">
        <v>0</v>
      </c>
      <c r="JU13" s="191">
        <v>0</v>
      </c>
      <c r="JV13" s="191">
        <v>0</v>
      </c>
      <c r="JW13" s="191">
        <v>0</v>
      </c>
      <c r="JX13" s="191">
        <v>0</v>
      </c>
      <c r="JY13" s="191">
        <v>0</v>
      </c>
      <c r="JZ13" s="191">
        <v>0</v>
      </c>
      <c r="KA13" s="191">
        <v>0</v>
      </c>
      <c r="KB13" s="191">
        <v>0</v>
      </c>
      <c r="KC13" s="191">
        <v>0</v>
      </c>
      <c r="KD13" s="191">
        <v>0</v>
      </c>
      <c r="KE13" s="191">
        <v>0</v>
      </c>
      <c r="KF13" s="191">
        <v>0</v>
      </c>
      <c r="KG13" s="191">
        <v>0</v>
      </c>
      <c r="KH13" s="191">
        <v>0</v>
      </c>
      <c r="KI13" s="191">
        <v>0</v>
      </c>
      <c r="KJ13" s="191">
        <v>0</v>
      </c>
      <c r="KK13" s="191">
        <v>0</v>
      </c>
      <c r="KL13" s="191">
        <v>0</v>
      </c>
      <c r="KM13" s="191">
        <v>0</v>
      </c>
      <c r="KN13" s="191">
        <v>0</v>
      </c>
      <c r="KO13" s="191">
        <v>0</v>
      </c>
      <c r="KP13" s="191">
        <v>0</v>
      </c>
      <c r="KQ13" s="191">
        <v>0</v>
      </c>
      <c r="KR13" s="191">
        <v>0</v>
      </c>
      <c r="KS13" s="191">
        <v>0</v>
      </c>
      <c r="KT13" s="191">
        <v>0</v>
      </c>
      <c r="KU13" s="191">
        <v>0</v>
      </c>
      <c r="KV13" s="191">
        <v>0</v>
      </c>
      <c r="KW13" s="191">
        <v>0</v>
      </c>
      <c r="KX13" s="191">
        <v>0</v>
      </c>
      <c r="KY13" s="191">
        <v>0</v>
      </c>
      <c r="KZ13" s="191">
        <v>0</v>
      </c>
      <c r="LA13" s="191">
        <v>0</v>
      </c>
      <c r="LB13" s="191">
        <v>0</v>
      </c>
      <c r="LC13" s="191">
        <v>0</v>
      </c>
      <c r="LD13" s="191">
        <v>0</v>
      </c>
      <c r="LE13" s="191">
        <v>0</v>
      </c>
      <c r="LF13" s="191">
        <v>0</v>
      </c>
      <c r="LG13" s="191">
        <v>0</v>
      </c>
      <c r="LH13" s="191">
        <v>0</v>
      </c>
      <c r="LI13" s="191">
        <v>0</v>
      </c>
      <c r="LJ13" s="191">
        <v>0</v>
      </c>
      <c r="LK13" s="191">
        <v>0</v>
      </c>
      <c r="LL13" s="191">
        <v>0</v>
      </c>
      <c r="LM13" s="191">
        <v>0</v>
      </c>
      <c r="LN13" s="191">
        <v>0</v>
      </c>
      <c r="LO13" s="191">
        <v>0</v>
      </c>
      <c r="LP13" s="191">
        <v>0</v>
      </c>
      <c r="LQ13" s="191">
        <v>0</v>
      </c>
      <c r="LR13" s="191">
        <v>0</v>
      </c>
      <c r="LS13" s="191">
        <v>0</v>
      </c>
      <c r="LT13" s="191">
        <v>0</v>
      </c>
      <c r="LU13" s="191">
        <v>0</v>
      </c>
      <c r="LV13" s="191">
        <v>0</v>
      </c>
      <c r="LW13" s="191">
        <v>0</v>
      </c>
      <c r="LX13" s="191">
        <v>0</v>
      </c>
      <c r="LY13" s="191">
        <v>0</v>
      </c>
      <c r="LZ13" s="191">
        <v>0</v>
      </c>
      <c r="MA13" s="191">
        <v>0</v>
      </c>
      <c r="MB13" s="191">
        <v>0</v>
      </c>
      <c r="MC13" s="191">
        <v>0</v>
      </c>
      <c r="MD13" s="191">
        <v>0</v>
      </c>
      <c r="ME13" s="191">
        <v>0</v>
      </c>
      <c r="MF13" s="191">
        <v>0</v>
      </c>
      <c r="MG13" s="191">
        <v>0</v>
      </c>
      <c r="MH13" s="191">
        <v>0</v>
      </c>
      <c r="MI13" s="191">
        <v>0</v>
      </c>
      <c r="MJ13" s="191">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48</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91">
        <v>0</v>
      </c>
      <c r="IP14" s="191">
        <v>0</v>
      </c>
      <c r="IQ14" s="191">
        <v>0</v>
      </c>
      <c r="IR14" s="191">
        <v>0</v>
      </c>
      <c r="IS14" s="191">
        <v>0</v>
      </c>
      <c r="IT14" s="191">
        <v>0</v>
      </c>
      <c r="IU14" s="191">
        <v>0</v>
      </c>
      <c r="IV14" s="191">
        <v>0</v>
      </c>
      <c r="IW14" s="191">
        <v>0</v>
      </c>
      <c r="IX14" s="191">
        <v>0</v>
      </c>
      <c r="IY14" s="191">
        <v>0</v>
      </c>
      <c r="IZ14" s="191">
        <v>0</v>
      </c>
      <c r="JA14" s="191">
        <v>0</v>
      </c>
      <c r="JB14" s="191">
        <v>0</v>
      </c>
      <c r="JC14" s="191">
        <v>0</v>
      </c>
      <c r="JD14" s="191">
        <v>0</v>
      </c>
      <c r="JE14" s="191">
        <v>0</v>
      </c>
      <c r="JF14" s="191">
        <v>0</v>
      </c>
      <c r="JG14" s="191">
        <v>0</v>
      </c>
      <c r="JH14" s="191">
        <v>0</v>
      </c>
      <c r="JI14" s="191">
        <v>0</v>
      </c>
      <c r="JJ14" s="191">
        <v>0</v>
      </c>
      <c r="JK14" s="191">
        <v>0</v>
      </c>
      <c r="JL14" s="191">
        <v>0</v>
      </c>
      <c r="JM14" s="191">
        <v>0</v>
      </c>
      <c r="JN14" s="191">
        <v>0</v>
      </c>
      <c r="JO14" s="191">
        <v>0</v>
      </c>
      <c r="JP14" s="191">
        <v>0</v>
      </c>
      <c r="JQ14" s="191">
        <v>0</v>
      </c>
      <c r="JR14" s="191">
        <v>0</v>
      </c>
      <c r="JS14" s="191">
        <v>0</v>
      </c>
      <c r="JT14" s="191">
        <v>0</v>
      </c>
      <c r="JU14" s="191">
        <v>0</v>
      </c>
      <c r="JV14" s="191">
        <v>0</v>
      </c>
      <c r="JW14" s="191">
        <v>0</v>
      </c>
      <c r="JX14" s="191">
        <v>0</v>
      </c>
      <c r="JY14" s="191">
        <v>0</v>
      </c>
      <c r="JZ14" s="191">
        <v>0</v>
      </c>
      <c r="KA14" s="191">
        <v>0</v>
      </c>
      <c r="KB14" s="191">
        <v>0</v>
      </c>
      <c r="KC14" s="191">
        <v>0</v>
      </c>
      <c r="KD14" s="191">
        <v>0</v>
      </c>
      <c r="KE14" s="191">
        <v>0</v>
      </c>
      <c r="KF14" s="191">
        <v>0</v>
      </c>
      <c r="KG14" s="191">
        <v>0</v>
      </c>
      <c r="KH14" s="191">
        <v>0</v>
      </c>
      <c r="KI14" s="191">
        <v>0</v>
      </c>
      <c r="KJ14" s="191">
        <v>0</v>
      </c>
      <c r="KK14" s="191">
        <v>0</v>
      </c>
      <c r="KL14" s="191">
        <v>0</v>
      </c>
      <c r="KM14" s="191">
        <v>0</v>
      </c>
      <c r="KN14" s="191">
        <v>0</v>
      </c>
      <c r="KO14" s="191">
        <v>0</v>
      </c>
      <c r="KP14" s="191">
        <v>0</v>
      </c>
      <c r="KQ14" s="191">
        <v>0</v>
      </c>
      <c r="KR14" s="191">
        <v>0</v>
      </c>
      <c r="KS14" s="191">
        <v>0</v>
      </c>
      <c r="KT14" s="191">
        <v>0</v>
      </c>
      <c r="KU14" s="191">
        <v>0</v>
      </c>
      <c r="KV14" s="191">
        <v>0</v>
      </c>
      <c r="KW14" s="191">
        <v>0</v>
      </c>
      <c r="KX14" s="191">
        <v>0</v>
      </c>
      <c r="KY14" s="191">
        <v>0</v>
      </c>
      <c r="KZ14" s="191">
        <v>0</v>
      </c>
      <c r="LA14" s="191">
        <v>0</v>
      </c>
      <c r="LB14" s="191">
        <v>0</v>
      </c>
      <c r="LC14" s="191">
        <v>0</v>
      </c>
      <c r="LD14" s="191">
        <v>0</v>
      </c>
      <c r="LE14" s="191">
        <v>0</v>
      </c>
      <c r="LF14" s="191">
        <v>0</v>
      </c>
      <c r="LG14" s="191">
        <v>0</v>
      </c>
      <c r="LH14" s="191">
        <v>0</v>
      </c>
      <c r="LI14" s="191">
        <v>0</v>
      </c>
      <c r="LJ14" s="191">
        <v>0</v>
      </c>
      <c r="LK14" s="191">
        <v>0</v>
      </c>
      <c r="LL14" s="191">
        <v>0</v>
      </c>
      <c r="LM14" s="191">
        <v>0</v>
      </c>
      <c r="LN14" s="191">
        <v>0</v>
      </c>
      <c r="LO14" s="191">
        <v>0</v>
      </c>
      <c r="LP14" s="191">
        <v>0</v>
      </c>
      <c r="LQ14" s="191">
        <v>0</v>
      </c>
      <c r="LR14" s="191">
        <v>0</v>
      </c>
      <c r="LS14" s="191">
        <v>0</v>
      </c>
      <c r="LT14" s="191">
        <v>0</v>
      </c>
      <c r="LU14" s="191">
        <v>0</v>
      </c>
      <c r="LV14" s="191">
        <v>0</v>
      </c>
      <c r="LW14" s="191">
        <v>0</v>
      </c>
      <c r="LX14" s="191">
        <v>0</v>
      </c>
      <c r="LY14" s="191">
        <v>0</v>
      </c>
      <c r="LZ14" s="191">
        <v>0</v>
      </c>
      <c r="MA14" s="191">
        <v>0</v>
      </c>
      <c r="MB14" s="191">
        <v>0</v>
      </c>
      <c r="MC14" s="191">
        <v>0</v>
      </c>
      <c r="MD14" s="191">
        <v>0</v>
      </c>
      <c r="ME14" s="191">
        <v>0</v>
      </c>
      <c r="MF14" s="191">
        <v>0</v>
      </c>
      <c r="MG14" s="191">
        <v>0</v>
      </c>
      <c r="MH14" s="191">
        <v>0</v>
      </c>
      <c r="MI14" s="191">
        <v>0</v>
      </c>
      <c r="MJ14" s="191">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48</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91">
        <v>0</v>
      </c>
      <c r="IP15" s="191">
        <v>0</v>
      </c>
      <c r="IQ15" s="191">
        <v>0</v>
      </c>
      <c r="IR15" s="191">
        <v>0</v>
      </c>
      <c r="IS15" s="191">
        <v>0</v>
      </c>
      <c r="IT15" s="191">
        <v>0</v>
      </c>
      <c r="IU15" s="191">
        <v>0</v>
      </c>
      <c r="IV15" s="191">
        <v>0</v>
      </c>
      <c r="IW15" s="191">
        <v>0</v>
      </c>
      <c r="IX15" s="191">
        <v>0</v>
      </c>
      <c r="IY15" s="191">
        <v>0</v>
      </c>
      <c r="IZ15" s="191">
        <v>0</v>
      </c>
      <c r="JA15" s="191">
        <v>0</v>
      </c>
      <c r="JB15" s="191">
        <v>0</v>
      </c>
      <c r="JC15" s="191">
        <v>0</v>
      </c>
      <c r="JD15" s="191">
        <v>0</v>
      </c>
      <c r="JE15" s="191">
        <v>0</v>
      </c>
      <c r="JF15" s="191">
        <v>0</v>
      </c>
      <c r="JG15" s="191">
        <v>0</v>
      </c>
      <c r="JH15" s="191">
        <v>0</v>
      </c>
      <c r="JI15" s="191">
        <v>0</v>
      </c>
      <c r="JJ15" s="191">
        <v>0</v>
      </c>
      <c r="JK15" s="191">
        <v>0</v>
      </c>
      <c r="JL15" s="191">
        <v>0</v>
      </c>
      <c r="JM15" s="191">
        <v>0</v>
      </c>
      <c r="JN15" s="191">
        <v>0</v>
      </c>
      <c r="JO15" s="191">
        <v>0</v>
      </c>
      <c r="JP15" s="191">
        <v>0</v>
      </c>
      <c r="JQ15" s="191">
        <v>0</v>
      </c>
      <c r="JR15" s="191">
        <v>0</v>
      </c>
      <c r="JS15" s="191">
        <v>0</v>
      </c>
      <c r="JT15" s="191">
        <v>0</v>
      </c>
      <c r="JU15" s="191">
        <v>0</v>
      </c>
      <c r="JV15" s="191">
        <v>0</v>
      </c>
      <c r="JW15" s="191">
        <v>0</v>
      </c>
      <c r="JX15" s="191">
        <v>0</v>
      </c>
      <c r="JY15" s="191">
        <v>0</v>
      </c>
      <c r="JZ15" s="191">
        <v>0</v>
      </c>
      <c r="KA15" s="191">
        <v>0</v>
      </c>
      <c r="KB15" s="191">
        <v>0</v>
      </c>
      <c r="KC15" s="191">
        <v>0</v>
      </c>
      <c r="KD15" s="191">
        <v>0</v>
      </c>
      <c r="KE15" s="191">
        <v>0</v>
      </c>
      <c r="KF15" s="191">
        <v>0</v>
      </c>
      <c r="KG15" s="191">
        <v>0</v>
      </c>
      <c r="KH15" s="191">
        <v>0</v>
      </c>
      <c r="KI15" s="191">
        <v>0</v>
      </c>
      <c r="KJ15" s="191">
        <v>0</v>
      </c>
      <c r="KK15" s="191">
        <v>0</v>
      </c>
      <c r="KL15" s="191">
        <v>0</v>
      </c>
      <c r="KM15" s="191">
        <v>0</v>
      </c>
      <c r="KN15" s="191">
        <v>0</v>
      </c>
      <c r="KO15" s="191">
        <v>0</v>
      </c>
      <c r="KP15" s="191">
        <v>0</v>
      </c>
      <c r="KQ15" s="191">
        <v>0</v>
      </c>
      <c r="KR15" s="191">
        <v>0</v>
      </c>
      <c r="KS15" s="191">
        <v>0</v>
      </c>
      <c r="KT15" s="191">
        <v>0</v>
      </c>
      <c r="KU15" s="191">
        <v>0</v>
      </c>
      <c r="KV15" s="191">
        <v>0</v>
      </c>
      <c r="KW15" s="191">
        <v>0</v>
      </c>
      <c r="KX15" s="191">
        <v>0</v>
      </c>
      <c r="KY15" s="191">
        <v>0</v>
      </c>
      <c r="KZ15" s="191">
        <v>0</v>
      </c>
      <c r="LA15" s="191">
        <v>0</v>
      </c>
      <c r="LB15" s="191">
        <v>0</v>
      </c>
      <c r="LC15" s="191">
        <v>0</v>
      </c>
      <c r="LD15" s="191">
        <v>0</v>
      </c>
      <c r="LE15" s="191">
        <v>0</v>
      </c>
      <c r="LF15" s="191">
        <v>0</v>
      </c>
      <c r="LG15" s="191">
        <v>0</v>
      </c>
      <c r="LH15" s="191">
        <v>0</v>
      </c>
      <c r="LI15" s="191">
        <v>0</v>
      </c>
      <c r="LJ15" s="191">
        <v>0</v>
      </c>
      <c r="LK15" s="191">
        <v>0</v>
      </c>
      <c r="LL15" s="191">
        <v>0</v>
      </c>
      <c r="LM15" s="191">
        <v>0</v>
      </c>
      <c r="LN15" s="191">
        <v>0</v>
      </c>
      <c r="LO15" s="191">
        <v>0</v>
      </c>
      <c r="LP15" s="191">
        <v>0</v>
      </c>
      <c r="LQ15" s="191">
        <v>0</v>
      </c>
      <c r="LR15" s="191">
        <v>0</v>
      </c>
      <c r="LS15" s="191">
        <v>0</v>
      </c>
      <c r="LT15" s="191">
        <v>0</v>
      </c>
      <c r="LU15" s="191">
        <v>0</v>
      </c>
      <c r="LV15" s="191">
        <v>0</v>
      </c>
      <c r="LW15" s="191">
        <v>0</v>
      </c>
      <c r="LX15" s="191">
        <v>0</v>
      </c>
      <c r="LY15" s="191">
        <v>0</v>
      </c>
      <c r="LZ15" s="191">
        <v>0</v>
      </c>
      <c r="MA15" s="191">
        <v>0</v>
      </c>
      <c r="MB15" s="191">
        <v>0</v>
      </c>
      <c r="MC15" s="191">
        <v>0</v>
      </c>
      <c r="MD15" s="191">
        <v>0</v>
      </c>
      <c r="ME15" s="191">
        <v>0</v>
      </c>
      <c r="MF15" s="191">
        <v>0</v>
      </c>
      <c r="MG15" s="191">
        <v>0</v>
      </c>
      <c r="MH15" s="191">
        <v>0</v>
      </c>
      <c r="MI15" s="191">
        <v>0</v>
      </c>
      <c r="MJ15" s="191">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48</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91">
        <v>0</v>
      </c>
      <c r="IP16" s="191">
        <v>0</v>
      </c>
      <c r="IQ16" s="191">
        <v>0</v>
      </c>
      <c r="IR16" s="191">
        <v>0</v>
      </c>
      <c r="IS16" s="191">
        <v>0</v>
      </c>
      <c r="IT16" s="191">
        <v>0</v>
      </c>
      <c r="IU16" s="191">
        <v>0</v>
      </c>
      <c r="IV16" s="191">
        <v>0</v>
      </c>
      <c r="IW16" s="191">
        <v>0</v>
      </c>
      <c r="IX16" s="191">
        <v>0</v>
      </c>
      <c r="IY16" s="191">
        <v>0</v>
      </c>
      <c r="IZ16" s="191">
        <v>0</v>
      </c>
      <c r="JA16" s="191">
        <v>0</v>
      </c>
      <c r="JB16" s="191">
        <v>0</v>
      </c>
      <c r="JC16" s="191">
        <v>0</v>
      </c>
      <c r="JD16" s="191">
        <v>0</v>
      </c>
      <c r="JE16" s="191">
        <v>0</v>
      </c>
      <c r="JF16" s="191">
        <v>0</v>
      </c>
      <c r="JG16" s="191">
        <v>0</v>
      </c>
      <c r="JH16" s="191">
        <v>0</v>
      </c>
      <c r="JI16" s="191">
        <v>0</v>
      </c>
      <c r="JJ16" s="191">
        <v>0</v>
      </c>
      <c r="JK16" s="191">
        <v>0</v>
      </c>
      <c r="JL16" s="191">
        <v>0</v>
      </c>
      <c r="JM16" s="191">
        <v>0</v>
      </c>
      <c r="JN16" s="191">
        <v>0</v>
      </c>
      <c r="JO16" s="191">
        <v>0</v>
      </c>
      <c r="JP16" s="191">
        <v>0</v>
      </c>
      <c r="JQ16" s="191">
        <v>0</v>
      </c>
      <c r="JR16" s="191">
        <v>0</v>
      </c>
      <c r="JS16" s="191">
        <v>0</v>
      </c>
      <c r="JT16" s="191">
        <v>0</v>
      </c>
      <c r="JU16" s="191">
        <v>0</v>
      </c>
      <c r="JV16" s="191">
        <v>0</v>
      </c>
      <c r="JW16" s="191">
        <v>0</v>
      </c>
      <c r="JX16" s="191">
        <v>0</v>
      </c>
      <c r="JY16" s="191">
        <v>0</v>
      </c>
      <c r="JZ16" s="191">
        <v>0</v>
      </c>
      <c r="KA16" s="191">
        <v>0</v>
      </c>
      <c r="KB16" s="191">
        <v>0</v>
      </c>
      <c r="KC16" s="191">
        <v>0</v>
      </c>
      <c r="KD16" s="191">
        <v>0</v>
      </c>
      <c r="KE16" s="191">
        <v>0</v>
      </c>
      <c r="KF16" s="191">
        <v>0</v>
      </c>
      <c r="KG16" s="191">
        <v>0</v>
      </c>
      <c r="KH16" s="191">
        <v>0</v>
      </c>
      <c r="KI16" s="191">
        <v>0</v>
      </c>
      <c r="KJ16" s="191">
        <v>0</v>
      </c>
      <c r="KK16" s="191">
        <v>0</v>
      </c>
      <c r="KL16" s="191">
        <v>0</v>
      </c>
      <c r="KM16" s="191">
        <v>0</v>
      </c>
      <c r="KN16" s="191">
        <v>0</v>
      </c>
      <c r="KO16" s="191">
        <v>0</v>
      </c>
      <c r="KP16" s="191">
        <v>0</v>
      </c>
      <c r="KQ16" s="191">
        <v>0</v>
      </c>
      <c r="KR16" s="191">
        <v>0</v>
      </c>
      <c r="KS16" s="191">
        <v>0</v>
      </c>
      <c r="KT16" s="191">
        <v>0</v>
      </c>
      <c r="KU16" s="191">
        <v>0</v>
      </c>
      <c r="KV16" s="191">
        <v>0</v>
      </c>
      <c r="KW16" s="191">
        <v>0</v>
      </c>
      <c r="KX16" s="191">
        <v>0</v>
      </c>
      <c r="KY16" s="191">
        <v>0</v>
      </c>
      <c r="KZ16" s="191">
        <v>0</v>
      </c>
      <c r="LA16" s="191">
        <v>0</v>
      </c>
      <c r="LB16" s="191">
        <v>0</v>
      </c>
      <c r="LC16" s="191">
        <v>0</v>
      </c>
      <c r="LD16" s="191">
        <v>0</v>
      </c>
      <c r="LE16" s="191">
        <v>0</v>
      </c>
      <c r="LF16" s="191">
        <v>0</v>
      </c>
      <c r="LG16" s="191">
        <v>0</v>
      </c>
      <c r="LH16" s="191">
        <v>0</v>
      </c>
      <c r="LI16" s="191">
        <v>0</v>
      </c>
      <c r="LJ16" s="191">
        <v>0</v>
      </c>
      <c r="LK16" s="191">
        <v>0</v>
      </c>
      <c r="LL16" s="191">
        <v>0</v>
      </c>
      <c r="LM16" s="191">
        <v>0</v>
      </c>
      <c r="LN16" s="191">
        <v>0</v>
      </c>
      <c r="LO16" s="191">
        <v>0</v>
      </c>
      <c r="LP16" s="191">
        <v>0</v>
      </c>
      <c r="LQ16" s="191">
        <v>0</v>
      </c>
      <c r="LR16" s="191">
        <v>0</v>
      </c>
      <c r="LS16" s="191">
        <v>0</v>
      </c>
      <c r="LT16" s="191">
        <v>0</v>
      </c>
      <c r="LU16" s="191">
        <v>0</v>
      </c>
      <c r="LV16" s="191">
        <v>0</v>
      </c>
      <c r="LW16" s="191">
        <v>0</v>
      </c>
      <c r="LX16" s="191">
        <v>0</v>
      </c>
      <c r="LY16" s="191">
        <v>0</v>
      </c>
      <c r="LZ16" s="191">
        <v>0</v>
      </c>
      <c r="MA16" s="191">
        <v>0</v>
      </c>
      <c r="MB16" s="191">
        <v>0</v>
      </c>
      <c r="MC16" s="191">
        <v>0</v>
      </c>
      <c r="MD16" s="191">
        <v>0</v>
      </c>
      <c r="ME16" s="191">
        <v>0</v>
      </c>
      <c r="MF16" s="191">
        <v>0</v>
      </c>
      <c r="MG16" s="191">
        <v>0</v>
      </c>
      <c r="MH16" s="191">
        <v>0</v>
      </c>
      <c r="MI16" s="191">
        <v>0</v>
      </c>
      <c r="MJ16" s="191">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48</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91">
        <v>0</v>
      </c>
      <c r="IP17" s="191">
        <v>0</v>
      </c>
      <c r="IQ17" s="191">
        <v>0</v>
      </c>
      <c r="IR17" s="191">
        <v>0</v>
      </c>
      <c r="IS17" s="191">
        <v>0</v>
      </c>
      <c r="IT17" s="191">
        <v>0</v>
      </c>
      <c r="IU17" s="191">
        <v>0</v>
      </c>
      <c r="IV17" s="191">
        <v>0</v>
      </c>
      <c r="IW17" s="191">
        <v>0</v>
      </c>
      <c r="IX17" s="191">
        <v>0</v>
      </c>
      <c r="IY17" s="191">
        <v>0</v>
      </c>
      <c r="IZ17" s="191">
        <v>0</v>
      </c>
      <c r="JA17" s="191">
        <v>0</v>
      </c>
      <c r="JB17" s="191">
        <v>0</v>
      </c>
      <c r="JC17" s="191">
        <v>0</v>
      </c>
      <c r="JD17" s="191">
        <v>0</v>
      </c>
      <c r="JE17" s="191">
        <v>0</v>
      </c>
      <c r="JF17" s="191">
        <v>0</v>
      </c>
      <c r="JG17" s="191">
        <v>0</v>
      </c>
      <c r="JH17" s="191">
        <v>0</v>
      </c>
      <c r="JI17" s="191">
        <v>0</v>
      </c>
      <c r="JJ17" s="191">
        <v>0</v>
      </c>
      <c r="JK17" s="191">
        <v>0</v>
      </c>
      <c r="JL17" s="191">
        <v>0</v>
      </c>
      <c r="JM17" s="191">
        <v>0</v>
      </c>
      <c r="JN17" s="191">
        <v>0</v>
      </c>
      <c r="JO17" s="191">
        <v>0</v>
      </c>
      <c r="JP17" s="191">
        <v>0</v>
      </c>
      <c r="JQ17" s="191">
        <v>0</v>
      </c>
      <c r="JR17" s="191">
        <v>0</v>
      </c>
      <c r="JS17" s="191">
        <v>0</v>
      </c>
      <c r="JT17" s="191">
        <v>0</v>
      </c>
      <c r="JU17" s="191">
        <v>0</v>
      </c>
      <c r="JV17" s="191">
        <v>0</v>
      </c>
      <c r="JW17" s="191">
        <v>0</v>
      </c>
      <c r="JX17" s="191">
        <v>0</v>
      </c>
      <c r="JY17" s="191">
        <v>0</v>
      </c>
      <c r="JZ17" s="191">
        <v>0</v>
      </c>
      <c r="KA17" s="191">
        <v>0</v>
      </c>
      <c r="KB17" s="191">
        <v>0</v>
      </c>
      <c r="KC17" s="191">
        <v>0</v>
      </c>
      <c r="KD17" s="191">
        <v>0</v>
      </c>
      <c r="KE17" s="191">
        <v>0</v>
      </c>
      <c r="KF17" s="191">
        <v>0</v>
      </c>
      <c r="KG17" s="191">
        <v>0</v>
      </c>
      <c r="KH17" s="191">
        <v>0</v>
      </c>
      <c r="KI17" s="191">
        <v>0</v>
      </c>
      <c r="KJ17" s="191">
        <v>0</v>
      </c>
      <c r="KK17" s="191">
        <v>0</v>
      </c>
      <c r="KL17" s="191">
        <v>0</v>
      </c>
      <c r="KM17" s="191">
        <v>0</v>
      </c>
      <c r="KN17" s="191">
        <v>0</v>
      </c>
      <c r="KO17" s="191">
        <v>0</v>
      </c>
      <c r="KP17" s="191">
        <v>0</v>
      </c>
      <c r="KQ17" s="191">
        <v>0</v>
      </c>
      <c r="KR17" s="191">
        <v>0</v>
      </c>
      <c r="KS17" s="191">
        <v>0</v>
      </c>
      <c r="KT17" s="191">
        <v>0</v>
      </c>
      <c r="KU17" s="191">
        <v>0</v>
      </c>
      <c r="KV17" s="191">
        <v>0</v>
      </c>
      <c r="KW17" s="191">
        <v>0</v>
      </c>
      <c r="KX17" s="191">
        <v>0</v>
      </c>
      <c r="KY17" s="191">
        <v>0</v>
      </c>
      <c r="KZ17" s="191">
        <v>0</v>
      </c>
      <c r="LA17" s="191">
        <v>0</v>
      </c>
      <c r="LB17" s="191">
        <v>0</v>
      </c>
      <c r="LC17" s="191">
        <v>0</v>
      </c>
      <c r="LD17" s="191">
        <v>0</v>
      </c>
      <c r="LE17" s="191">
        <v>0</v>
      </c>
      <c r="LF17" s="191">
        <v>0</v>
      </c>
      <c r="LG17" s="191">
        <v>0</v>
      </c>
      <c r="LH17" s="191">
        <v>0</v>
      </c>
      <c r="LI17" s="191">
        <v>0</v>
      </c>
      <c r="LJ17" s="191">
        <v>0</v>
      </c>
      <c r="LK17" s="191">
        <v>0</v>
      </c>
      <c r="LL17" s="191">
        <v>0</v>
      </c>
      <c r="LM17" s="191">
        <v>0</v>
      </c>
      <c r="LN17" s="191">
        <v>0</v>
      </c>
      <c r="LO17" s="191">
        <v>0</v>
      </c>
      <c r="LP17" s="191">
        <v>0</v>
      </c>
      <c r="LQ17" s="191">
        <v>0</v>
      </c>
      <c r="LR17" s="191">
        <v>0</v>
      </c>
      <c r="LS17" s="191">
        <v>0</v>
      </c>
      <c r="LT17" s="191">
        <v>0</v>
      </c>
      <c r="LU17" s="191">
        <v>0</v>
      </c>
      <c r="LV17" s="191">
        <v>0</v>
      </c>
      <c r="LW17" s="191">
        <v>0</v>
      </c>
      <c r="LX17" s="191">
        <v>0</v>
      </c>
      <c r="LY17" s="191">
        <v>0</v>
      </c>
      <c r="LZ17" s="191">
        <v>0</v>
      </c>
      <c r="MA17" s="191">
        <v>0</v>
      </c>
      <c r="MB17" s="191">
        <v>0</v>
      </c>
      <c r="MC17" s="191">
        <v>0</v>
      </c>
      <c r="MD17" s="191">
        <v>0</v>
      </c>
      <c r="ME17" s="191">
        <v>0</v>
      </c>
      <c r="MF17" s="191">
        <v>0</v>
      </c>
      <c r="MG17" s="191">
        <v>0</v>
      </c>
      <c r="MH17" s="191">
        <v>0</v>
      </c>
      <c r="MI17" s="191">
        <v>0</v>
      </c>
      <c r="MJ17" s="191">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48</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91">
        <v>0</v>
      </c>
      <c r="IP18" s="191">
        <v>0</v>
      </c>
      <c r="IQ18" s="191">
        <v>0</v>
      </c>
      <c r="IR18" s="191">
        <v>0</v>
      </c>
      <c r="IS18" s="191">
        <v>0</v>
      </c>
      <c r="IT18" s="191">
        <v>0</v>
      </c>
      <c r="IU18" s="191">
        <v>0</v>
      </c>
      <c r="IV18" s="191">
        <v>0</v>
      </c>
      <c r="IW18" s="191">
        <v>0</v>
      </c>
      <c r="IX18" s="191">
        <v>0</v>
      </c>
      <c r="IY18" s="191">
        <v>0</v>
      </c>
      <c r="IZ18" s="191">
        <v>0</v>
      </c>
      <c r="JA18" s="191">
        <v>0</v>
      </c>
      <c r="JB18" s="191">
        <v>0</v>
      </c>
      <c r="JC18" s="191">
        <v>0</v>
      </c>
      <c r="JD18" s="191">
        <v>0</v>
      </c>
      <c r="JE18" s="191">
        <v>0</v>
      </c>
      <c r="JF18" s="191">
        <v>0</v>
      </c>
      <c r="JG18" s="191">
        <v>0</v>
      </c>
      <c r="JH18" s="191">
        <v>0</v>
      </c>
      <c r="JI18" s="191">
        <v>0</v>
      </c>
      <c r="JJ18" s="191">
        <v>0</v>
      </c>
      <c r="JK18" s="191">
        <v>0</v>
      </c>
      <c r="JL18" s="191">
        <v>0</v>
      </c>
      <c r="JM18" s="191">
        <v>0</v>
      </c>
      <c r="JN18" s="191">
        <v>0</v>
      </c>
      <c r="JO18" s="191">
        <v>0</v>
      </c>
      <c r="JP18" s="191">
        <v>0</v>
      </c>
      <c r="JQ18" s="191">
        <v>0</v>
      </c>
      <c r="JR18" s="191">
        <v>0</v>
      </c>
      <c r="JS18" s="191">
        <v>0</v>
      </c>
      <c r="JT18" s="191">
        <v>0</v>
      </c>
      <c r="JU18" s="191">
        <v>0</v>
      </c>
      <c r="JV18" s="191">
        <v>0</v>
      </c>
      <c r="JW18" s="191">
        <v>0</v>
      </c>
      <c r="JX18" s="191">
        <v>0</v>
      </c>
      <c r="JY18" s="191">
        <v>0</v>
      </c>
      <c r="JZ18" s="191">
        <v>0</v>
      </c>
      <c r="KA18" s="191">
        <v>0</v>
      </c>
      <c r="KB18" s="191">
        <v>0</v>
      </c>
      <c r="KC18" s="191">
        <v>0</v>
      </c>
      <c r="KD18" s="191">
        <v>0</v>
      </c>
      <c r="KE18" s="191">
        <v>0</v>
      </c>
      <c r="KF18" s="191">
        <v>0</v>
      </c>
      <c r="KG18" s="191">
        <v>0</v>
      </c>
      <c r="KH18" s="191">
        <v>0</v>
      </c>
      <c r="KI18" s="191">
        <v>0</v>
      </c>
      <c r="KJ18" s="191">
        <v>0</v>
      </c>
      <c r="KK18" s="191">
        <v>0</v>
      </c>
      <c r="KL18" s="191">
        <v>0</v>
      </c>
      <c r="KM18" s="191">
        <v>0</v>
      </c>
      <c r="KN18" s="191">
        <v>0</v>
      </c>
      <c r="KO18" s="191">
        <v>0</v>
      </c>
      <c r="KP18" s="191">
        <v>0</v>
      </c>
      <c r="KQ18" s="191">
        <v>0</v>
      </c>
      <c r="KR18" s="191">
        <v>0</v>
      </c>
      <c r="KS18" s="191">
        <v>0</v>
      </c>
      <c r="KT18" s="191">
        <v>0</v>
      </c>
      <c r="KU18" s="191">
        <v>0</v>
      </c>
      <c r="KV18" s="191">
        <v>0</v>
      </c>
      <c r="KW18" s="191">
        <v>0</v>
      </c>
      <c r="KX18" s="191">
        <v>0</v>
      </c>
      <c r="KY18" s="191">
        <v>0</v>
      </c>
      <c r="KZ18" s="191">
        <v>0</v>
      </c>
      <c r="LA18" s="191">
        <v>0</v>
      </c>
      <c r="LB18" s="191">
        <v>0</v>
      </c>
      <c r="LC18" s="191">
        <v>0</v>
      </c>
      <c r="LD18" s="191">
        <v>0</v>
      </c>
      <c r="LE18" s="191">
        <v>0</v>
      </c>
      <c r="LF18" s="191">
        <v>0</v>
      </c>
      <c r="LG18" s="191">
        <v>0</v>
      </c>
      <c r="LH18" s="191">
        <v>0</v>
      </c>
      <c r="LI18" s="191">
        <v>0</v>
      </c>
      <c r="LJ18" s="191">
        <v>0</v>
      </c>
      <c r="LK18" s="191">
        <v>0</v>
      </c>
      <c r="LL18" s="191">
        <v>0</v>
      </c>
      <c r="LM18" s="191">
        <v>0</v>
      </c>
      <c r="LN18" s="191">
        <v>0</v>
      </c>
      <c r="LO18" s="191">
        <v>0</v>
      </c>
      <c r="LP18" s="191">
        <v>0</v>
      </c>
      <c r="LQ18" s="191">
        <v>0</v>
      </c>
      <c r="LR18" s="191">
        <v>0</v>
      </c>
      <c r="LS18" s="191">
        <v>0</v>
      </c>
      <c r="LT18" s="191">
        <v>0</v>
      </c>
      <c r="LU18" s="191">
        <v>0</v>
      </c>
      <c r="LV18" s="191">
        <v>0</v>
      </c>
      <c r="LW18" s="191">
        <v>0</v>
      </c>
      <c r="LX18" s="191">
        <v>0</v>
      </c>
      <c r="LY18" s="191">
        <v>0</v>
      </c>
      <c r="LZ18" s="191">
        <v>0</v>
      </c>
      <c r="MA18" s="191">
        <v>0</v>
      </c>
      <c r="MB18" s="191">
        <v>0</v>
      </c>
      <c r="MC18" s="191">
        <v>0</v>
      </c>
      <c r="MD18" s="191">
        <v>0</v>
      </c>
      <c r="ME18" s="191">
        <v>0</v>
      </c>
      <c r="MF18" s="191">
        <v>0</v>
      </c>
      <c r="MG18" s="191">
        <v>0</v>
      </c>
      <c r="MH18" s="191">
        <v>0</v>
      </c>
      <c r="MI18" s="191">
        <v>0</v>
      </c>
      <c r="MJ18" s="191">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48</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91">
        <v>0</v>
      </c>
      <c r="IP19" s="191">
        <v>0</v>
      </c>
      <c r="IQ19" s="191">
        <v>0</v>
      </c>
      <c r="IR19" s="191">
        <v>0</v>
      </c>
      <c r="IS19" s="191">
        <v>0</v>
      </c>
      <c r="IT19" s="191">
        <v>0</v>
      </c>
      <c r="IU19" s="191">
        <v>0</v>
      </c>
      <c r="IV19" s="191">
        <v>0</v>
      </c>
      <c r="IW19" s="191">
        <v>0</v>
      </c>
      <c r="IX19" s="191">
        <v>0</v>
      </c>
      <c r="IY19" s="191">
        <v>0</v>
      </c>
      <c r="IZ19" s="191">
        <v>0</v>
      </c>
      <c r="JA19" s="191">
        <v>0</v>
      </c>
      <c r="JB19" s="191">
        <v>0</v>
      </c>
      <c r="JC19" s="191">
        <v>0</v>
      </c>
      <c r="JD19" s="191">
        <v>0</v>
      </c>
      <c r="JE19" s="191">
        <v>0</v>
      </c>
      <c r="JF19" s="191">
        <v>0</v>
      </c>
      <c r="JG19" s="191">
        <v>0</v>
      </c>
      <c r="JH19" s="191">
        <v>0</v>
      </c>
      <c r="JI19" s="191">
        <v>0</v>
      </c>
      <c r="JJ19" s="191">
        <v>0</v>
      </c>
      <c r="JK19" s="191">
        <v>0</v>
      </c>
      <c r="JL19" s="191">
        <v>0</v>
      </c>
      <c r="JM19" s="191">
        <v>0</v>
      </c>
      <c r="JN19" s="191">
        <v>0</v>
      </c>
      <c r="JO19" s="191">
        <v>0</v>
      </c>
      <c r="JP19" s="191">
        <v>0</v>
      </c>
      <c r="JQ19" s="191">
        <v>0</v>
      </c>
      <c r="JR19" s="191">
        <v>0</v>
      </c>
      <c r="JS19" s="191">
        <v>0</v>
      </c>
      <c r="JT19" s="191">
        <v>0</v>
      </c>
      <c r="JU19" s="191">
        <v>0</v>
      </c>
      <c r="JV19" s="191">
        <v>0</v>
      </c>
      <c r="JW19" s="191">
        <v>0</v>
      </c>
      <c r="JX19" s="191">
        <v>0</v>
      </c>
      <c r="JY19" s="191">
        <v>0</v>
      </c>
      <c r="JZ19" s="191">
        <v>0</v>
      </c>
      <c r="KA19" s="191">
        <v>0</v>
      </c>
      <c r="KB19" s="191">
        <v>0</v>
      </c>
      <c r="KC19" s="191">
        <v>0</v>
      </c>
      <c r="KD19" s="191">
        <v>0</v>
      </c>
      <c r="KE19" s="191">
        <v>0</v>
      </c>
      <c r="KF19" s="191">
        <v>0</v>
      </c>
      <c r="KG19" s="191">
        <v>0</v>
      </c>
      <c r="KH19" s="191">
        <v>0</v>
      </c>
      <c r="KI19" s="191">
        <v>0</v>
      </c>
      <c r="KJ19" s="191">
        <v>0</v>
      </c>
      <c r="KK19" s="191">
        <v>0</v>
      </c>
      <c r="KL19" s="191">
        <v>0</v>
      </c>
      <c r="KM19" s="191">
        <v>0</v>
      </c>
      <c r="KN19" s="191">
        <v>0</v>
      </c>
      <c r="KO19" s="191">
        <v>0</v>
      </c>
      <c r="KP19" s="191">
        <v>0</v>
      </c>
      <c r="KQ19" s="191">
        <v>0</v>
      </c>
      <c r="KR19" s="191">
        <v>0</v>
      </c>
      <c r="KS19" s="191">
        <v>0</v>
      </c>
      <c r="KT19" s="191">
        <v>0</v>
      </c>
      <c r="KU19" s="191">
        <v>0</v>
      </c>
      <c r="KV19" s="191">
        <v>0</v>
      </c>
      <c r="KW19" s="191">
        <v>0</v>
      </c>
      <c r="KX19" s="191">
        <v>0</v>
      </c>
      <c r="KY19" s="191">
        <v>0</v>
      </c>
      <c r="KZ19" s="191">
        <v>0</v>
      </c>
      <c r="LA19" s="191">
        <v>0</v>
      </c>
      <c r="LB19" s="191">
        <v>0</v>
      </c>
      <c r="LC19" s="191">
        <v>0</v>
      </c>
      <c r="LD19" s="191">
        <v>0</v>
      </c>
      <c r="LE19" s="191">
        <v>0</v>
      </c>
      <c r="LF19" s="191">
        <v>0</v>
      </c>
      <c r="LG19" s="191">
        <v>0</v>
      </c>
      <c r="LH19" s="191">
        <v>0</v>
      </c>
      <c r="LI19" s="191">
        <v>0</v>
      </c>
      <c r="LJ19" s="191">
        <v>0</v>
      </c>
      <c r="LK19" s="191">
        <v>0</v>
      </c>
      <c r="LL19" s="191">
        <v>0</v>
      </c>
      <c r="LM19" s="191">
        <v>0</v>
      </c>
      <c r="LN19" s="191">
        <v>0</v>
      </c>
      <c r="LO19" s="191">
        <v>0</v>
      </c>
      <c r="LP19" s="191">
        <v>0</v>
      </c>
      <c r="LQ19" s="191">
        <v>0</v>
      </c>
      <c r="LR19" s="191">
        <v>0</v>
      </c>
      <c r="LS19" s="191">
        <v>0</v>
      </c>
      <c r="LT19" s="191">
        <v>0</v>
      </c>
      <c r="LU19" s="191">
        <v>0</v>
      </c>
      <c r="LV19" s="191">
        <v>0</v>
      </c>
      <c r="LW19" s="191">
        <v>0</v>
      </c>
      <c r="LX19" s="191">
        <v>0</v>
      </c>
      <c r="LY19" s="191">
        <v>0</v>
      </c>
      <c r="LZ19" s="191">
        <v>0</v>
      </c>
      <c r="MA19" s="191">
        <v>0</v>
      </c>
      <c r="MB19" s="191">
        <v>0</v>
      </c>
      <c r="MC19" s="191">
        <v>0</v>
      </c>
      <c r="MD19" s="191">
        <v>0</v>
      </c>
      <c r="ME19" s="191">
        <v>0</v>
      </c>
      <c r="MF19" s="191">
        <v>0</v>
      </c>
      <c r="MG19" s="191">
        <v>0</v>
      </c>
      <c r="MH19" s="191">
        <v>0</v>
      </c>
      <c r="MI19" s="191">
        <v>0</v>
      </c>
      <c r="MJ19" s="191">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48</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91">
        <v>0</v>
      </c>
      <c r="IP20" s="191">
        <v>0</v>
      </c>
      <c r="IQ20" s="191">
        <v>0</v>
      </c>
      <c r="IR20" s="191">
        <v>0</v>
      </c>
      <c r="IS20" s="191">
        <v>0</v>
      </c>
      <c r="IT20" s="191">
        <v>0</v>
      </c>
      <c r="IU20" s="191">
        <v>0</v>
      </c>
      <c r="IV20" s="191">
        <v>0</v>
      </c>
      <c r="IW20" s="191">
        <v>0</v>
      </c>
      <c r="IX20" s="191">
        <v>0</v>
      </c>
      <c r="IY20" s="191">
        <v>0</v>
      </c>
      <c r="IZ20" s="191">
        <v>0</v>
      </c>
      <c r="JA20" s="191">
        <v>0</v>
      </c>
      <c r="JB20" s="191">
        <v>0</v>
      </c>
      <c r="JC20" s="191">
        <v>0</v>
      </c>
      <c r="JD20" s="191">
        <v>0</v>
      </c>
      <c r="JE20" s="191">
        <v>0</v>
      </c>
      <c r="JF20" s="191">
        <v>0</v>
      </c>
      <c r="JG20" s="191">
        <v>0</v>
      </c>
      <c r="JH20" s="191">
        <v>0</v>
      </c>
      <c r="JI20" s="191">
        <v>0</v>
      </c>
      <c r="JJ20" s="191">
        <v>0</v>
      </c>
      <c r="JK20" s="191">
        <v>0</v>
      </c>
      <c r="JL20" s="191">
        <v>0</v>
      </c>
      <c r="JM20" s="191">
        <v>0</v>
      </c>
      <c r="JN20" s="191">
        <v>0</v>
      </c>
      <c r="JO20" s="191">
        <v>0</v>
      </c>
      <c r="JP20" s="191">
        <v>0</v>
      </c>
      <c r="JQ20" s="191">
        <v>0</v>
      </c>
      <c r="JR20" s="191">
        <v>0</v>
      </c>
      <c r="JS20" s="191">
        <v>0</v>
      </c>
      <c r="JT20" s="191">
        <v>0</v>
      </c>
      <c r="JU20" s="191">
        <v>0</v>
      </c>
      <c r="JV20" s="191">
        <v>0</v>
      </c>
      <c r="JW20" s="191">
        <v>0</v>
      </c>
      <c r="JX20" s="191">
        <v>0</v>
      </c>
      <c r="JY20" s="191">
        <v>0</v>
      </c>
      <c r="JZ20" s="191">
        <v>0</v>
      </c>
      <c r="KA20" s="191">
        <v>0</v>
      </c>
      <c r="KB20" s="191">
        <v>0</v>
      </c>
      <c r="KC20" s="191">
        <v>0</v>
      </c>
      <c r="KD20" s="191">
        <v>0</v>
      </c>
      <c r="KE20" s="191">
        <v>0</v>
      </c>
      <c r="KF20" s="191">
        <v>0</v>
      </c>
      <c r="KG20" s="191">
        <v>0</v>
      </c>
      <c r="KH20" s="191">
        <v>0</v>
      </c>
      <c r="KI20" s="191">
        <v>0</v>
      </c>
      <c r="KJ20" s="191">
        <v>0</v>
      </c>
      <c r="KK20" s="191">
        <v>0</v>
      </c>
      <c r="KL20" s="191">
        <v>0</v>
      </c>
      <c r="KM20" s="191">
        <v>0</v>
      </c>
      <c r="KN20" s="191">
        <v>0</v>
      </c>
      <c r="KO20" s="191">
        <v>0</v>
      </c>
      <c r="KP20" s="191">
        <v>0</v>
      </c>
      <c r="KQ20" s="191">
        <v>0</v>
      </c>
      <c r="KR20" s="191">
        <v>0</v>
      </c>
      <c r="KS20" s="191">
        <v>0</v>
      </c>
      <c r="KT20" s="191">
        <v>0</v>
      </c>
      <c r="KU20" s="191">
        <v>0</v>
      </c>
      <c r="KV20" s="191">
        <v>0</v>
      </c>
      <c r="KW20" s="191">
        <v>0</v>
      </c>
      <c r="KX20" s="191">
        <v>0</v>
      </c>
      <c r="KY20" s="191">
        <v>0</v>
      </c>
      <c r="KZ20" s="191">
        <v>0</v>
      </c>
      <c r="LA20" s="191">
        <v>0</v>
      </c>
      <c r="LB20" s="191">
        <v>0</v>
      </c>
      <c r="LC20" s="191">
        <v>0</v>
      </c>
      <c r="LD20" s="191">
        <v>0</v>
      </c>
      <c r="LE20" s="191">
        <v>0</v>
      </c>
      <c r="LF20" s="191">
        <v>0</v>
      </c>
      <c r="LG20" s="191">
        <v>0</v>
      </c>
      <c r="LH20" s="191">
        <v>0</v>
      </c>
      <c r="LI20" s="191">
        <v>0</v>
      </c>
      <c r="LJ20" s="191">
        <v>0</v>
      </c>
      <c r="LK20" s="191">
        <v>0</v>
      </c>
      <c r="LL20" s="191">
        <v>0</v>
      </c>
      <c r="LM20" s="191">
        <v>0</v>
      </c>
      <c r="LN20" s="191">
        <v>0</v>
      </c>
      <c r="LO20" s="191">
        <v>0</v>
      </c>
      <c r="LP20" s="191">
        <v>0</v>
      </c>
      <c r="LQ20" s="191">
        <v>0</v>
      </c>
      <c r="LR20" s="191">
        <v>0</v>
      </c>
      <c r="LS20" s="191">
        <v>0</v>
      </c>
      <c r="LT20" s="191">
        <v>0</v>
      </c>
      <c r="LU20" s="191">
        <v>0</v>
      </c>
      <c r="LV20" s="191">
        <v>0</v>
      </c>
      <c r="LW20" s="191">
        <v>0</v>
      </c>
      <c r="LX20" s="191">
        <v>0</v>
      </c>
      <c r="LY20" s="191">
        <v>0</v>
      </c>
      <c r="LZ20" s="191">
        <v>0</v>
      </c>
      <c r="MA20" s="191">
        <v>0</v>
      </c>
      <c r="MB20" s="191">
        <v>0</v>
      </c>
      <c r="MC20" s="191">
        <v>0</v>
      </c>
      <c r="MD20" s="191">
        <v>0</v>
      </c>
      <c r="ME20" s="191">
        <v>0</v>
      </c>
      <c r="MF20" s="191">
        <v>0</v>
      </c>
      <c r="MG20" s="191">
        <v>0</v>
      </c>
      <c r="MH20" s="191">
        <v>0</v>
      </c>
      <c r="MI20" s="191">
        <v>0</v>
      </c>
      <c r="MJ20" s="191">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48</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91">
        <v>0</v>
      </c>
      <c r="IP21" s="191">
        <v>0</v>
      </c>
      <c r="IQ21" s="191">
        <v>0</v>
      </c>
      <c r="IR21" s="191">
        <v>0</v>
      </c>
      <c r="IS21" s="191">
        <v>0</v>
      </c>
      <c r="IT21" s="191">
        <v>0</v>
      </c>
      <c r="IU21" s="191">
        <v>0</v>
      </c>
      <c r="IV21" s="191">
        <v>0</v>
      </c>
      <c r="IW21" s="191">
        <v>0</v>
      </c>
      <c r="IX21" s="191">
        <v>0</v>
      </c>
      <c r="IY21" s="191">
        <v>0</v>
      </c>
      <c r="IZ21" s="191">
        <v>0</v>
      </c>
      <c r="JA21" s="191">
        <v>0</v>
      </c>
      <c r="JB21" s="191">
        <v>0</v>
      </c>
      <c r="JC21" s="191">
        <v>0</v>
      </c>
      <c r="JD21" s="191">
        <v>0</v>
      </c>
      <c r="JE21" s="191">
        <v>0</v>
      </c>
      <c r="JF21" s="191">
        <v>0</v>
      </c>
      <c r="JG21" s="191">
        <v>0</v>
      </c>
      <c r="JH21" s="191">
        <v>0</v>
      </c>
      <c r="JI21" s="191">
        <v>0</v>
      </c>
      <c r="JJ21" s="191">
        <v>0</v>
      </c>
      <c r="JK21" s="191">
        <v>0</v>
      </c>
      <c r="JL21" s="191">
        <v>0</v>
      </c>
      <c r="JM21" s="191">
        <v>0</v>
      </c>
      <c r="JN21" s="191">
        <v>0</v>
      </c>
      <c r="JO21" s="191">
        <v>0</v>
      </c>
      <c r="JP21" s="191">
        <v>0</v>
      </c>
      <c r="JQ21" s="191">
        <v>0</v>
      </c>
      <c r="JR21" s="191">
        <v>0</v>
      </c>
      <c r="JS21" s="191">
        <v>0</v>
      </c>
      <c r="JT21" s="191">
        <v>0</v>
      </c>
      <c r="JU21" s="191">
        <v>0</v>
      </c>
      <c r="JV21" s="191">
        <v>0</v>
      </c>
      <c r="JW21" s="191">
        <v>0</v>
      </c>
      <c r="JX21" s="191">
        <v>0</v>
      </c>
      <c r="JY21" s="191">
        <v>0</v>
      </c>
      <c r="JZ21" s="191">
        <v>0</v>
      </c>
      <c r="KA21" s="191">
        <v>0</v>
      </c>
      <c r="KB21" s="191">
        <v>0</v>
      </c>
      <c r="KC21" s="191">
        <v>0</v>
      </c>
      <c r="KD21" s="191">
        <v>0</v>
      </c>
      <c r="KE21" s="191">
        <v>0</v>
      </c>
      <c r="KF21" s="191">
        <v>0</v>
      </c>
      <c r="KG21" s="191">
        <v>0</v>
      </c>
      <c r="KH21" s="191">
        <v>0</v>
      </c>
      <c r="KI21" s="191">
        <v>0</v>
      </c>
      <c r="KJ21" s="191">
        <v>0</v>
      </c>
      <c r="KK21" s="191">
        <v>0</v>
      </c>
      <c r="KL21" s="191">
        <v>0</v>
      </c>
      <c r="KM21" s="191">
        <v>0</v>
      </c>
      <c r="KN21" s="191">
        <v>0</v>
      </c>
      <c r="KO21" s="191">
        <v>0</v>
      </c>
      <c r="KP21" s="191">
        <v>0</v>
      </c>
      <c r="KQ21" s="191">
        <v>0</v>
      </c>
      <c r="KR21" s="191">
        <v>0</v>
      </c>
      <c r="KS21" s="191">
        <v>0</v>
      </c>
      <c r="KT21" s="191">
        <v>0</v>
      </c>
      <c r="KU21" s="191">
        <v>0</v>
      </c>
      <c r="KV21" s="191">
        <v>0</v>
      </c>
      <c r="KW21" s="191">
        <v>0</v>
      </c>
      <c r="KX21" s="191">
        <v>0</v>
      </c>
      <c r="KY21" s="191">
        <v>0</v>
      </c>
      <c r="KZ21" s="191">
        <v>0</v>
      </c>
      <c r="LA21" s="191">
        <v>0</v>
      </c>
      <c r="LB21" s="191">
        <v>0</v>
      </c>
      <c r="LC21" s="191">
        <v>0</v>
      </c>
      <c r="LD21" s="191">
        <v>0</v>
      </c>
      <c r="LE21" s="191">
        <v>0</v>
      </c>
      <c r="LF21" s="191">
        <v>0</v>
      </c>
      <c r="LG21" s="191">
        <v>0</v>
      </c>
      <c r="LH21" s="191">
        <v>0</v>
      </c>
      <c r="LI21" s="191">
        <v>0</v>
      </c>
      <c r="LJ21" s="191">
        <v>0</v>
      </c>
      <c r="LK21" s="191">
        <v>0</v>
      </c>
      <c r="LL21" s="191">
        <v>0</v>
      </c>
      <c r="LM21" s="191">
        <v>0</v>
      </c>
      <c r="LN21" s="191">
        <v>0</v>
      </c>
      <c r="LO21" s="191">
        <v>0</v>
      </c>
      <c r="LP21" s="191">
        <v>0</v>
      </c>
      <c r="LQ21" s="191">
        <v>0</v>
      </c>
      <c r="LR21" s="191">
        <v>0</v>
      </c>
      <c r="LS21" s="191">
        <v>0</v>
      </c>
      <c r="LT21" s="191">
        <v>0</v>
      </c>
      <c r="LU21" s="191">
        <v>0</v>
      </c>
      <c r="LV21" s="191">
        <v>0</v>
      </c>
      <c r="LW21" s="191">
        <v>0</v>
      </c>
      <c r="LX21" s="191">
        <v>0</v>
      </c>
      <c r="LY21" s="191">
        <v>0</v>
      </c>
      <c r="LZ21" s="191">
        <v>0</v>
      </c>
      <c r="MA21" s="191">
        <v>0</v>
      </c>
      <c r="MB21" s="191">
        <v>0</v>
      </c>
      <c r="MC21" s="191">
        <v>0</v>
      </c>
      <c r="MD21" s="191">
        <v>0</v>
      </c>
      <c r="ME21" s="191">
        <v>0</v>
      </c>
      <c r="MF21" s="191">
        <v>0</v>
      </c>
      <c r="MG21" s="191">
        <v>0</v>
      </c>
      <c r="MH21" s="191">
        <v>0</v>
      </c>
      <c r="MI21" s="191">
        <v>0</v>
      </c>
      <c r="MJ21" s="191">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48</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91">
        <v>0</v>
      </c>
      <c r="IP22" s="191">
        <v>0</v>
      </c>
      <c r="IQ22" s="191">
        <v>0</v>
      </c>
      <c r="IR22" s="191">
        <v>0</v>
      </c>
      <c r="IS22" s="191">
        <v>0</v>
      </c>
      <c r="IT22" s="191">
        <v>0</v>
      </c>
      <c r="IU22" s="191">
        <v>0</v>
      </c>
      <c r="IV22" s="191">
        <v>0</v>
      </c>
      <c r="IW22" s="191">
        <v>0</v>
      </c>
      <c r="IX22" s="191">
        <v>0</v>
      </c>
      <c r="IY22" s="191">
        <v>0</v>
      </c>
      <c r="IZ22" s="191">
        <v>0</v>
      </c>
      <c r="JA22" s="191">
        <v>0</v>
      </c>
      <c r="JB22" s="191">
        <v>0</v>
      </c>
      <c r="JC22" s="191">
        <v>0</v>
      </c>
      <c r="JD22" s="191">
        <v>0</v>
      </c>
      <c r="JE22" s="191">
        <v>0</v>
      </c>
      <c r="JF22" s="191">
        <v>0</v>
      </c>
      <c r="JG22" s="191">
        <v>0</v>
      </c>
      <c r="JH22" s="191">
        <v>0</v>
      </c>
      <c r="JI22" s="191">
        <v>0</v>
      </c>
      <c r="JJ22" s="191">
        <v>0</v>
      </c>
      <c r="JK22" s="191">
        <v>0</v>
      </c>
      <c r="JL22" s="191">
        <v>0</v>
      </c>
      <c r="JM22" s="191">
        <v>0</v>
      </c>
      <c r="JN22" s="191">
        <v>0</v>
      </c>
      <c r="JO22" s="191">
        <v>0</v>
      </c>
      <c r="JP22" s="191">
        <v>0</v>
      </c>
      <c r="JQ22" s="191">
        <v>0</v>
      </c>
      <c r="JR22" s="191">
        <v>0</v>
      </c>
      <c r="JS22" s="191">
        <v>0</v>
      </c>
      <c r="JT22" s="191">
        <v>0</v>
      </c>
      <c r="JU22" s="191">
        <v>0</v>
      </c>
      <c r="JV22" s="191">
        <v>0</v>
      </c>
      <c r="JW22" s="191">
        <v>0</v>
      </c>
      <c r="JX22" s="191">
        <v>0</v>
      </c>
      <c r="JY22" s="191">
        <v>0</v>
      </c>
      <c r="JZ22" s="191">
        <v>0</v>
      </c>
      <c r="KA22" s="191">
        <v>0</v>
      </c>
      <c r="KB22" s="191">
        <v>0</v>
      </c>
      <c r="KC22" s="191">
        <v>0</v>
      </c>
      <c r="KD22" s="191">
        <v>0</v>
      </c>
      <c r="KE22" s="191">
        <v>0</v>
      </c>
      <c r="KF22" s="191">
        <v>0</v>
      </c>
      <c r="KG22" s="191">
        <v>0</v>
      </c>
      <c r="KH22" s="191">
        <v>0</v>
      </c>
      <c r="KI22" s="191">
        <v>0</v>
      </c>
      <c r="KJ22" s="191">
        <v>0</v>
      </c>
      <c r="KK22" s="191">
        <v>0</v>
      </c>
      <c r="KL22" s="191">
        <v>0</v>
      </c>
      <c r="KM22" s="191">
        <v>0</v>
      </c>
      <c r="KN22" s="191">
        <v>0</v>
      </c>
      <c r="KO22" s="191">
        <v>0</v>
      </c>
      <c r="KP22" s="191">
        <v>0</v>
      </c>
      <c r="KQ22" s="191">
        <v>0</v>
      </c>
      <c r="KR22" s="191">
        <v>0</v>
      </c>
      <c r="KS22" s="191">
        <v>0</v>
      </c>
      <c r="KT22" s="191">
        <v>0</v>
      </c>
      <c r="KU22" s="191">
        <v>0</v>
      </c>
      <c r="KV22" s="191">
        <v>0</v>
      </c>
      <c r="KW22" s="191">
        <v>0</v>
      </c>
      <c r="KX22" s="191">
        <v>0</v>
      </c>
      <c r="KY22" s="191">
        <v>0</v>
      </c>
      <c r="KZ22" s="191">
        <v>0</v>
      </c>
      <c r="LA22" s="191">
        <v>0</v>
      </c>
      <c r="LB22" s="191">
        <v>0</v>
      </c>
      <c r="LC22" s="191">
        <v>0</v>
      </c>
      <c r="LD22" s="191">
        <v>0</v>
      </c>
      <c r="LE22" s="191">
        <v>0</v>
      </c>
      <c r="LF22" s="191">
        <v>0</v>
      </c>
      <c r="LG22" s="191">
        <v>0</v>
      </c>
      <c r="LH22" s="191">
        <v>0</v>
      </c>
      <c r="LI22" s="191">
        <v>0</v>
      </c>
      <c r="LJ22" s="191">
        <v>0</v>
      </c>
      <c r="LK22" s="191">
        <v>0</v>
      </c>
      <c r="LL22" s="191">
        <v>0</v>
      </c>
      <c r="LM22" s="191">
        <v>0</v>
      </c>
      <c r="LN22" s="191">
        <v>0</v>
      </c>
      <c r="LO22" s="191">
        <v>0</v>
      </c>
      <c r="LP22" s="191">
        <v>0</v>
      </c>
      <c r="LQ22" s="191">
        <v>0</v>
      </c>
      <c r="LR22" s="191">
        <v>0</v>
      </c>
      <c r="LS22" s="191">
        <v>0</v>
      </c>
      <c r="LT22" s="191">
        <v>0</v>
      </c>
      <c r="LU22" s="191">
        <v>0</v>
      </c>
      <c r="LV22" s="191">
        <v>0</v>
      </c>
      <c r="LW22" s="191">
        <v>0</v>
      </c>
      <c r="LX22" s="191">
        <v>0</v>
      </c>
      <c r="LY22" s="191">
        <v>0</v>
      </c>
      <c r="LZ22" s="191">
        <v>0</v>
      </c>
      <c r="MA22" s="191">
        <v>0</v>
      </c>
      <c r="MB22" s="191">
        <v>0</v>
      </c>
      <c r="MC22" s="191">
        <v>0</v>
      </c>
      <c r="MD22" s="191">
        <v>0</v>
      </c>
      <c r="ME22" s="191">
        <v>0</v>
      </c>
      <c r="MF22" s="191">
        <v>0</v>
      </c>
      <c r="MG22" s="191">
        <v>0</v>
      </c>
      <c r="MH22" s="191">
        <v>0</v>
      </c>
      <c r="MI22" s="191">
        <v>0</v>
      </c>
      <c r="MJ22" s="191">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48</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91">
        <v>0</v>
      </c>
      <c r="IP23" s="191">
        <v>0</v>
      </c>
      <c r="IQ23" s="191">
        <v>0</v>
      </c>
      <c r="IR23" s="191">
        <v>0</v>
      </c>
      <c r="IS23" s="191">
        <v>0</v>
      </c>
      <c r="IT23" s="191">
        <v>0</v>
      </c>
      <c r="IU23" s="191">
        <v>0</v>
      </c>
      <c r="IV23" s="191">
        <v>0</v>
      </c>
      <c r="IW23" s="191">
        <v>0</v>
      </c>
      <c r="IX23" s="191">
        <v>0</v>
      </c>
      <c r="IY23" s="191">
        <v>0</v>
      </c>
      <c r="IZ23" s="191">
        <v>0</v>
      </c>
      <c r="JA23" s="191">
        <v>0</v>
      </c>
      <c r="JB23" s="191">
        <v>0</v>
      </c>
      <c r="JC23" s="191">
        <v>0</v>
      </c>
      <c r="JD23" s="191">
        <v>0</v>
      </c>
      <c r="JE23" s="191">
        <v>0</v>
      </c>
      <c r="JF23" s="191">
        <v>0</v>
      </c>
      <c r="JG23" s="191">
        <v>0</v>
      </c>
      <c r="JH23" s="191">
        <v>0</v>
      </c>
      <c r="JI23" s="191">
        <v>0</v>
      </c>
      <c r="JJ23" s="191">
        <v>0</v>
      </c>
      <c r="JK23" s="191">
        <v>0</v>
      </c>
      <c r="JL23" s="191">
        <v>0</v>
      </c>
      <c r="JM23" s="191">
        <v>0</v>
      </c>
      <c r="JN23" s="191">
        <v>0</v>
      </c>
      <c r="JO23" s="191">
        <v>0</v>
      </c>
      <c r="JP23" s="191">
        <v>0</v>
      </c>
      <c r="JQ23" s="191">
        <v>0</v>
      </c>
      <c r="JR23" s="191">
        <v>0</v>
      </c>
      <c r="JS23" s="191">
        <v>0</v>
      </c>
      <c r="JT23" s="191">
        <v>0</v>
      </c>
      <c r="JU23" s="191">
        <v>0</v>
      </c>
      <c r="JV23" s="191">
        <v>0</v>
      </c>
      <c r="JW23" s="191">
        <v>0</v>
      </c>
      <c r="JX23" s="191">
        <v>0</v>
      </c>
      <c r="JY23" s="191">
        <v>0</v>
      </c>
      <c r="JZ23" s="191">
        <v>0</v>
      </c>
      <c r="KA23" s="191">
        <v>0</v>
      </c>
      <c r="KB23" s="191">
        <v>0</v>
      </c>
      <c r="KC23" s="191">
        <v>0</v>
      </c>
      <c r="KD23" s="191">
        <v>0</v>
      </c>
      <c r="KE23" s="191">
        <v>0</v>
      </c>
      <c r="KF23" s="191">
        <v>0</v>
      </c>
      <c r="KG23" s="191">
        <v>0</v>
      </c>
      <c r="KH23" s="191">
        <v>0</v>
      </c>
      <c r="KI23" s="191">
        <v>0</v>
      </c>
      <c r="KJ23" s="191">
        <v>0</v>
      </c>
      <c r="KK23" s="191">
        <v>0</v>
      </c>
      <c r="KL23" s="191">
        <v>0</v>
      </c>
      <c r="KM23" s="191">
        <v>0</v>
      </c>
      <c r="KN23" s="191">
        <v>0</v>
      </c>
      <c r="KO23" s="191">
        <v>0</v>
      </c>
      <c r="KP23" s="191">
        <v>0</v>
      </c>
      <c r="KQ23" s="191">
        <v>0</v>
      </c>
      <c r="KR23" s="191">
        <v>0</v>
      </c>
      <c r="KS23" s="191">
        <v>0</v>
      </c>
      <c r="KT23" s="191">
        <v>0</v>
      </c>
      <c r="KU23" s="191">
        <v>0</v>
      </c>
      <c r="KV23" s="191">
        <v>0</v>
      </c>
      <c r="KW23" s="191">
        <v>0</v>
      </c>
      <c r="KX23" s="191">
        <v>0</v>
      </c>
      <c r="KY23" s="191">
        <v>0</v>
      </c>
      <c r="KZ23" s="191">
        <v>0</v>
      </c>
      <c r="LA23" s="191">
        <v>0</v>
      </c>
      <c r="LB23" s="191">
        <v>0</v>
      </c>
      <c r="LC23" s="191">
        <v>0</v>
      </c>
      <c r="LD23" s="191">
        <v>0</v>
      </c>
      <c r="LE23" s="191">
        <v>0</v>
      </c>
      <c r="LF23" s="191">
        <v>0</v>
      </c>
      <c r="LG23" s="191">
        <v>0</v>
      </c>
      <c r="LH23" s="191">
        <v>0</v>
      </c>
      <c r="LI23" s="191">
        <v>0</v>
      </c>
      <c r="LJ23" s="191">
        <v>0</v>
      </c>
      <c r="LK23" s="191">
        <v>0</v>
      </c>
      <c r="LL23" s="191">
        <v>0</v>
      </c>
      <c r="LM23" s="191">
        <v>0</v>
      </c>
      <c r="LN23" s="191">
        <v>0</v>
      </c>
      <c r="LO23" s="191">
        <v>0</v>
      </c>
      <c r="LP23" s="191">
        <v>0</v>
      </c>
      <c r="LQ23" s="191">
        <v>0</v>
      </c>
      <c r="LR23" s="191">
        <v>0</v>
      </c>
      <c r="LS23" s="191">
        <v>0</v>
      </c>
      <c r="LT23" s="191">
        <v>0</v>
      </c>
      <c r="LU23" s="191">
        <v>0</v>
      </c>
      <c r="LV23" s="191">
        <v>0</v>
      </c>
      <c r="LW23" s="191">
        <v>0</v>
      </c>
      <c r="LX23" s="191">
        <v>0</v>
      </c>
      <c r="LY23" s="191">
        <v>0</v>
      </c>
      <c r="LZ23" s="191">
        <v>0</v>
      </c>
      <c r="MA23" s="191">
        <v>0</v>
      </c>
      <c r="MB23" s="191">
        <v>0</v>
      </c>
      <c r="MC23" s="191">
        <v>0</v>
      </c>
      <c r="MD23" s="191">
        <v>0</v>
      </c>
      <c r="ME23" s="191">
        <v>0</v>
      </c>
      <c r="MF23" s="191">
        <v>0</v>
      </c>
      <c r="MG23" s="191">
        <v>0</v>
      </c>
      <c r="MH23" s="191">
        <v>0</v>
      </c>
      <c r="MI23" s="191">
        <v>0</v>
      </c>
      <c r="MJ23" s="191">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48</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91">
        <v>0</v>
      </c>
      <c r="IP24" s="191">
        <v>0</v>
      </c>
      <c r="IQ24" s="191">
        <v>0</v>
      </c>
      <c r="IR24" s="191">
        <v>0</v>
      </c>
      <c r="IS24" s="191">
        <v>0</v>
      </c>
      <c r="IT24" s="191">
        <v>0</v>
      </c>
      <c r="IU24" s="191">
        <v>0</v>
      </c>
      <c r="IV24" s="191">
        <v>0</v>
      </c>
      <c r="IW24" s="191">
        <v>0</v>
      </c>
      <c r="IX24" s="191">
        <v>0</v>
      </c>
      <c r="IY24" s="191">
        <v>0</v>
      </c>
      <c r="IZ24" s="191">
        <v>0</v>
      </c>
      <c r="JA24" s="191">
        <v>0</v>
      </c>
      <c r="JB24" s="191">
        <v>0</v>
      </c>
      <c r="JC24" s="191">
        <v>0</v>
      </c>
      <c r="JD24" s="191">
        <v>0</v>
      </c>
      <c r="JE24" s="191">
        <v>0</v>
      </c>
      <c r="JF24" s="191">
        <v>0</v>
      </c>
      <c r="JG24" s="191">
        <v>0</v>
      </c>
      <c r="JH24" s="191">
        <v>0</v>
      </c>
      <c r="JI24" s="191">
        <v>0</v>
      </c>
      <c r="JJ24" s="191">
        <v>0</v>
      </c>
      <c r="JK24" s="191">
        <v>0</v>
      </c>
      <c r="JL24" s="191">
        <v>0</v>
      </c>
      <c r="JM24" s="191">
        <v>0</v>
      </c>
      <c r="JN24" s="191">
        <v>0</v>
      </c>
      <c r="JO24" s="191">
        <v>0</v>
      </c>
      <c r="JP24" s="191">
        <v>0</v>
      </c>
      <c r="JQ24" s="191">
        <v>0</v>
      </c>
      <c r="JR24" s="191">
        <v>0</v>
      </c>
      <c r="JS24" s="191">
        <v>0</v>
      </c>
      <c r="JT24" s="191">
        <v>0</v>
      </c>
      <c r="JU24" s="191">
        <v>0</v>
      </c>
      <c r="JV24" s="191">
        <v>0</v>
      </c>
      <c r="JW24" s="191">
        <v>0</v>
      </c>
      <c r="JX24" s="191">
        <v>0</v>
      </c>
      <c r="JY24" s="191">
        <v>0</v>
      </c>
      <c r="JZ24" s="191">
        <v>0</v>
      </c>
      <c r="KA24" s="191">
        <v>0</v>
      </c>
      <c r="KB24" s="191">
        <v>0</v>
      </c>
      <c r="KC24" s="191">
        <v>0</v>
      </c>
      <c r="KD24" s="191">
        <v>0</v>
      </c>
      <c r="KE24" s="191">
        <v>0</v>
      </c>
      <c r="KF24" s="191">
        <v>0</v>
      </c>
      <c r="KG24" s="191">
        <v>0</v>
      </c>
      <c r="KH24" s="191">
        <v>0</v>
      </c>
      <c r="KI24" s="191">
        <v>0</v>
      </c>
      <c r="KJ24" s="191">
        <v>0</v>
      </c>
      <c r="KK24" s="191">
        <v>0</v>
      </c>
      <c r="KL24" s="191">
        <v>0</v>
      </c>
      <c r="KM24" s="191">
        <v>0</v>
      </c>
      <c r="KN24" s="191">
        <v>0</v>
      </c>
      <c r="KO24" s="191">
        <v>0</v>
      </c>
      <c r="KP24" s="191">
        <v>0</v>
      </c>
      <c r="KQ24" s="191">
        <v>0</v>
      </c>
      <c r="KR24" s="191">
        <v>0</v>
      </c>
      <c r="KS24" s="191">
        <v>0</v>
      </c>
      <c r="KT24" s="191">
        <v>0</v>
      </c>
      <c r="KU24" s="191">
        <v>0</v>
      </c>
      <c r="KV24" s="191">
        <v>0</v>
      </c>
      <c r="KW24" s="191">
        <v>0</v>
      </c>
      <c r="KX24" s="191">
        <v>0</v>
      </c>
      <c r="KY24" s="191">
        <v>0</v>
      </c>
      <c r="KZ24" s="191">
        <v>0</v>
      </c>
      <c r="LA24" s="191">
        <v>0</v>
      </c>
      <c r="LB24" s="191">
        <v>0</v>
      </c>
      <c r="LC24" s="191">
        <v>0</v>
      </c>
      <c r="LD24" s="191">
        <v>0</v>
      </c>
      <c r="LE24" s="191">
        <v>0</v>
      </c>
      <c r="LF24" s="191">
        <v>0</v>
      </c>
      <c r="LG24" s="191">
        <v>0</v>
      </c>
      <c r="LH24" s="191">
        <v>0</v>
      </c>
      <c r="LI24" s="191">
        <v>0</v>
      </c>
      <c r="LJ24" s="191">
        <v>0</v>
      </c>
      <c r="LK24" s="191">
        <v>0</v>
      </c>
      <c r="LL24" s="191">
        <v>0</v>
      </c>
      <c r="LM24" s="191">
        <v>0</v>
      </c>
      <c r="LN24" s="191">
        <v>0</v>
      </c>
      <c r="LO24" s="191">
        <v>0</v>
      </c>
      <c r="LP24" s="191">
        <v>0</v>
      </c>
      <c r="LQ24" s="191">
        <v>0</v>
      </c>
      <c r="LR24" s="191">
        <v>0</v>
      </c>
      <c r="LS24" s="191">
        <v>0</v>
      </c>
      <c r="LT24" s="191">
        <v>0</v>
      </c>
      <c r="LU24" s="191">
        <v>0</v>
      </c>
      <c r="LV24" s="191">
        <v>0</v>
      </c>
      <c r="LW24" s="191">
        <v>0</v>
      </c>
      <c r="LX24" s="191">
        <v>0</v>
      </c>
      <c r="LY24" s="191">
        <v>0</v>
      </c>
      <c r="LZ24" s="191">
        <v>0</v>
      </c>
      <c r="MA24" s="191">
        <v>0</v>
      </c>
      <c r="MB24" s="191">
        <v>0</v>
      </c>
      <c r="MC24" s="191">
        <v>0</v>
      </c>
      <c r="MD24" s="191">
        <v>0</v>
      </c>
      <c r="ME24" s="191">
        <v>0</v>
      </c>
      <c r="MF24" s="191">
        <v>0</v>
      </c>
      <c r="MG24" s="191">
        <v>0</v>
      </c>
      <c r="MH24" s="191">
        <v>0</v>
      </c>
      <c r="MI24" s="191">
        <v>0</v>
      </c>
      <c r="MJ24" s="191">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48</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91">
        <v>0</v>
      </c>
      <c r="IP25" s="191">
        <v>0</v>
      </c>
      <c r="IQ25" s="191">
        <v>0</v>
      </c>
      <c r="IR25" s="191">
        <v>0</v>
      </c>
      <c r="IS25" s="191">
        <v>0</v>
      </c>
      <c r="IT25" s="191">
        <v>0</v>
      </c>
      <c r="IU25" s="191">
        <v>0</v>
      </c>
      <c r="IV25" s="191">
        <v>0</v>
      </c>
      <c r="IW25" s="191">
        <v>0</v>
      </c>
      <c r="IX25" s="191">
        <v>0</v>
      </c>
      <c r="IY25" s="191">
        <v>0</v>
      </c>
      <c r="IZ25" s="191">
        <v>0</v>
      </c>
      <c r="JA25" s="191">
        <v>0</v>
      </c>
      <c r="JB25" s="191">
        <v>0</v>
      </c>
      <c r="JC25" s="191">
        <v>0</v>
      </c>
      <c r="JD25" s="191">
        <v>0</v>
      </c>
      <c r="JE25" s="191">
        <v>0</v>
      </c>
      <c r="JF25" s="191">
        <v>0</v>
      </c>
      <c r="JG25" s="191">
        <v>0</v>
      </c>
      <c r="JH25" s="191">
        <v>0</v>
      </c>
      <c r="JI25" s="191">
        <v>0</v>
      </c>
      <c r="JJ25" s="191">
        <v>0</v>
      </c>
      <c r="JK25" s="191">
        <v>0</v>
      </c>
      <c r="JL25" s="191">
        <v>0</v>
      </c>
      <c r="JM25" s="191">
        <v>0</v>
      </c>
      <c r="JN25" s="191">
        <v>0</v>
      </c>
      <c r="JO25" s="191">
        <v>0</v>
      </c>
      <c r="JP25" s="191">
        <v>0</v>
      </c>
      <c r="JQ25" s="191">
        <v>0</v>
      </c>
      <c r="JR25" s="191">
        <v>0</v>
      </c>
      <c r="JS25" s="191">
        <v>0</v>
      </c>
      <c r="JT25" s="191">
        <v>0</v>
      </c>
      <c r="JU25" s="191">
        <v>0</v>
      </c>
      <c r="JV25" s="191">
        <v>0</v>
      </c>
      <c r="JW25" s="191">
        <v>0</v>
      </c>
      <c r="JX25" s="191">
        <v>0</v>
      </c>
      <c r="JY25" s="191">
        <v>0</v>
      </c>
      <c r="JZ25" s="191">
        <v>0</v>
      </c>
      <c r="KA25" s="191">
        <v>0</v>
      </c>
      <c r="KB25" s="191">
        <v>0</v>
      </c>
      <c r="KC25" s="191">
        <v>0</v>
      </c>
      <c r="KD25" s="191">
        <v>0</v>
      </c>
      <c r="KE25" s="191">
        <v>0</v>
      </c>
      <c r="KF25" s="191">
        <v>0</v>
      </c>
      <c r="KG25" s="191">
        <v>0</v>
      </c>
      <c r="KH25" s="191">
        <v>0</v>
      </c>
      <c r="KI25" s="191">
        <v>0</v>
      </c>
      <c r="KJ25" s="191">
        <v>0</v>
      </c>
      <c r="KK25" s="191">
        <v>0</v>
      </c>
      <c r="KL25" s="191">
        <v>0</v>
      </c>
      <c r="KM25" s="191">
        <v>0</v>
      </c>
      <c r="KN25" s="191">
        <v>0</v>
      </c>
      <c r="KO25" s="191">
        <v>0</v>
      </c>
      <c r="KP25" s="191">
        <v>0</v>
      </c>
      <c r="KQ25" s="191">
        <v>0</v>
      </c>
      <c r="KR25" s="191">
        <v>0</v>
      </c>
      <c r="KS25" s="191">
        <v>0</v>
      </c>
      <c r="KT25" s="191">
        <v>0</v>
      </c>
      <c r="KU25" s="191">
        <v>0</v>
      </c>
      <c r="KV25" s="191">
        <v>0</v>
      </c>
      <c r="KW25" s="191">
        <v>0</v>
      </c>
      <c r="KX25" s="191">
        <v>0</v>
      </c>
      <c r="KY25" s="191">
        <v>0</v>
      </c>
      <c r="KZ25" s="191">
        <v>0</v>
      </c>
      <c r="LA25" s="191">
        <v>0</v>
      </c>
      <c r="LB25" s="191">
        <v>0</v>
      </c>
      <c r="LC25" s="191">
        <v>0</v>
      </c>
      <c r="LD25" s="191">
        <v>0</v>
      </c>
      <c r="LE25" s="191">
        <v>0</v>
      </c>
      <c r="LF25" s="191">
        <v>0</v>
      </c>
      <c r="LG25" s="191">
        <v>0</v>
      </c>
      <c r="LH25" s="191">
        <v>0</v>
      </c>
      <c r="LI25" s="191">
        <v>0</v>
      </c>
      <c r="LJ25" s="191">
        <v>0</v>
      </c>
      <c r="LK25" s="191">
        <v>0</v>
      </c>
      <c r="LL25" s="191">
        <v>0</v>
      </c>
      <c r="LM25" s="191">
        <v>0</v>
      </c>
      <c r="LN25" s="191">
        <v>0</v>
      </c>
      <c r="LO25" s="191">
        <v>0</v>
      </c>
      <c r="LP25" s="191">
        <v>0</v>
      </c>
      <c r="LQ25" s="191">
        <v>0</v>
      </c>
      <c r="LR25" s="191">
        <v>0</v>
      </c>
      <c r="LS25" s="191">
        <v>0</v>
      </c>
      <c r="LT25" s="191">
        <v>0</v>
      </c>
      <c r="LU25" s="191">
        <v>0</v>
      </c>
      <c r="LV25" s="191">
        <v>0</v>
      </c>
      <c r="LW25" s="191">
        <v>0</v>
      </c>
      <c r="LX25" s="191">
        <v>0</v>
      </c>
      <c r="LY25" s="191">
        <v>0</v>
      </c>
      <c r="LZ25" s="191">
        <v>0</v>
      </c>
      <c r="MA25" s="191">
        <v>0</v>
      </c>
      <c r="MB25" s="191">
        <v>0</v>
      </c>
      <c r="MC25" s="191">
        <v>0</v>
      </c>
      <c r="MD25" s="191">
        <v>0</v>
      </c>
      <c r="ME25" s="191">
        <v>0</v>
      </c>
      <c r="MF25" s="191">
        <v>0</v>
      </c>
      <c r="MG25" s="191">
        <v>0</v>
      </c>
      <c r="MH25" s="191">
        <v>0</v>
      </c>
      <c r="MI25" s="191">
        <v>0</v>
      </c>
      <c r="MJ25" s="191">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48</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91">
        <v>0</v>
      </c>
      <c r="IP26" s="191">
        <v>0</v>
      </c>
      <c r="IQ26" s="191">
        <v>0</v>
      </c>
      <c r="IR26" s="191">
        <v>0</v>
      </c>
      <c r="IS26" s="191">
        <v>0</v>
      </c>
      <c r="IT26" s="191">
        <v>0</v>
      </c>
      <c r="IU26" s="191">
        <v>0</v>
      </c>
      <c r="IV26" s="191">
        <v>0</v>
      </c>
      <c r="IW26" s="191">
        <v>0</v>
      </c>
      <c r="IX26" s="191">
        <v>0</v>
      </c>
      <c r="IY26" s="191">
        <v>0</v>
      </c>
      <c r="IZ26" s="191">
        <v>0</v>
      </c>
      <c r="JA26" s="191">
        <v>0</v>
      </c>
      <c r="JB26" s="191">
        <v>0</v>
      </c>
      <c r="JC26" s="191">
        <v>0</v>
      </c>
      <c r="JD26" s="191">
        <v>0</v>
      </c>
      <c r="JE26" s="191">
        <v>0</v>
      </c>
      <c r="JF26" s="191">
        <v>0</v>
      </c>
      <c r="JG26" s="191">
        <v>0</v>
      </c>
      <c r="JH26" s="191">
        <v>0</v>
      </c>
      <c r="JI26" s="191">
        <v>0</v>
      </c>
      <c r="JJ26" s="191">
        <v>0</v>
      </c>
      <c r="JK26" s="191">
        <v>0</v>
      </c>
      <c r="JL26" s="191">
        <v>0</v>
      </c>
      <c r="JM26" s="191">
        <v>0</v>
      </c>
      <c r="JN26" s="191">
        <v>0</v>
      </c>
      <c r="JO26" s="191">
        <v>0</v>
      </c>
      <c r="JP26" s="191">
        <v>0</v>
      </c>
      <c r="JQ26" s="191">
        <v>0</v>
      </c>
      <c r="JR26" s="191">
        <v>0</v>
      </c>
      <c r="JS26" s="191">
        <v>0</v>
      </c>
      <c r="JT26" s="191">
        <v>0</v>
      </c>
      <c r="JU26" s="191">
        <v>0</v>
      </c>
      <c r="JV26" s="191">
        <v>0</v>
      </c>
      <c r="JW26" s="191">
        <v>0</v>
      </c>
      <c r="JX26" s="191">
        <v>0</v>
      </c>
      <c r="JY26" s="191">
        <v>0</v>
      </c>
      <c r="JZ26" s="191">
        <v>0</v>
      </c>
      <c r="KA26" s="191">
        <v>0</v>
      </c>
      <c r="KB26" s="191">
        <v>0</v>
      </c>
      <c r="KC26" s="191">
        <v>0</v>
      </c>
      <c r="KD26" s="191">
        <v>0</v>
      </c>
      <c r="KE26" s="191">
        <v>0</v>
      </c>
      <c r="KF26" s="191">
        <v>0</v>
      </c>
      <c r="KG26" s="191">
        <v>0</v>
      </c>
      <c r="KH26" s="191">
        <v>0</v>
      </c>
      <c r="KI26" s="191">
        <v>0</v>
      </c>
      <c r="KJ26" s="191">
        <v>0</v>
      </c>
      <c r="KK26" s="191">
        <v>0</v>
      </c>
      <c r="KL26" s="191">
        <v>0</v>
      </c>
      <c r="KM26" s="191">
        <v>0</v>
      </c>
      <c r="KN26" s="191">
        <v>0</v>
      </c>
      <c r="KO26" s="191">
        <v>0</v>
      </c>
      <c r="KP26" s="191">
        <v>0</v>
      </c>
      <c r="KQ26" s="191">
        <v>0</v>
      </c>
      <c r="KR26" s="191">
        <v>0</v>
      </c>
      <c r="KS26" s="191">
        <v>0</v>
      </c>
      <c r="KT26" s="191">
        <v>0</v>
      </c>
      <c r="KU26" s="191">
        <v>0</v>
      </c>
      <c r="KV26" s="191">
        <v>0</v>
      </c>
      <c r="KW26" s="191">
        <v>0</v>
      </c>
      <c r="KX26" s="191">
        <v>0</v>
      </c>
      <c r="KY26" s="191">
        <v>0</v>
      </c>
      <c r="KZ26" s="191">
        <v>0</v>
      </c>
      <c r="LA26" s="191">
        <v>0</v>
      </c>
      <c r="LB26" s="191">
        <v>0</v>
      </c>
      <c r="LC26" s="191">
        <v>0</v>
      </c>
      <c r="LD26" s="191">
        <v>0</v>
      </c>
      <c r="LE26" s="191">
        <v>0</v>
      </c>
      <c r="LF26" s="191">
        <v>0</v>
      </c>
      <c r="LG26" s="191">
        <v>0</v>
      </c>
      <c r="LH26" s="191">
        <v>0</v>
      </c>
      <c r="LI26" s="191">
        <v>0</v>
      </c>
      <c r="LJ26" s="191">
        <v>0</v>
      </c>
      <c r="LK26" s="191">
        <v>0</v>
      </c>
      <c r="LL26" s="191">
        <v>0</v>
      </c>
      <c r="LM26" s="191">
        <v>0</v>
      </c>
      <c r="LN26" s="191">
        <v>0</v>
      </c>
      <c r="LO26" s="191">
        <v>0</v>
      </c>
      <c r="LP26" s="191">
        <v>0</v>
      </c>
      <c r="LQ26" s="191">
        <v>0</v>
      </c>
      <c r="LR26" s="191">
        <v>0</v>
      </c>
      <c r="LS26" s="191">
        <v>0</v>
      </c>
      <c r="LT26" s="191">
        <v>0</v>
      </c>
      <c r="LU26" s="191">
        <v>0</v>
      </c>
      <c r="LV26" s="191">
        <v>0</v>
      </c>
      <c r="LW26" s="191">
        <v>0</v>
      </c>
      <c r="LX26" s="191">
        <v>0</v>
      </c>
      <c r="LY26" s="191">
        <v>0</v>
      </c>
      <c r="LZ26" s="191">
        <v>0</v>
      </c>
      <c r="MA26" s="191">
        <v>0</v>
      </c>
      <c r="MB26" s="191">
        <v>0</v>
      </c>
      <c r="MC26" s="191">
        <v>0</v>
      </c>
      <c r="MD26" s="191">
        <v>0</v>
      </c>
      <c r="ME26" s="191">
        <v>0</v>
      </c>
      <c r="MF26" s="191">
        <v>0</v>
      </c>
      <c r="MG26" s="191">
        <v>0</v>
      </c>
      <c r="MH26" s="191">
        <v>0</v>
      </c>
      <c r="MI26" s="191">
        <v>0</v>
      </c>
      <c r="MJ26" s="191">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48</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91">
        <v>0</v>
      </c>
      <c r="IP27" s="191">
        <v>0</v>
      </c>
      <c r="IQ27" s="191">
        <v>0</v>
      </c>
      <c r="IR27" s="191">
        <v>0</v>
      </c>
      <c r="IS27" s="191">
        <v>0</v>
      </c>
      <c r="IT27" s="191">
        <v>0</v>
      </c>
      <c r="IU27" s="191">
        <v>0</v>
      </c>
      <c r="IV27" s="191">
        <v>0</v>
      </c>
      <c r="IW27" s="191">
        <v>0</v>
      </c>
      <c r="IX27" s="191">
        <v>0</v>
      </c>
      <c r="IY27" s="191">
        <v>0</v>
      </c>
      <c r="IZ27" s="191">
        <v>0</v>
      </c>
      <c r="JA27" s="191">
        <v>0</v>
      </c>
      <c r="JB27" s="191">
        <v>0</v>
      </c>
      <c r="JC27" s="191">
        <v>0</v>
      </c>
      <c r="JD27" s="191">
        <v>0</v>
      </c>
      <c r="JE27" s="191">
        <v>0</v>
      </c>
      <c r="JF27" s="191">
        <v>0</v>
      </c>
      <c r="JG27" s="191">
        <v>0</v>
      </c>
      <c r="JH27" s="191">
        <v>0</v>
      </c>
      <c r="JI27" s="191">
        <v>0</v>
      </c>
      <c r="JJ27" s="191">
        <v>0</v>
      </c>
      <c r="JK27" s="191">
        <v>0</v>
      </c>
      <c r="JL27" s="191">
        <v>0</v>
      </c>
      <c r="JM27" s="191">
        <v>0</v>
      </c>
      <c r="JN27" s="191">
        <v>0</v>
      </c>
      <c r="JO27" s="191">
        <v>0</v>
      </c>
      <c r="JP27" s="191">
        <v>0</v>
      </c>
      <c r="JQ27" s="191">
        <v>0</v>
      </c>
      <c r="JR27" s="191">
        <v>0</v>
      </c>
      <c r="JS27" s="191">
        <v>0</v>
      </c>
      <c r="JT27" s="191">
        <v>0</v>
      </c>
      <c r="JU27" s="191">
        <v>0</v>
      </c>
      <c r="JV27" s="191">
        <v>0</v>
      </c>
      <c r="JW27" s="191">
        <v>0</v>
      </c>
      <c r="JX27" s="191">
        <v>0</v>
      </c>
      <c r="JY27" s="191">
        <v>0</v>
      </c>
      <c r="JZ27" s="191">
        <v>0</v>
      </c>
      <c r="KA27" s="191">
        <v>0</v>
      </c>
      <c r="KB27" s="191">
        <v>0</v>
      </c>
      <c r="KC27" s="191">
        <v>0</v>
      </c>
      <c r="KD27" s="191">
        <v>0</v>
      </c>
      <c r="KE27" s="191">
        <v>0</v>
      </c>
      <c r="KF27" s="191">
        <v>0</v>
      </c>
      <c r="KG27" s="191">
        <v>0</v>
      </c>
      <c r="KH27" s="191">
        <v>0</v>
      </c>
      <c r="KI27" s="191">
        <v>0</v>
      </c>
      <c r="KJ27" s="191">
        <v>0</v>
      </c>
      <c r="KK27" s="191">
        <v>0</v>
      </c>
      <c r="KL27" s="191">
        <v>0</v>
      </c>
      <c r="KM27" s="191">
        <v>0</v>
      </c>
      <c r="KN27" s="191">
        <v>0</v>
      </c>
      <c r="KO27" s="191">
        <v>0</v>
      </c>
      <c r="KP27" s="191">
        <v>0</v>
      </c>
      <c r="KQ27" s="191">
        <v>0</v>
      </c>
      <c r="KR27" s="191">
        <v>0</v>
      </c>
      <c r="KS27" s="191">
        <v>0</v>
      </c>
      <c r="KT27" s="191">
        <v>0</v>
      </c>
      <c r="KU27" s="191">
        <v>0</v>
      </c>
      <c r="KV27" s="191">
        <v>0</v>
      </c>
      <c r="KW27" s="191">
        <v>0</v>
      </c>
      <c r="KX27" s="191">
        <v>0</v>
      </c>
      <c r="KY27" s="191">
        <v>0</v>
      </c>
      <c r="KZ27" s="191">
        <v>0</v>
      </c>
      <c r="LA27" s="191">
        <v>0</v>
      </c>
      <c r="LB27" s="191">
        <v>0</v>
      </c>
      <c r="LC27" s="191">
        <v>0</v>
      </c>
      <c r="LD27" s="191">
        <v>0</v>
      </c>
      <c r="LE27" s="191">
        <v>0</v>
      </c>
      <c r="LF27" s="191">
        <v>0</v>
      </c>
      <c r="LG27" s="191">
        <v>0</v>
      </c>
      <c r="LH27" s="191">
        <v>0</v>
      </c>
      <c r="LI27" s="191">
        <v>0</v>
      </c>
      <c r="LJ27" s="191">
        <v>0</v>
      </c>
      <c r="LK27" s="191">
        <v>0</v>
      </c>
      <c r="LL27" s="191">
        <v>0</v>
      </c>
      <c r="LM27" s="191">
        <v>0</v>
      </c>
      <c r="LN27" s="191">
        <v>0</v>
      </c>
      <c r="LO27" s="191">
        <v>0</v>
      </c>
      <c r="LP27" s="191">
        <v>0</v>
      </c>
      <c r="LQ27" s="191">
        <v>0</v>
      </c>
      <c r="LR27" s="191">
        <v>0</v>
      </c>
      <c r="LS27" s="191">
        <v>0</v>
      </c>
      <c r="LT27" s="191">
        <v>0</v>
      </c>
      <c r="LU27" s="191">
        <v>0</v>
      </c>
      <c r="LV27" s="191">
        <v>0</v>
      </c>
      <c r="LW27" s="191">
        <v>0</v>
      </c>
      <c r="LX27" s="191">
        <v>0</v>
      </c>
      <c r="LY27" s="191">
        <v>0</v>
      </c>
      <c r="LZ27" s="191">
        <v>0</v>
      </c>
      <c r="MA27" s="191">
        <v>0</v>
      </c>
      <c r="MB27" s="191">
        <v>0</v>
      </c>
      <c r="MC27" s="191">
        <v>0</v>
      </c>
      <c r="MD27" s="191">
        <v>0</v>
      </c>
      <c r="ME27" s="191">
        <v>0</v>
      </c>
      <c r="MF27" s="191">
        <v>0</v>
      </c>
      <c r="MG27" s="191">
        <v>0</v>
      </c>
      <c r="MH27" s="191">
        <v>0</v>
      </c>
      <c r="MI27" s="191">
        <v>0</v>
      </c>
      <c r="MJ27" s="191">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48</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91">
        <v>0</v>
      </c>
      <c r="IP28" s="191">
        <v>0</v>
      </c>
      <c r="IQ28" s="191">
        <v>0</v>
      </c>
      <c r="IR28" s="191">
        <v>0</v>
      </c>
      <c r="IS28" s="191">
        <v>0</v>
      </c>
      <c r="IT28" s="191">
        <v>0</v>
      </c>
      <c r="IU28" s="191">
        <v>0</v>
      </c>
      <c r="IV28" s="191">
        <v>0</v>
      </c>
      <c r="IW28" s="191">
        <v>0</v>
      </c>
      <c r="IX28" s="191">
        <v>0</v>
      </c>
      <c r="IY28" s="191">
        <v>0</v>
      </c>
      <c r="IZ28" s="191">
        <v>0</v>
      </c>
      <c r="JA28" s="191">
        <v>0</v>
      </c>
      <c r="JB28" s="191">
        <v>0</v>
      </c>
      <c r="JC28" s="191">
        <v>0</v>
      </c>
      <c r="JD28" s="191">
        <v>0</v>
      </c>
      <c r="JE28" s="191">
        <v>0</v>
      </c>
      <c r="JF28" s="191">
        <v>0</v>
      </c>
      <c r="JG28" s="191">
        <v>0</v>
      </c>
      <c r="JH28" s="191">
        <v>0</v>
      </c>
      <c r="JI28" s="191">
        <v>0</v>
      </c>
      <c r="JJ28" s="191">
        <v>0</v>
      </c>
      <c r="JK28" s="191">
        <v>0</v>
      </c>
      <c r="JL28" s="191">
        <v>0</v>
      </c>
      <c r="JM28" s="191">
        <v>0</v>
      </c>
      <c r="JN28" s="191">
        <v>0</v>
      </c>
      <c r="JO28" s="191">
        <v>0</v>
      </c>
      <c r="JP28" s="191">
        <v>0</v>
      </c>
      <c r="JQ28" s="191">
        <v>0</v>
      </c>
      <c r="JR28" s="191">
        <v>0</v>
      </c>
      <c r="JS28" s="191">
        <v>0</v>
      </c>
      <c r="JT28" s="191">
        <v>0</v>
      </c>
      <c r="JU28" s="191">
        <v>0</v>
      </c>
      <c r="JV28" s="191">
        <v>0</v>
      </c>
      <c r="JW28" s="191">
        <v>0</v>
      </c>
      <c r="JX28" s="191">
        <v>0</v>
      </c>
      <c r="JY28" s="191">
        <v>0</v>
      </c>
      <c r="JZ28" s="191">
        <v>0</v>
      </c>
      <c r="KA28" s="191">
        <v>0</v>
      </c>
      <c r="KB28" s="191">
        <v>0</v>
      </c>
      <c r="KC28" s="191">
        <v>0</v>
      </c>
      <c r="KD28" s="191">
        <v>0</v>
      </c>
      <c r="KE28" s="191">
        <v>0</v>
      </c>
      <c r="KF28" s="191">
        <v>0</v>
      </c>
      <c r="KG28" s="191">
        <v>0</v>
      </c>
      <c r="KH28" s="191">
        <v>0</v>
      </c>
      <c r="KI28" s="191">
        <v>0</v>
      </c>
      <c r="KJ28" s="191">
        <v>0</v>
      </c>
      <c r="KK28" s="191">
        <v>0</v>
      </c>
      <c r="KL28" s="191">
        <v>0</v>
      </c>
      <c r="KM28" s="191">
        <v>0</v>
      </c>
      <c r="KN28" s="191">
        <v>0</v>
      </c>
      <c r="KO28" s="191">
        <v>0</v>
      </c>
      <c r="KP28" s="191">
        <v>0</v>
      </c>
      <c r="KQ28" s="191">
        <v>0</v>
      </c>
      <c r="KR28" s="191">
        <v>0</v>
      </c>
      <c r="KS28" s="191">
        <v>0</v>
      </c>
      <c r="KT28" s="191">
        <v>0</v>
      </c>
      <c r="KU28" s="191">
        <v>0</v>
      </c>
      <c r="KV28" s="191">
        <v>0</v>
      </c>
      <c r="KW28" s="191">
        <v>0</v>
      </c>
      <c r="KX28" s="191">
        <v>0</v>
      </c>
      <c r="KY28" s="191">
        <v>0</v>
      </c>
      <c r="KZ28" s="191">
        <v>0</v>
      </c>
      <c r="LA28" s="191">
        <v>0</v>
      </c>
      <c r="LB28" s="191">
        <v>0</v>
      </c>
      <c r="LC28" s="191">
        <v>0</v>
      </c>
      <c r="LD28" s="191">
        <v>0</v>
      </c>
      <c r="LE28" s="191">
        <v>0</v>
      </c>
      <c r="LF28" s="191">
        <v>0</v>
      </c>
      <c r="LG28" s="191">
        <v>0</v>
      </c>
      <c r="LH28" s="191">
        <v>0</v>
      </c>
      <c r="LI28" s="191">
        <v>0</v>
      </c>
      <c r="LJ28" s="191">
        <v>0</v>
      </c>
      <c r="LK28" s="191">
        <v>0</v>
      </c>
      <c r="LL28" s="191">
        <v>0</v>
      </c>
      <c r="LM28" s="191">
        <v>0</v>
      </c>
      <c r="LN28" s="191">
        <v>0</v>
      </c>
      <c r="LO28" s="191">
        <v>0</v>
      </c>
      <c r="LP28" s="191">
        <v>0</v>
      </c>
      <c r="LQ28" s="191">
        <v>0</v>
      </c>
      <c r="LR28" s="191">
        <v>0</v>
      </c>
      <c r="LS28" s="191">
        <v>0</v>
      </c>
      <c r="LT28" s="191">
        <v>0</v>
      </c>
      <c r="LU28" s="191">
        <v>0</v>
      </c>
      <c r="LV28" s="191">
        <v>0</v>
      </c>
      <c r="LW28" s="191">
        <v>0</v>
      </c>
      <c r="LX28" s="191">
        <v>0</v>
      </c>
      <c r="LY28" s="191">
        <v>0</v>
      </c>
      <c r="LZ28" s="191">
        <v>0</v>
      </c>
      <c r="MA28" s="191">
        <v>0</v>
      </c>
      <c r="MB28" s="191">
        <v>0</v>
      </c>
      <c r="MC28" s="191">
        <v>0</v>
      </c>
      <c r="MD28" s="191">
        <v>0</v>
      </c>
      <c r="ME28" s="191">
        <v>0</v>
      </c>
      <c r="MF28" s="191">
        <v>0</v>
      </c>
      <c r="MG28" s="191">
        <v>0</v>
      </c>
      <c r="MH28" s="191">
        <v>0</v>
      </c>
      <c r="MI28" s="191">
        <v>0</v>
      </c>
      <c r="MJ28" s="191">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48</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91">
        <v>0</v>
      </c>
      <c r="IP29" s="191">
        <v>0</v>
      </c>
      <c r="IQ29" s="191">
        <v>0</v>
      </c>
      <c r="IR29" s="191">
        <v>0</v>
      </c>
      <c r="IS29" s="191">
        <v>0</v>
      </c>
      <c r="IT29" s="191">
        <v>0</v>
      </c>
      <c r="IU29" s="191">
        <v>0</v>
      </c>
      <c r="IV29" s="191">
        <v>0</v>
      </c>
      <c r="IW29" s="191">
        <v>0</v>
      </c>
      <c r="IX29" s="191">
        <v>0</v>
      </c>
      <c r="IY29" s="191">
        <v>0</v>
      </c>
      <c r="IZ29" s="191">
        <v>0</v>
      </c>
      <c r="JA29" s="191">
        <v>0</v>
      </c>
      <c r="JB29" s="191">
        <v>0</v>
      </c>
      <c r="JC29" s="191">
        <v>0</v>
      </c>
      <c r="JD29" s="191">
        <v>0</v>
      </c>
      <c r="JE29" s="191">
        <v>0</v>
      </c>
      <c r="JF29" s="191">
        <v>0</v>
      </c>
      <c r="JG29" s="191">
        <v>0</v>
      </c>
      <c r="JH29" s="191">
        <v>0</v>
      </c>
      <c r="JI29" s="191">
        <v>0</v>
      </c>
      <c r="JJ29" s="191">
        <v>0</v>
      </c>
      <c r="JK29" s="191">
        <v>0</v>
      </c>
      <c r="JL29" s="191">
        <v>0</v>
      </c>
      <c r="JM29" s="191">
        <v>0</v>
      </c>
      <c r="JN29" s="191">
        <v>0</v>
      </c>
      <c r="JO29" s="191">
        <v>0</v>
      </c>
      <c r="JP29" s="191">
        <v>0</v>
      </c>
      <c r="JQ29" s="191">
        <v>0</v>
      </c>
      <c r="JR29" s="191">
        <v>0</v>
      </c>
      <c r="JS29" s="191">
        <v>0</v>
      </c>
      <c r="JT29" s="191">
        <v>0</v>
      </c>
      <c r="JU29" s="191">
        <v>0</v>
      </c>
      <c r="JV29" s="191">
        <v>0</v>
      </c>
      <c r="JW29" s="191">
        <v>0</v>
      </c>
      <c r="JX29" s="191">
        <v>0</v>
      </c>
      <c r="JY29" s="191">
        <v>0</v>
      </c>
      <c r="JZ29" s="191">
        <v>0</v>
      </c>
      <c r="KA29" s="191">
        <v>0</v>
      </c>
      <c r="KB29" s="191">
        <v>0</v>
      </c>
      <c r="KC29" s="191">
        <v>0</v>
      </c>
      <c r="KD29" s="191">
        <v>0</v>
      </c>
      <c r="KE29" s="191">
        <v>0</v>
      </c>
      <c r="KF29" s="191">
        <v>0</v>
      </c>
      <c r="KG29" s="191">
        <v>0</v>
      </c>
      <c r="KH29" s="191">
        <v>0</v>
      </c>
      <c r="KI29" s="191">
        <v>0</v>
      </c>
      <c r="KJ29" s="191">
        <v>0</v>
      </c>
      <c r="KK29" s="191">
        <v>0</v>
      </c>
      <c r="KL29" s="191">
        <v>0</v>
      </c>
      <c r="KM29" s="191">
        <v>0</v>
      </c>
      <c r="KN29" s="191">
        <v>0</v>
      </c>
      <c r="KO29" s="191">
        <v>0</v>
      </c>
      <c r="KP29" s="191">
        <v>0</v>
      </c>
      <c r="KQ29" s="191">
        <v>0</v>
      </c>
      <c r="KR29" s="191">
        <v>0</v>
      </c>
      <c r="KS29" s="191">
        <v>0</v>
      </c>
      <c r="KT29" s="191">
        <v>0</v>
      </c>
      <c r="KU29" s="191">
        <v>0</v>
      </c>
      <c r="KV29" s="191">
        <v>0</v>
      </c>
      <c r="KW29" s="191">
        <v>0</v>
      </c>
      <c r="KX29" s="191">
        <v>0</v>
      </c>
      <c r="KY29" s="191">
        <v>0</v>
      </c>
      <c r="KZ29" s="191">
        <v>0</v>
      </c>
      <c r="LA29" s="191">
        <v>0</v>
      </c>
      <c r="LB29" s="191">
        <v>0</v>
      </c>
      <c r="LC29" s="191">
        <v>0</v>
      </c>
      <c r="LD29" s="191">
        <v>0</v>
      </c>
      <c r="LE29" s="191">
        <v>0</v>
      </c>
      <c r="LF29" s="191">
        <v>0</v>
      </c>
      <c r="LG29" s="191">
        <v>0</v>
      </c>
      <c r="LH29" s="191">
        <v>0</v>
      </c>
      <c r="LI29" s="191">
        <v>0</v>
      </c>
      <c r="LJ29" s="191">
        <v>0</v>
      </c>
      <c r="LK29" s="191">
        <v>0</v>
      </c>
      <c r="LL29" s="191">
        <v>0</v>
      </c>
      <c r="LM29" s="191">
        <v>0</v>
      </c>
      <c r="LN29" s="191">
        <v>0</v>
      </c>
      <c r="LO29" s="191">
        <v>0</v>
      </c>
      <c r="LP29" s="191">
        <v>0</v>
      </c>
      <c r="LQ29" s="191">
        <v>0</v>
      </c>
      <c r="LR29" s="191">
        <v>0</v>
      </c>
      <c r="LS29" s="191">
        <v>0</v>
      </c>
      <c r="LT29" s="191">
        <v>0</v>
      </c>
      <c r="LU29" s="191">
        <v>0</v>
      </c>
      <c r="LV29" s="191">
        <v>0</v>
      </c>
      <c r="LW29" s="191">
        <v>0</v>
      </c>
      <c r="LX29" s="191">
        <v>0</v>
      </c>
      <c r="LY29" s="191">
        <v>0</v>
      </c>
      <c r="LZ29" s="191">
        <v>0</v>
      </c>
      <c r="MA29" s="191">
        <v>0</v>
      </c>
      <c r="MB29" s="191">
        <v>0</v>
      </c>
      <c r="MC29" s="191">
        <v>0</v>
      </c>
      <c r="MD29" s="191">
        <v>0</v>
      </c>
      <c r="ME29" s="191">
        <v>0</v>
      </c>
      <c r="MF29" s="191">
        <v>0</v>
      </c>
      <c r="MG29" s="191">
        <v>0</v>
      </c>
      <c r="MH29" s="191">
        <v>0</v>
      </c>
      <c r="MI29" s="191">
        <v>0</v>
      </c>
      <c r="MJ29" s="191">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48</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91">
        <v>0</v>
      </c>
      <c r="IP30" s="191">
        <v>0</v>
      </c>
      <c r="IQ30" s="191">
        <v>0</v>
      </c>
      <c r="IR30" s="191">
        <v>0</v>
      </c>
      <c r="IS30" s="191">
        <v>0</v>
      </c>
      <c r="IT30" s="191">
        <v>0</v>
      </c>
      <c r="IU30" s="191">
        <v>0</v>
      </c>
      <c r="IV30" s="191">
        <v>0</v>
      </c>
      <c r="IW30" s="191">
        <v>0</v>
      </c>
      <c r="IX30" s="191">
        <v>0</v>
      </c>
      <c r="IY30" s="191">
        <v>0</v>
      </c>
      <c r="IZ30" s="191">
        <v>0</v>
      </c>
      <c r="JA30" s="191">
        <v>0</v>
      </c>
      <c r="JB30" s="191">
        <v>0</v>
      </c>
      <c r="JC30" s="191">
        <v>0</v>
      </c>
      <c r="JD30" s="191">
        <v>0</v>
      </c>
      <c r="JE30" s="191">
        <v>0</v>
      </c>
      <c r="JF30" s="191">
        <v>0</v>
      </c>
      <c r="JG30" s="191">
        <v>0</v>
      </c>
      <c r="JH30" s="191">
        <v>0</v>
      </c>
      <c r="JI30" s="191">
        <v>0</v>
      </c>
      <c r="JJ30" s="191">
        <v>0</v>
      </c>
      <c r="JK30" s="191">
        <v>0</v>
      </c>
      <c r="JL30" s="191">
        <v>0</v>
      </c>
      <c r="JM30" s="191">
        <v>0</v>
      </c>
      <c r="JN30" s="191">
        <v>0</v>
      </c>
      <c r="JO30" s="191">
        <v>0</v>
      </c>
      <c r="JP30" s="191">
        <v>0</v>
      </c>
      <c r="JQ30" s="191">
        <v>0</v>
      </c>
      <c r="JR30" s="191">
        <v>0</v>
      </c>
      <c r="JS30" s="191">
        <v>0</v>
      </c>
      <c r="JT30" s="191">
        <v>0</v>
      </c>
      <c r="JU30" s="191">
        <v>0</v>
      </c>
      <c r="JV30" s="191">
        <v>0</v>
      </c>
      <c r="JW30" s="191">
        <v>0</v>
      </c>
      <c r="JX30" s="191">
        <v>0</v>
      </c>
      <c r="JY30" s="191">
        <v>0</v>
      </c>
      <c r="JZ30" s="191">
        <v>0</v>
      </c>
      <c r="KA30" s="191">
        <v>0</v>
      </c>
      <c r="KB30" s="191">
        <v>0</v>
      </c>
      <c r="KC30" s="191">
        <v>0</v>
      </c>
      <c r="KD30" s="191">
        <v>0</v>
      </c>
      <c r="KE30" s="191">
        <v>0</v>
      </c>
      <c r="KF30" s="191">
        <v>0</v>
      </c>
      <c r="KG30" s="191">
        <v>0</v>
      </c>
      <c r="KH30" s="191">
        <v>0</v>
      </c>
      <c r="KI30" s="191">
        <v>0</v>
      </c>
      <c r="KJ30" s="191">
        <v>0</v>
      </c>
      <c r="KK30" s="191">
        <v>0</v>
      </c>
      <c r="KL30" s="191">
        <v>0</v>
      </c>
      <c r="KM30" s="191">
        <v>0</v>
      </c>
      <c r="KN30" s="191">
        <v>0</v>
      </c>
      <c r="KO30" s="191">
        <v>0</v>
      </c>
      <c r="KP30" s="191">
        <v>0</v>
      </c>
      <c r="KQ30" s="191">
        <v>0</v>
      </c>
      <c r="KR30" s="191">
        <v>0</v>
      </c>
      <c r="KS30" s="191">
        <v>0</v>
      </c>
      <c r="KT30" s="191">
        <v>0</v>
      </c>
      <c r="KU30" s="191">
        <v>0</v>
      </c>
      <c r="KV30" s="191">
        <v>0</v>
      </c>
      <c r="KW30" s="191">
        <v>0</v>
      </c>
      <c r="KX30" s="191">
        <v>0</v>
      </c>
      <c r="KY30" s="191">
        <v>0</v>
      </c>
      <c r="KZ30" s="191">
        <v>0</v>
      </c>
      <c r="LA30" s="191">
        <v>0</v>
      </c>
      <c r="LB30" s="191">
        <v>0</v>
      </c>
      <c r="LC30" s="191">
        <v>0</v>
      </c>
      <c r="LD30" s="191">
        <v>0</v>
      </c>
      <c r="LE30" s="191">
        <v>0</v>
      </c>
      <c r="LF30" s="191">
        <v>0</v>
      </c>
      <c r="LG30" s="191">
        <v>0</v>
      </c>
      <c r="LH30" s="191">
        <v>0</v>
      </c>
      <c r="LI30" s="191">
        <v>0</v>
      </c>
      <c r="LJ30" s="191">
        <v>0</v>
      </c>
      <c r="LK30" s="191">
        <v>0</v>
      </c>
      <c r="LL30" s="191">
        <v>0</v>
      </c>
      <c r="LM30" s="191">
        <v>0</v>
      </c>
      <c r="LN30" s="191">
        <v>0</v>
      </c>
      <c r="LO30" s="191">
        <v>0</v>
      </c>
      <c r="LP30" s="191">
        <v>0</v>
      </c>
      <c r="LQ30" s="191">
        <v>0</v>
      </c>
      <c r="LR30" s="191">
        <v>0</v>
      </c>
      <c r="LS30" s="191">
        <v>0</v>
      </c>
      <c r="LT30" s="191">
        <v>0</v>
      </c>
      <c r="LU30" s="191">
        <v>0</v>
      </c>
      <c r="LV30" s="191">
        <v>0</v>
      </c>
      <c r="LW30" s="191">
        <v>0</v>
      </c>
      <c r="LX30" s="191">
        <v>0</v>
      </c>
      <c r="LY30" s="191">
        <v>0</v>
      </c>
      <c r="LZ30" s="191">
        <v>0</v>
      </c>
      <c r="MA30" s="191">
        <v>0</v>
      </c>
      <c r="MB30" s="191">
        <v>0</v>
      </c>
      <c r="MC30" s="191">
        <v>0</v>
      </c>
      <c r="MD30" s="191">
        <v>0</v>
      </c>
      <c r="ME30" s="191">
        <v>0</v>
      </c>
      <c r="MF30" s="191">
        <v>0</v>
      </c>
      <c r="MG30" s="191">
        <v>0</v>
      </c>
      <c r="MH30" s="191">
        <v>0</v>
      </c>
      <c r="MI30" s="191">
        <v>0</v>
      </c>
      <c r="MJ30" s="191">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48</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91">
        <v>0</v>
      </c>
      <c r="IP31" s="191">
        <v>0</v>
      </c>
      <c r="IQ31" s="191">
        <v>0</v>
      </c>
      <c r="IR31" s="191">
        <v>0</v>
      </c>
      <c r="IS31" s="191">
        <v>0</v>
      </c>
      <c r="IT31" s="191">
        <v>0</v>
      </c>
      <c r="IU31" s="191">
        <v>0</v>
      </c>
      <c r="IV31" s="191">
        <v>0</v>
      </c>
      <c r="IW31" s="191">
        <v>0</v>
      </c>
      <c r="IX31" s="191">
        <v>0</v>
      </c>
      <c r="IY31" s="191">
        <v>0</v>
      </c>
      <c r="IZ31" s="191">
        <v>0</v>
      </c>
      <c r="JA31" s="191">
        <v>0</v>
      </c>
      <c r="JB31" s="191">
        <v>0</v>
      </c>
      <c r="JC31" s="191">
        <v>0</v>
      </c>
      <c r="JD31" s="191">
        <v>0</v>
      </c>
      <c r="JE31" s="191">
        <v>0</v>
      </c>
      <c r="JF31" s="191">
        <v>0</v>
      </c>
      <c r="JG31" s="191">
        <v>0</v>
      </c>
      <c r="JH31" s="191">
        <v>0</v>
      </c>
      <c r="JI31" s="191">
        <v>0</v>
      </c>
      <c r="JJ31" s="191">
        <v>0</v>
      </c>
      <c r="JK31" s="191">
        <v>0</v>
      </c>
      <c r="JL31" s="191">
        <v>0</v>
      </c>
      <c r="JM31" s="191">
        <v>0</v>
      </c>
      <c r="JN31" s="191">
        <v>0</v>
      </c>
      <c r="JO31" s="191">
        <v>0</v>
      </c>
      <c r="JP31" s="191">
        <v>0</v>
      </c>
      <c r="JQ31" s="191">
        <v>0</v>
      </c>
      <c r="JR31" s="191">
        <v>0</v>
      </c>
      <c r="JS31" s="191">
        <v>0</v>
      </c>
      <c r="JT31" s="191">
        <v>0</v>
      </c>
      <c r="JU31" s="191">
        <v>0</v>
      </c>
      <c r="JV31" s="191">
        <v>0</v>
      </c>
      <c r="JW31" s="191">
        <v>0</v>
      </c>
      <c r="JX31" s="191">
        <v>0</v>
      </c>
      <c r="JY31" s="191">
        <v>0</v>
      </c>
      <c r="JZ31" s="191">
        <v>0</v>
      </c>
      <c r="KA31" s="191">
        <v>0</v>
      </c>
      <c r="KB31" s="191">
        <v>0</v>
      </c>
      <c r="KC31" s="191">
        <v>0</v>
      </c>
      <c r="KD31" s="191">
        <v>0</v>
      </c>
      <c r="KE31" s="191">
        <v>0</v>
      </c>
      <c r="KF31" s="191">
        <v>0</v>
      </c>
      <c r="KG31" s="191">
        <v>0</v>
      </c>
      <c r="KH31" s="191">
        <v>0</v>
      </c>
      <c r="KI31" s="191">
        <v>0</v>
      </c>
      <c r="KJ31" s="191">
        <v>0</v>
      </c>
      <c r="KK31" s="191">
        <v>0</v>
      </c>
      <c r="KL31" s="191">
        <v>0</v>
      </c>
      <c r="KM31" s="191">
        <v>0</v>
      </c>
      <c r="KN31" s="191">
        <v>0</v>
      </c>
      <c r="KO31" s="191">
        <v>0</v>
      </c>
      <c r="KP31" s="191">
        <v>0</v>
      </c>
      <c r="KQ31" s="191">
        <v>0</v>
      </c>
      <c r="KR31" s="191">
        <v>0</v>
      </c>
      <c r="KS31" s="191">
        <v>0</v>
      </c>
      <c r="KT31" s="191">
        <v>0</v>
      </c>
      <c r="KU31" s="191">
        <v>0</v>
      </c>
      <c r="KV31" s="191">
        <v>0</v>
      </c>
      <c r="KW31" s="191">
        <v>0</v>
      </c>
      <c r="KX31" s="191">
        <v>0</v>
      </c>
      <c r="KY31" s="191">
        <v>0</v>
      </c>
      <c r="KZ31" s="191">
        <v>0</v>
      </c>
      <c r="LA31" s="191">
        <v>0</v>
      </c>
      <c r="LB31" s="191">
        <v>0</v>
      </c>
      <c r="LC31" s="191">
        <v>0</v>
      </c>
      <c r="LD31" s="191">
        <v>0</v>
      </c>
      <c r="LE31" s="191">
        <v>0</v>
      </c>
      <c r="LF31" s="191">
        <v>0</v>
      </c>
      <c r="LG31" s="191">
        <v>0</v>
      </c>
      <c r="LH31" s="191">
        <v>0</v>
      </c>
      <c r="LI31" s="191">
        <v>0</v>
      </c>
      <c r="LJ31" s="191">
        <v>0</v>
      </c>
      <c r="LK31" s="191">
        <v>0</v>
      </c>
      <c r="LL31" s="191">
        <v>0</v>
      </c>
      <c r="LM31" s="191">
        <v>0</v>
      </c>
      <c r="LN31" s="191">
        <v>0</v>
      </c>
      <c r="LO31" s="191">
        <v>0</v>
      </c>
      <c r="LP31" s="191">
        <v>0</v>
      </c>
      <c r="LQ31" s="191">
        <v>0</v>
      </c>
      <c r="LR31" s="191">
        <v>0</v>
      </c>
      <c r="LS31" s="191">
        <v>0</v>
      </c>
      <c r="LT31" s="191">
        <v>0</v>
      </c>
      <c r="LU31" s="191">
        <v>0</v>
      </c>
      <c r="LV31" s="191">
        <v>0</v>
      </c>
      <c r="LW31" s="191">
        <v>0</v>
      </c>
      <c r="LX31" s="191">
        <v>0</v>
      </c>
      <c r="LY31" s="191">
        <v>0</v>
      </c>
      <c r="LZ31" s="191">
        <v>0</v>
      </c>
      <c r="MA31" s="191">
        <v>0</v>
      </c>
      <c r="MB31" s="191">
        <v>0</v>
      </c>
      <c r="MC31" s="191">
        <v>0</v>
      </c>
      <c r="MD31" s="191">
        <v>0</v>
      </c>
      <c r="ME31" s="191">
        <v>0</v>
      </c>
      <c r="MF31" s="191">
        <v>0</v>
      </c>
      <c r="MG31" s="191">
        <v>0</v>
      </c>
      <c r="MH31" s="191">
        <v>0</v>
      </c>
      <c r="MI31" s="191">
        <v>0</v>
      </c>
      <c r="MJ31" s="191">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48</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91">
        <v>0</v>
      </c>
      <c r="IP32" s="191">
        <v>0</v>
      </c>
      <c r="IQ32" s="191">
        <v>0</v>
      </c>
      <c r="IR32" s="191">
        <v>0</v>
      </c>
      <c r="IS32" s="191">
        <v>0</v>
      </c>
      <c r="IT32" s="191">
        <v>0</v>
      </c>
      <c r="IU32" s="191">
        <v>0</v>
      </c>
      <c r="IV32" s="191">
        <v>0</v>
      </c>
      <c r="IW32" s="191">
        <v>0</v>
      </c>
      <c r="IX32" s="191">
        <v>0</v>
      </c>
      <c r="IY32" s="191">
        <v>0</v>
      </c>
      <c r="IZ32" s="191">
        <v>0</v>
      </c>
      <c r="JA32" s="191">
        <v>0</v>
      </c>
      <c r="JB32" s="191">
        <v>0</v>
      </c>
      <c r="JC32" s="191">
        <v>0</v>
      </c>
      <c r="JD32" s="191">
        <v>0</v>
      </c>
      <c r="JE32" s="191">
        <v>0</v>
      </c>
      <c r="JF32" s="191">
        <v>0</v>
      </c>
      <c r="JG32" s="191">
        <v>0</v>
      </c>
      <c r="JH32" s="191">
        <v>0</v>
      </c>
      <c r="JI32" s="191">
        <v>0</v>
      </c>
      <c r="JJ32" s="191">
        <v>0</v>
      </c>
      <c r="JK32" s="191">
        <v>0</v>
      </c>
      <c r="JL32" s="191">
        <v>0</v>
      </c>
      <c r="JM32" s="191">
        <v>0</v>
      </c>
      <c r="JN32" s="191">
        <v>0</v>
      </c>
      <c r="JO32" s="191">
        <v>0</v>
      </c>
      <c r="JP32" s="191">
        <v>0</v>
      </c>
      <c r="JQ32" s="191">
        <v>0</v>
      </c>
      <c r="JR32" s="191">
        <v>0</v>
      </c>
      <c r="JS32" s="191">
        <v>0</v>
      </c>
      <c r="JT32" s="191">
        <v>0</v>
      </c>
      <c r="JU32" s="191">
        <v>0</v>
      </c>
      <c r="JV32" s="191">
        <v>0</v>
      </c>
      <c r="JW32" s="191">
        <v>0</v>
      </c>
      <c r="JX32" s="191">
        <v>0</v>
      </c>
      <c r="JY32" s="191">
        <v>0</v>
      </c>
      <c r="JZ32" s="191">
        <v>0</v>
      </c>
      <c r="KA32" s="191">
        <v>0</v>
      </c>
      <c r="KB32" s="191">
        <v>0</v>
      </c>
      <c r="KC32" s="191">
        <v>0</v>
      </c>
      <c r="KD32" s="191">
        <v>0</v>
      </c>
      <c r="KE32" s="191">
        <v>0</v>
      </c>
      <c r="KF32" s="191">
        <v>0</v>
      </c>
      <c r="KG32" s="191">
        <v>0</v>
      </c>
      <c r="KH32" s="191">
        <v>0</v>
      </c>
      <c r="KI32" s="191">
        <v>0</v>
      </c>
      <c r="KJ32" s="191">
        <v>0</v>
      </c>
      <c r="KK32" s="191">
        <v>0</v>
      </c>
      <c r="KL32" s="191">
        <v>0</v>
      </c>
      <c r="KM32" s="191">
        <v>0</v>
      </c>
      <c r="KN32" s="191">
        <v>0</v>
      </c>
      <c r="KO32" s="191">
        <v>0</v>
      </c>
      <c r="KP32" s="191">
        <v>0</v>
      </c>
      <c r="KQ32" s="191">
        <v>0</v>
      </c>
      <c r="KR32" s="191">
        <v>0</v>
      </c>
      <c r="KS32" s="191">
        <v>0</v>
      </c>
      <c r="KT32" s="191">
        <v>0</v>
      </c>
      <c r="KU32" s="191">
        <v>0</v>
      </c>
      <c r="KV32" s="191">
        <v>0</v>
      </c>
      <c r="KW32" s="191">
        <v>0</v>
      </c>
      <c r="KX32" s="191">
        <v>0</v>
      </c>
      <c r="KY32" s="191">
        <v>0</v>
      </c>
      <c r="KZ32" s="191">
        <v>0</v>
      </c>
      <c r="LA32" s="191">
        <v>0</v>
      </c>
      <c r="LB32" s="191">
        <v>0</v>
      </c>
      <c r="LC32" s="191">
        <v>0</v>
      </c>
      <c r="LD32" s="191">
        <v>0</v>
      </c>
      <c r="LE32" s="191">
        <v>0</v>
      </c>
      <c r="LF32" s="191">
        <v>0</v>
      </c>
      <c r="LG32" s="191">
        <v>0</v>
      </c>
      <c r="LH32" s="191">
        <v>0</v>
      </c>
      <c r="LI32" s="191">
        <v>0</v>
      </c>
      <c r="LJ32" s="191">
        <v>0</v>
      </c>
      <c r="LK32" s="191">
        <v>0</v>
      </c>
      <c r="LL32" s="191">
        <v>0</v>
      </c>
      <c r="LM32" s="191">
        <v>0</v>
      </c>
      <c r="LN32" s="191">
        <v>0</v>
      </c>
      <c r="LO32" s="191">
        <v>0</v>
      </c>
      <c r="LP32" s="191">
        <v>0</v>
      </c>
      <c r="LQ32" s="191">
        <v>0</v>
      </c>
      <c r="LR32" s="191">
        <v>0</v>
      </c>
      <c r="LS32" s="191">
        <v>0</v>
      </c>
      <c r="LT32" s="191">
        <v>0</v>
      </c>
      <c r="LU32" s="191">
        <v>0</v>
      </c>
      <c r="LV32" s="191">
        <v>0</v>
      </c>
      <c r="LW32" s="191">
        <v>0</v>
      </c>
      <c r="LX32" s="191">
        <v>0</v>
      </c>
      <c r="LY32" s="191">
        <v>0</v>
      </c>
      <c r="LZ32" s="191">
        <v>0</v>
      </c>
      <c r="MA32" s="191">
        <v>0</v>
      </c>
      <c r="MB32" s="191">
        <v>0</v>
      </c>
      <c r="MC32" s="191">
        <v>0</v>
      </c>
      <c r="MD32" s="191">
        <v>0</v>
      </c>
      <c r="ME32" s="191">
        <v>0</v>
      </c>
      <c r="MF32" s="191">
        <v>0</v>
      </c>
      <c r="MG32" s="191">
        <v>0</v>
      </c>
      <c r="MH32" s="191">
        <v>0</v>
      </c>
      <c r="MI32" s="191">
        <v>0</v>
      </c>
      <c r="MJ32" s="191">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48</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91">
        <v>0</v>
      </c>
      <c r="IP33" s="191">
        <v>0</v>
      </c>
      <c r="IQ33" s="191">
        <v>0</v>
      </c>
      <c r="IR33" s="191">
        <v>0</v>
      </c>
      <c r="IS33" s="191">
        <v>0</v>
      </c>
      <c r="IT33" s="191">
        <v>0</v>
      </c>
      <c r="IU33" s="191">
        <v>0</v>
      </c>
      <c r="IV33" s="191">
        <v>0</v>
      </c>
      <c r="IW33" s="191">
        <v>0</v>
      </c>
      <c r="IX33" s="191">
        <v>0</v>
      </c>
      <c r="IY33" s="191">
        <v>0</v>
      </c>
      <c r="IZ33" s="191">
        <v>0</v>
      </c>
      <c r="JA33" s="191">
        <v>0</v>
      </c>
      <c r="JB33" s="191">
        <v>0</v>
      </c>
      <c r="JC33" s="191">
        <v>0</v>
      </c>
      <c r="JD33" s="191">
        <v>0</v>
      </c>
      <c r="JE33" s="191">
        <v>0</v>
      </c>
      <c r="JF33" s="191">
        <v>0</v>
      </c>
      <c r="JG33" s="191">
        <v>0</v>
      </c>
      <c r="JH33" s="191">
        <v>0</v>
      </c>
      <c r="JI33" s="191">
        <v>0</v>
      </c>
      <c r="JJ33" s="191">
        <v>0</v>
      </c>
      <c r="JK33" s="191">
        <v>0</v>
      </c>
      <c r="JL33" s="191">
        <v>0</v>
      </c>
      <c r="JM33" s="191">
        <v>0</v>
      </c>
      <c r="JN33" s="191">
        <v>0</v>
      </c>
      <c r="JO33" s="191">
        <v>0</v>
      </c>
      <c r="JP33" s="191">
        <v>0</v>
      </c>
      <c r="JQ33" s="191">
        <v>0</v>
      </c>
      <c r="JR33" s="191">
        <v>0</v>
      </c>
      <c r="JS33" s="191">
        <v>0</v>
      </c>
      <c r="JT33" s="191">
        <v>0</v>
      </c>
      <c r="JU33" s="191">
        <v>0</v>
      </c>
      <c r="JV33" s="191">
        <v>0</v>
      </c>
      <c r="JW33" s="191">
        <v>0</v>
      </c>
      <c r="JX33" s="191">
        <v>0</v>
      </c>
      <c r="JY33" s="191">
        <v>0</v>
      </c>
      <c r="JZ33" s="191">
        <v>0</v>
      </c>
      <c r="KA33" s="191">
        <v>0</v>
      </c>
      <c r="KB33" s="191">
        <v>0</v>
      </c>
      <c r="KC33" s="191">
        <v>0</v>
      </c>
      <c r="KD33" s="191">
        <v>0</v>
      </c>
      <c r="KE33" s="191">
        <v>0</v>
      </c>
      <c r="KF33" s="191">
        <v>0</v>
      </c>
      <c r="KG33" s="191">
        <v>0</v>
      </c>
      <c r="KH33" s="191">
        <v>0</v>
      </c>
      <c r="KI33" s="191">
        <v>0</v>
      </c>
      <c r="KJ33" s="191">
        <v>0</v>
      </c>
      <c r="KK33" s="191">
        <v>0</v>
      </c>
      <c r="KL33" s="191">
        <v>0</v>
      </c>
      <c r="KM33" s="191">
        <v>0</v>
      </c>
      <c r="KN33" s="191">
        <v>0</v>
      </c>
      <c r="KO33" s="191">
        <v>0</v>
      </c>
      <c r="KP33" s="191">
        <v>0</v>
      </c>
      <c r="KQ33" s="191">
        <v>0</v>
      </c>
      <c r="KR33" s="191">
        <v>0</v>
      </c>
      <c r="KS33" s="191">
        <v>0</v>
      </c>
      <c r="KT33" s="191">
        <v>0</v>
      </c>
      <c r="KU33" s="191">
        <v>0</v>
      </c>
      <c r="KV33" s="191">
        <v>0</v>
      </c>
      <c r="KW33" s="191">
        <v>0</v>
      </c>
      <c r="KX33" s="191">
        <v>0</v>
      </c>
      <c r="KY33" s="191">
        <v>0</v>
      </c>
      <c r="KZ33" s="191">
        <v>0</v>
      </c>
      <c r="LA33" s="191">
        <v>0</v>
      </c>
      <c r="LB33" s="191">
        <v>0</v>
      </c>
      <c r="LC33" s="191">
        <v>0</v>
      </c>
      <c r="LD33" s="191">
        <v>0</v>
      </c>
      <c r="LE33" s="191">
        <v>0</v>
      </c>
      <c r="LF33" s="191">
        <v>0</v>
      </c>
      <c r="LG33" s="191">
        <v>0</v>
      </c>
      <c r="LH33" s="191">
        <v>0</v>
      </c>
      <c r="LI33" s="191">
        <v>0</v>
      </c>
      <c r="LJ33" s="191">
        <v>0</v>
      </c>
      <c r="LK33" s="191">
        <v>0</v>
      </c>
      <c r="LL33" s="191">
        <v>0</v>
      </c>
      <c r="LM33" s="191">
        <v>0</v>
      </c>
      <c r="LN33" s="191">
        <v>0</v>
      </c>
      <c r="LO33" s="191">
        <v>0</v>
      </c>
      <c r="LP33" s="191">
        <v>0</v>
      </c>
      <c r="LQ33" s="191">
        <v>0</v>
      </c>
      <c r="LR33" s="191">
        <v>0</v>
      </c>
      <c r="LS33" s="191">
        <v>0</v>
      </c>
      <c r="LT33" s="191">
        <v>0</v>
      </c>
      <c r="LU33" s="191">
        <v>0</v>
      </c>
      <c r="LV33" s="191">
        <v>0</v>
      </c>
      <c r="LW33" s="191">
        <v>0</v>
      </c>
      <c r="LX33" s="191">
        <v>0</v>
      </c>
      <c r="LY33" s="191">
        <v>0</v>
      </c>
      <c r="LZ33" s="191">
        <v>0</v>
      </c>
      <c r="MA33" s="191">
        <v>0</v>
      </c>
      <c r="MB33" s="191">
        <v>0</v>
      </c>
      <c r="MC33" s="191">
        <v>0</v>
      </c>
      <c r="MD33" s="191">
        <v>0</v>
      </c>
      <c r="ME33" s="191">
        <v>0</v>
      </c>
      <c r="MF33" s="191">
        <v>0</v>
      </c>
      <c r="MG33" s="191">
        <v>0</v>
      </c>
      <c r="MH33" s="191">
        <v>0</v>
      </c>
      <c r="MI33" s="191">
        <v>0</v>
      </c>
      <c r="MJ33" s="191">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48</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91">
        <v>0</v>
      </c>
      <c r="IP34" s="191">
        <v>0</v>
      </c>
      <c r="IQ34" s="191">
        <v>0</v>
      </c>
      <c r="IR34" s="191">
        <v>0</v>
      </c>
      <c r="IS34" s="191">
        <v>0</v>
      </c>
      <c r="IT34" s="191">
        <v>0</v>
      </c>
      <c r="IU34" s="191">
        <v>0</v>
      </c>
      <c r="IV34" s="191">
        <v>0</v>
      </c>
      <c r="IW34" s="191">
        <v>0</v>
      </c>
      <c r="IX34" s="191">
        <v>0</v>
      </c>
      <c r="IY34" s="191">
        <v>0</v>
      </c>
      <c r="IZ34" s="191">
        <v>0</v>
      </c>
      <c r="JA34" s="191">
        <v>0</v>
      </c>
      <c r="JB34" s="191">
        <v>0</v>
      </c>
      <c r="JC34" s="191">
        <v>0</v>
      </c>
      <c r="JD34" s="191">
        <v>0</v>
      </c>
      <c r="JE34" s="191">
        <v>0</v>
      </c>
      <c r="JF34" s="191">
        <v>0</v>
      </c>
      <c r="JG34" s="191">
        <v>0</v>
      </c>
      <c r="JH34" s="191">
        <v>0</v>
      </c>
      <c r="JI34" s="191">
        <v>0</v>
      </c>
      <c r="JJ34" s="191">
        <v>0</v>
      </c>
      <c r="JK34" s="191">
        <v>0</v>
      </c>
      <c r="JL34" s="191">
        <v>0</v>
      </c>
      <c r="JM34" s="191">
        <v>0</v>
      </c>
      <c r="JN34" s="191">
        <v>0</v>
      </c>
      <c r="JO34" s="191">
        <v>0</v>
      </c>
      <c r="JP34" s="191">
        <v>0</v>
      </c>
      <c r="JQ34" s="191">
        <v>0</v>
      </c>
      <c r="JR34" s="191">
        <v>0</v>
      </c>
      <c r="JS34" s="191">
        <v>0</v>
      </c>
      <c r="JT34" s="191">
        <v>0</v>
      </c>
      <c r="JU34" s="191">
        <v>0</v>
      </c>
      <c r="JV34" s="191">
        <v>0</v>
      </c>
      <c r="JW34" s="191">
        <v>0</v>
      </c>
      <c r="JX34" s="191">
        <v>0</v>
      </c>
      <c r="JY34" s="191">
        <v>0</v>
      </c>
      <c r="JZ34" s="191">
        <v>0</v>
      </c>
      <c r="KA34" s="191">
        <v>0</v>
      </c>
      <c r="KB34" s="191">
        <v>0</v>
      </c>
      <c r="KC34" s="191">
        <v>0</v>
      </c>
      <c r="KD34" s="191">
        <v>0</v>
      </c>
      <c r="KE34" s="191">
        <v>0</v>
      </c>
      <c r="KF34" s="191">
        <v>0</v>
      </c>
      <c r="KG34" s="191">
        <v>0</v>
      </c>
      <c r="KH34" s="191">
        <v>0</v>
      </c>
      <c r="KI34" s="191">
        <v>0</v>
      </c>
      <c r="KJ34" s="191">
        <v>0</v>
      </c>
      <c r="KK34" s="191">
        <v>0</v>
      </c>
      <c r="KL34" s="191">
        <v>0</v>
      </c>
      <c r="KM34" s="191">
        <v>0</v>
      </c>
      <c r="KN34" s="191">
        <v>0</v>
      </c>
      <c r="KO34" s="191">
        <v>0</v>
      </c>
      <c r="KP34" s="191">
        <v>0</v>
      </c>
      <c r="KQ34" s="191">
        <v>0</v>
      </c>
      <c r="KR34" s="191">
        <v>0</v>
      </c>
      <c r="KS34" s="191">
        <v>0</v>
      </c>
      <c r="KT34" s="191">
        <v>0</v>
      </c>
      <c r="KU34" s="191">
        <v>0</v>
      </c>
      <c r="KV34" s="191">
        <v>0</v>
      </c>
      <c r="KW34" s="191">
        <v>0</v>
      </c>
      <c r="KX34" s="191">
        <v>0</v>
      </c>
      <c r="KY34" s="191">
        <v>0</v>
      </c>
      <c r="KZ34" s="191">
        <v>0</v>
      </c>
      <c r="LA34" s="191">
        <v>0</v>
      </c>
      <c r="LB34" s="191">
        <v>0</v>
      </c>
      <c r="LC34" s="191">
        <v>0</v>
      </c>
      <c r="LD34" s="191">
        <v>0</v>
      </c>
      <c r="LE34" s="191">
        <v>0</v>
      </c>
      <c r="LF34" s="191">
        <v>0</v>
      </c>
      <c r="LG34" s="191">
        <v>0</v>
      </c>
      <c r="LH34" s="191">
        <v>0</v>
      </c>
      <c r="LI34" s="191">
        <v>0</v>
      </c>
      <c r="LJ34" s="191">
        <v>0</v>
      </c>
      <c r="LK34" s="191">
        <v>0</v>
      </c>
      <c r="LL34" s="191">
        <v>0</v>
      </c>
      <c r="LM34" s="191">
        <v>0</v>
      </c>
      <c r="LN34" s="191">
        <v>0</v>
      </c>
      <c r="LO34" s="191">
        <v>0</v>
      </c>
      <c r="LP34" s="191">
        <v>0</v>
      </c>
      <c r="LQ34" s="191">
        <v>0</v>
      </c>
      <c r="LR34" s="191">
        <v>0</v>
      </c>
      <c r="LS34" s="191">
        <v>0</v>
      </c>
      <c r="LT34" s="191">
        <v>0</v>
      </c>
      <c r="LU34" s="191">
        <v>0</v>
      </c>
      <c r="LV34" s="191">
        <v>0</v>
      </c>
      <c r="LW34" s="191">
        <v>0</v>
      </c>
      <c r="LX34" s="191">
        <v>0</v>
      </c>
      <c r="LY34" s="191">
        <v>0</v>
      </c>
      <c r="LZ34" s="191">
        <v>0</v>
      </c>
      <c r="MA34" s="191">
        <v>0</v>
      </c>
      <c r="MB34" s="191">
        <v>0</v>
      </c>
      <c r="MC34" s="191">
        <v>0</v>
      </c>
      <c r="MD34" s="191">
        <v>0</v>
      </c>
      <c r="ME34" s="191">
        <v>0</v>
      </c>
      <c r="MF34" s="191">
        <v>0</v>
      </c>
      <c r="MG34" s="191">
        <v>0</v>
      </c>
      <c r="MH34" s="191">
        <v>0</v>
      </c>
      <c r="MI34" s="191">
        <v>0</v>
      </c>
      <c r="MJ34" s="191">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48</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91">
        <v>0</v>
      </c>
      <c r="IP35" s="191">
        <v>0</v>
      </c>
      <c r="IQ35" s="191">
        <v>0</v>
      </c>
      <c r="IR35" s="191">
        <v>0</v>
      </c>
      <c r="IS35" s="191">
        <v>0</v>
      </c>
      <c r="IT35" s="191">
        <v>0</v>
      </c>
      <c r="IU35" s="191">
        <v>0</v>
      </c>
      <c r="IV35" s="191">
        <v>0</v>
      </c>
      <c r="IW35" s="191">
        <v>0</v>
      </c>
      <c r="IX35" s="191">
        <v>0</v>
      </c>
      <c r="IY35" s="191">
        <v>0</v>
      </c>
      <c r="IZ35" s="191">
        <v>0</v>
      </c>
      <c r="JA35" s="191">
        <v>0</v>
      </c>
      <c r="JB35" s="191">
        <v>0</v>
      </c>
      <c r="JC35" s="191">
        <v>0</v>
      </c>
      <c r="JD35" s="191">
        <v>0</v>
      </c>
      <c r="JE35" s="191">
        <v>0</v>
      </c>
      <c r="JF35" s="191">
        <v>0</v>
      </c>
      <c r="JG35" s="191">
        <v>0</v>
      </c>
      <c r="JH35" s="191">
        <v>0</v>
      </c>
      <c r="JI35" s="191">
        <v>0</v>
      </c>
      <c r="JJ35" s="191">
        <v>0</v>
      </c>
      <c r="JK35" s="191">
        <v>0</v>
      </c>
      <c r="JL35" s="191">
        <v>0</v>
      </c>
      <c r="JM35" s="191">
        <v>0</v>
      </c>
      <c r="JN35" s="191">
        <v>0</v>
      </c>
      <c r="JO35" s="191">
        <v>0</v>
      </c>
      <c r="JP35" s="191">
        <v>0</v>
      </c>
      <c r="JQ35" s="191">
        <v>0</v>
      </c>
      <c r="JR35" s="191">
        <v>0</v>
      </c>
      <c r="JS35" s="191">
        <v>0</v>
      </c>
      <c r="JT35" s="191">
        <v>0</v>
      </c>
      <c r="JU35" s="191">
        <v>0</v>
      </c>
      <c r="JV35" s="191">
        <v>0</v>
      </c>
      <c r="JW35" s="191">
        <v>0</v>
      </c>
      <c r="JX35" s="191">
        <v>0</v>
      </c>
      <c r="JY35" s="191">
        <v>0</v>
      </c>
      <c r="JZ35" s="191">
        <v>0</v>
      </c>
      <c r="KA35" s="191">
        <v>0</v>
      </c>
      <c r="KB35" s="191">
        <v>0</v>
      </c>
      <c r="KC35" s="191">
        <v>0</v>
      </c>
      <c r="KD35" s="191">
        <v>0</v>
      </c>
      <c r="KE35" s="191">
        <v>0</v>
      </c>
      <c r="KF35" s="191">
        <v>0</v>
      </c>
      <c r="KG35" s="191">
        <v>0</v>
      </c>
      <c r="KH35" s="191">
        <v>0</v>
      </c>
      <c r="KI35" s="191">
        <v>0</v>
      </c>
      <c r="KJ35" s="191">
        <v>0</v>
      </c>
      <c r="KK35" s="191">
        <v>0</v>
      </c>
      <c r="KL35" s="191">
        <v>0</v>
      </c>
      <c r="KM35" s="191">
        <v>0</v>
      </c>
      <c r="KN35" s="191">
        <v>0</v>
      </c>
      <c r="KO35" s="191">
        <v>0</v>
      </c>
      <c r="KP35" s="191">
        <v>0</v>
      </c>
      <c r="KQ35" s="191">
        <v>0</v>
      </c>
      <c r="KR35" s="191">
        <v>0</v>
      </c>
      <c r="KS35" s="191">
        <v>0</v>
      </c>
      <c r="KT35" s="191">
        <v>0</v>
      </c>
      <c r="KU35" s="191">
        <v>0</v>
      </c>
      <c r="KV35" s="191">
        <v>0</v>
      </c>
      <c r="KW35" s="191">
        <v>0</v>
      </c>
      <c r="KX35" s="191">
        <v>0</v>
      </c>
      <c r="KY35" s="191">
        <v>0</v>
      </c>
      <c r="KZ35" s="191">
        <v>0</v>
      </c>
      <c r="LA35" s="191">
        <v>0</v>
      </c>
      <c r="LB35" s="191">
        <v>0</v>
      </c>
      <c r="LC35" s="191">
        <v>0</v>
      </c>
      <c r="LD35" s="191">
        <v>0</v>
      </c>
      <c r="LE35" s="191">
        <v>0</v>
      </c>
      <c r="LF35" s="191">
        <v>0</v>
      </c>
      <c r="LG35" s="191">
        <v>0</v>
      </c>
      <c r="LH35" s="191">
        <v>0</v>
      </c>
      <c r="LI35" s="191">
        <v>0</v>
      </c>
      <c r="LJ35" s="191">
        <v>0</v>
      </c>
      <c r="LK35" s="191">
        <v>0</v>
      </c>
      <c r="LL35" s="191">
        <v>0</v>
      </c>
      <c r="LM35" s="191">
        <v>0</v>
      </c>
      <c r="LN35" s="191">
        <v>0</v>
      </c>
      <c r="LO35" s="191">
        <v>0</v>
      </c>
      <c r="LP35" s="191">
        <v>0</v>
      </c>
      <c r="LQ35" s="191">
        <v>0</v>
      </c>
      <c r="LR35" s="191">
        <v>0</v>
      </c>
      <c r="LS35" s="191">
        <v>0</v>
      </c>
      <c r="LT35" s="191">
        <v>0</v>
      </c>
      <c r="LU35" s="191">
        <v>0</v>
      </c>
      <c r="LV35" s="191">
        <v>0</v>
      </c>
      <c r="LW35" s="191">
        <v>0</v>
      </c>
      <c r="LX35" s="191">
        <v>0</v>
      </c>
      <c r="LY35" s="191">
        <v>0</v>
      </c>
      <c r="LZ35" s="191">
        <v>0</v>
      </c>
      <c r="MA35" s="191">
        <v>0</v>
      </c>
      <c r="MB35" s="191">
        <v>0</v>
      </c>
      <c r="MC35" s="191">
        <v>0</v>
      </c>
      <c r="MD35" s="191">
        <v>0</v>
      </c>
      <c r="ME35" s="191">
        <v>0</v>
      </c>
      <c r="MF35" s="191">
        <v>0</v>
      </c>
      <c r="MG35" s="191">
        <v>0</v>
      </c>
      <c r="MH35" s="191">
        <v>0</v>
      </c>
      <c r="MI35" s="191">
        <v>0</v>
      </c>
      <c r="MJ35" s="191">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48</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91">
        <v>0</v>
      </c>
      <c r="IP36" s="191">
        <v>0</v>
      </c>
      <c r="IQ36" s="191">
        <v>0</v>
      </c>
      <c r="IR36" s="191">
        <v>0</v>
      </c>
      <c r="IS36" s="191">
        <v>0</v>
      </c>
      <c r="IT36" s="191">
        <v>0</v>
      </c>
      <c r="IU36" s="191">
        <v>0</v>
      </c>
      <c r="IV36" s="191">
        <v>0</v>
      </c>
      <c r="IW36" s="191">
        <v>0</v>
      </c>
      <c r="IX36" s="191">
        <v>0</v>
      </c>
      <c r="IY36" s="191">
        <v>0</v>
      </c>
      <c r="IZ36" s="191">
        <v>0</v>
      </c>
      <c r="JA36" s="191">
        <v>0</v>
      </c>
      <c r="JB36" s="191">
        <v>0</v>
      </c>
      <c r="JC36" s="191">
        <v>0</v>
      </c>
      <c r="JD36" s="191">
        <v>0</v>
      </c>
      <c r="JE36" s="191">
        <v>0</v>
      </c>
      <c r="JF36" s="191">
        <v>0</v>
      </c>
      <c r="JG36" s="191">
        <v>0</v>
      </c>
      <c r="JH36" s="191">
        <v>0</v>
      </c>
      <c r="JI36" s="191">
        <v>0</v>
      </c>
      <c r="JJ36" s="191">
        <v>0</v>
      </c>
      <c r="JK36" s="191">
        <v>0</v>
      </c>
      <c r="JL36" s="191">
        <v>0</v>
      </c>
      <c r="JM36" s="191">
        <v>0</v>
      </c>
      <c r="JN36" s="191">
        <v>0</v>
      </c>
      <c r="JO36" s="191">
        <v>0</v>
      </c>
      <c r="JP36" s="191">
        <v>0</v>
      </c>
      <c r="JQ36" s="191">
        <v>0</v>
      </c>
      <c r="JR36" s="191">
        <v>0</v>
      </c>
      <c r="JS36" s="191">
        <v>0</v>
      </c>
      <c r="JT36" s="191">
        <v>0</v>
      </c>
      <c r="JU36" s="191">
        <v>0</v>
      </c>
      <c r="JV36" s="191">
        <v>0</v>
      </c>
      <c r="JW36" s="191">
        <v>0</v>
      </c>
      <c r="JX36" s="191">
        <v>0</v>
      </c>
      <c r="JY36" s="191">
        <v>0</v>
      </c>
      <c r="JZ36" s="191">
        <v>0</v>
      </c>
      <c r="KA36" s="191">
        <v>0</v>
      </c>
      <c r="KB36" s="191">
        <v>0</v>
      </c>
      <c r="KC36" s="191">
        <v>0</v>
      </c>
      <c r="KD36" s="191">
        <v>0</v>
      </c>
      <c r="KE36" s="191">
        <v>0</v>
      </c>
      <c r="KF36" s="191">
        <v>0</v>
      </c>
      <c r="KG36" s="191">
        <v>0</v>
      </c>
      <c r="KH36" s="191">
        <v>0</v>
      </c>
      <c r="KI36" s="191">
        <v>0</v>
      </c>
      <c r="KJ36" s="191">
        <v>0</v>
      </c>
      <c r="KK36" s="191">
        <v>0</v>
      </c>
      <c r="KL36" s="191">
        <v>0</v>
      </c>
      <c r="KM36" s="191">
        <v>0</v>
      </c>
      <c r="KN36" s="191">
        <v>0</v>
      </c>
      <c r="KO36" s="191">
        <v>0</v>
      </c>
      <c r="KP36" s="191">
        <v>0</v>
      </c>
      <c r="KQ36" s="191">
        <v>0</v>
      </c>
      <c r="KR36" s="191">
        <v>0</v>
      </c>
      <c r="KS36" s="191">
        <v>0</v>
      </c>
      <c r="KT36" s="191">
        <v>0</v>
      </c>
      <c r="KU36" s="191">
        <v>0</v>
      </c>
      <c r="KV36" s="191">
        <v>0</v>
      </c>
      <c r="KW36" s="191">
        <v>0</v>
      </c>
      <c r="KX36" s="191">
        <v>0</v>
      </c>
      <c r="KY36" s="191">
        <v>0</v>
      </c>
      <c r="KZ36" s="191">
        <v>0</v>
      </c>
      <c r="LA36" s="191">
        <v>0</v>
      </c>
      <c r="LB36" s="191">
        <v>0</v>
      </c>
      <c r="LC36" s="191">
        <v>0</v>
      </c>
      <c r="LD36" s="191">
        <v>0</v>
      </c>
      <c r="LE36" s="191">
        <v>0</v>
      </c>
      <c r="LF36" s="191">
        <v>0</v>
      </c>
      <c r="LG36" s="191">
        <v>0</v>
      </c>
      <c r="LH36" s="191">
        <v>0</v>
      </c>
      <c r="LI36" s="191">
        <v>0</v>
      </c>
      <c r="LJ36" s="191">
        <v>0</v>
      </c>
      <c r="LK36" s="191">
        <v>0</v>
      </c>
      <c r="LL36" s="191">
        <v>0</v>
      </c>
      <c r="LM36" s="191">
        <v>0</v>
      </c>
      <c r="LN36" s="191">
        <v>0</v>
      </c>
      <c r="LO36" s="191">
        <v>0</v>
      </c>
      <c r="LP36" s="191">
        <v>0</v>
      </c>
      <c r="LQ36" s="191">
        <v>0</v>
      </c>
      <c r="LR36" s="191">
        <v>0</v>
      </c>
      <c r="LS36" s="191">
        <v>0</v>
      </c>
      <c r="LT36" s="191">
        <v>0</v>
      </c>
      <c r="LU36" s="191">
        <v>0</v>
      </c>
      <c r="LV36" s="191">
        <v>0</v>
      </c>
      <c r="LW36" s="191">
        <v>0</v>
      </c>
      <c r="LX36" s="191">
        <v>0</v>
      </c>
      <c r="LY36" s="191">
        <v>0</v>
      </c>
      <c r="LZ36" s="191">
        <v>0</v>
      </c>
      <c r="MA36" s="191">
        <v>0</v>
      </c>
      <c r="MB36" s="191">
        <v>0</v>
      </c>
      <c r="MC36" s="191">
        <v>0</v>
      </c>
      <c r="MD36" s="191">
        <v>0</v>
      </c>
      <c r="ME36" s="191">
        <v>0</v>
      </c>
      <c r="MF36" s="191">
        <v>0</v>
      </c>
      <c r="MG36" s="191">
        <v>0</v>
      </c>
      <c r="MH36" s="191">
        <v>0</v>
      </c>
      <c r="MI36" s="191">
        <v>0</v>
      </c>
      <c r="MJ36" s="191">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48</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91">
        <v>0</v>
      </c>
      <c r="IP37" s="191">
        <v>0</v>
      </c>
      <c r="IQ37" s="191">
        <v>0</v>
      </c>
      <c r="IR37" s="191">
        <v>0</v>
      </c>
      <c r="IS37" s="191">
        <v>0</v>
      </c>
      <c r="IT37" s="191">
        <v>0</v>
      </c>
      <c r="IU37" s="191">
        <v>0</v>
      </c>
      <c r="IV37" s="191">
        <v>0</v>
      </c>
      <c r="IW37" s="191">
        <v>0</v>
      </c>
      <c r="IX37" s="191">
        <v>0</v>
      </c>
      <c r="IY37" s="191">
        <v>0</v>
      </c>
      <c r="IZ37" s="191">
        <v>0</v>
      </c>
      <c r="JA37" s="191">
        <v>0</v>
      </c>
      <c r="JB37" s="191">
        <v>0</v>
      </c>
      <c r="JC37" s="191">
        <v>0</v>
      </c>
      <c r="JD37" s="191">
        <v>0</v>
      </c>
      <c r="JE37" s="191">
        <v>0</v>
      </c>
      <c r="JF37" s="191">
        <v>0</v>
      </c>
      <c r="JG37" s="191">
        <v>0</v>
      </c>
      <c r="JH37" s="191">
        <v>0</v>
      </c>
      <c r="JI37" s="191">
        <v>0</v>
      </c>
      <c r="JJ37" s="191">
        <v>0</v>
      </c>
      <c r="JK37" s="191">
        <v>0</v>
      </c>
      <c r="JL37" s="191">
        <v>0</v>
      </c>
      <c r="JM37" s="191">
        <v>0</v>
      </c>
      <c r="JN37" s="191">
        <v>0</v>
      </c>
      <c r="JO37" s="191">
        <v>0</v>
      </c>
      <c r="JP37" s="191">
        <v>0</v>
      </c>
      <c r="JQ37" s="191">
        <v>0</v>
      </c>
      <c r="JR37" s="191">
        <v>0</v>
      </c>
      <c r="JS37" s="191">
        <v>0</v>
      </c>
      <c r="JT37" s="191">
        <v>0</v>
      </c>
      <c r="JU37" s="191">
        <v>0</v>
      </c>
      <c r="JV37" s="191">
        <v>0</v>
      </c>
      <c r="JW37" s="191">
        <v>0</v>
      </c>
      <c r="JX37" s="191">
        <v>0</v>
      </c>
      <c r="JY37" s="191">
        <v>0</v>
      </c>
      <c r="JZ37" s="191">
        <v>0</v>
      </c>
      <c r="KA37" s="191">
        <v>0</v>
      </c>
      <c r="KB37" s="191">
        <v>0</v>
      </c>
      <c r="KC37" s="191">
        <v>0</v>
      </c>
      <c r="KD37" s="191">
        <v>0</v>
      </c>
      <c r="KE37" s="191">
        <v>0</v>
      </c>
      <c r="KF37" s="191">
        <v>0</v>
      </c>
      <c r="KG37" s="191">
        <v>0</v>
      </c>
      <c r="KH37" s="191">
        <v>0</v>
      </c>
      <c r="KI37" s="191">
        <v>0</v>
      </c>
      <c r="KJ37" s="191">
        <v>0</v>
      </c>
      <c r="KK37" s="191">
        <v>0</v>
      </c>
      <c r="KL37" s="191">
        <v>0</v>
      </c>
      <c r="KM37" s="191">
        <v>0</v>
      </c>
      <c r="KN37" s="191">
        <v>0</v>
      </c>
      <c r="KO37" s="191">
        <v>0</v>
      </c>
      <c r="KP37" s="191">
        <v>0</v>
      </c>
      <c r="KQ37" s="191">
        <v>0</v>
      </c>
      <c r="KR37" s="191">
        <v>0</v>
      </c>
      <c r="KS37" s="191">
        <v>0</v>
      </c>
      <c r="KT37" s="191">
        <v>0</v>
      </c>
      <c r="KU37" s="191">
        <v>0</v>
      </c>
      <c r="KV37" s="191">
        <v>0</v>
      </c>
      <c r="KW37" s="191">
        <v>0</v>
      </c>
      <c r="KX37" s="191">
        <v>0</v>
      </c>
      <c r="KY37" s="191">
        <v>0</v>
      </c>
      <c r="KZ37" s="191">
        <v>0</v>
      </c>
      <c r="LA37" s="191">
        <v>0</v>
      </c>
      <c r="LB37" s="191">
        <v>0</v>
      </c>
      <c r="LC37" s="191">
        <v>0</v>
      </c>
      <c r="LD37" s="191">
        <v>0</v>
      </c>
      <c r="LE37" s="191">
        <v>0</v>
      </c>
      <c r="LF37" s="191">
        <v>0</v>
      </c>
      <c r="LG37" s="191">
        <v>0</v>
      </c>
      <c r="LH37" s="191">
        <v>0</v>
      </c>
      <c r="LI37" s="191">
        <v>0</v>
      </c>
      <c r="LJ37" s="191">
        <v>0</v>
      </c>
      <c r="LK37" s="191">
        <v>0</v>
      </c>
      <c r="LL37" s="191">
        <v>0</v>
      </c>
      <c r="LM37" s="191">
        <v>0</v>
      </c>
      <c r="LN37" s="191">
        <v>0</v>
      </c>
      <c r="LO37" s="191">
        <v>0</v>
      </c>
      <c r="LP37" s="191">
        <v>0</v>
      </c>
      <c r="LQ37" s="191">
        <v>0</v>
      </c>
      <c r="LR37" s="191">
        <v>0</v>
      </c>
      <c r="LS37" s="191">
        <v>0</v>
      </c>
      <c r="LT37" s="191">
        <v>0</v>
      </c>
      <c r="LU37" s="191">
        <v>0</v>
      </c>
      <c r="LV37" s="191">
        <v>0</v>
      </c>
      <c r="LW37" s="191">
        <v>0</v>
      </c>
      <c r="LX37" s="191">
        <v>0</v>
      </c>
      <c r="LY37" s="191">
        <v>0</v>
      </c>
      <c r="LZ37" s="191">
        <v>0</v>
      </c>
      <c r="MA37" s="191">
        <v>0</v>
      </c>
      <c r="MB37" s="191">
        <v>0</v>
      </c>
      <c r="MC37" s="191">
        <v>0</v>
      </c>
      <c r="MD37" s="191">
        <v>0</v>
      </c>
      <c r="ME37" s="191">
        <v>0</v>
      </c>
      <c r="MF37" s="191">
        <v>0</v>
      </c>
      <c r="MG37" s="191">
        <v>0</v>
      </c>
      <c r="MH37" s="191">
        <v>0</v>
      </c>
      <c r="MI37" s="191">
        <v>0</v>
      </c>
      <c r="MJ37" s="191">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48</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91">
        <v>0</v>
      </c>
      <c r="IP38" s="191">
        <v>0</v>
      </c>
      <c r="IQ38" s="191">
        <v>0</v>
      </c>
      <c r="IR38" s="191">
        <v>0</v>
      </c>
      <c r="IS38" s="191">
        <v>0</v>
      </c>
      <c r="IT38" s="191">
        <v>0</v>
      </c>
      <c r="IU38" s="191">
        <v>0</v>
      </c>
      <c r="IV38" s="191">
        <v>0</v>
      </c>
      <c r="IW38" s="191">
        <v>0</v>
      </c>
      <c r="IX38" s="191">
        <v>0</v>
      </c>
      <c r="IY38" s="191">
        <v>0</v>
      </c>
      <c r="IZ38" s="191">
        <v>0</v>
      </c>
      <c r="JA38" s="191">
        <v>0</v>
      </c>
      <c r="JB38" s="191">
        <v>0</v>
      </c>
      <c r="JC38" s="191">
        <v>0</v>
      </c>
      <c r="JD38" s="191">
        <v>0</v>
      </c>
      <c r="JE38" s="191">
        <v>0</v>
      </c>
      <c r="JF38" s="191">
        <v>0</v>
      </c>
      <c r="JG38" s="191">
        <v>0</v>
      </c>
      <c r="JH38" s="191">
        <v>0</v>
      </c>
      <c r="JI38" s="191">
        <v>0</v>
      </c>
      <c r="JJ38" s="191">
        <v>0</v>
      </c>
      <c r="JK38" s="191">
        <v>0</v>
      </c>
      <c r="JL38" s="191">
        <v>0</v>
      </c>
      <c r="JM38" s="191">
        <v>0</v>
      </c>
      <c r="JN38" s="191">
        <v>0</v>
      </c>
      <c r="JO38" s="191">
        <v>0</v>
      </c>
      <c r="JP38" s="191">
        <v>0</v>
      </c>
      <c r="JQ38" s="191">
        <v>0</v>
      </c>
      <c r="JR38" s="191">
        <v>0</v>
      </c>
      <c r="JS38" s="191">
        <v>0</v>
      </c>
      <c r="JT38" s="191">
        <v>0</v>
      </c>
      <c r="JU38" s="191">
        <v>0</v>
      </c>
      <c r="JV38" s="191">
        <v>0</v>
      </c>
      <c r="JW38" s="191">
        <v>0</v>
      </c>
      <c r="JX38" s="191">
        <v>0</v>
      </c>
      <c r="JY38" s="191">
        <v>0</v>
      </c>
      <c r="JZ38" s="191">
        <v>0</v>
      </c>
      <c r="KA38" s="191">
        <v>0</v>
      </c>
      <c r="KB38" s="191">
        <v>0</v>
      </c>
      <c r="KC38" s="191">
        <v>0</v>
      </c>
      <c r="KD38" s="191">
        <v>0</v>
      </c>
      <c r="KE38" s="191">
        <v>0</v>
      </c>
      <c r="KF38" s="191">
        <v>0</v>
      </c>
      <c r="KG38" s="191">
        <v>0</v>
      </c>
      <c r="KH38" s="191">
        <v>0</v>
      </c>
      <c r="KI38" s="191">
        <v>0</v>
      </c>
      <c r="KJ38" s="191">
        <v>0</v>
      </c>
      <c r="KK38" s="191">
        <v>0</v>
      </c>
      <c r="KL38" s="191">
        <v>0</v>
      </c>
      <c r="KM38" s="191">
        <v>0</v>
      </c>
      <c r="KN38" s="191">
        <v>0</v>
      </c>
      <c r="KO38" s="191">
        <v>0</v>
      </c>
      <c r="KP38" s="191">
        <v>0</v>
      </c>
      <c r="KQ38" s="191">
        <v>0</v>
      </c>
      <c r="KR38" s="191">
        <v>0</v>
      </c>
      <c r="KS38" s="191">
        <v>0</v>
      </c>
      <c r="KT38" s="191">
        <v>0</v>
      </c>
      <c r="KU38" s="191">
        <v>0</v>
      </c>
      <c r="KV38" s="191">
        <v>0</v>
      </c>
      <c r="KW38" s="191">
        <v>0</v>
      </c>
      <c r="KX38" s="191">
        <v>0</v>
      </c>
      <c r="KY38" s="191">
        <v>0</v>
      </c>
      <c r="KZ38" s="191">
        <v>0</v>
      </c>
      <c r="LA38" s="191">
        <v>0</v>
      </c>
      <c r="LB38" s="191">
        <v>0</v>
      </c>
      <c r="LC38" s="191">
        <v>0</v>
      </c>
      <c r="LD38" s="191">
        <v>0</v>
      </c>
      <c r="LE38" s="191">
        <v>0</v>
      </c>
      <c r="LF38" s="191">
        <v>0</v>
      </c>
      <c r="LG38" s="191">
        <v>0</v>
      </c>
      <c r="LH38" s="191">
        <v>0</v>
      </c>
      <c r="LI38" s="191">
        <v>0</v>
      </c>
      <c r="LJ38" s="191">
        <v>0</v>
      </c>
      <c r="LK38" s="191">
        <v>0</v>
      </c>
      <c r="LL38" s="191">
        <v>0</v>
      </c>
      <c r="LM38" s="191">
        <v>0</v>
      </c>
      <c r="LN38" s="191">
        <v>0</v>
      </c>
      <c r="LO38" s="191">
        <v>0</v>
      </c>
      <c r="LP38" s="191">
        <v>0</v>
      </c>
      <c r="LQ38" s="191">
        <v>0</v>
      </c>
      <c r="LR38" s="191">
        <v>0</v>
      </c>
      <c r="LS38" s="191">
        <v>0</v>
      </c>
      <c r="LT38" s="191">
        <v>0</v>
      </c>
      <c r="LU38" s="191">
        <v>0</v>
      </c>
      <c r="LV38" s="191">
        <v>0</v>
      </c>
      <c r="LW38" s="191">
        <v>0</v>
      </c>
      <c r="LX38" s="191">
        <v>0</v>
      </c>
      <c r="LY38" s="191">
        <v>0</v>
      </c>
      <c r="LZ38" s="191">
        <v>0</v>
      </c>
      <c r="MA38" s="191">
        <v>0</v>
      </c>
      <c r="MB38" s="191">
        <v>0</v>
      </c>
      <c r="MC38" s="191">
        <v>0</v>
      </c>
      <c r="MD38" s="191">
        <v>0</v>
      </c>
      <c r="ME38" s="191">
        <v>0</v>
      </c>
      <c r="MF38" s="191">
        <v>0</v>
      </c>
      <c r="MG38" s="191">
        <v>0</v>
      </c>
      <c r="MH38" s="191">
        <v>0</v>
      </c>
      <c r="MI38" s="191">
        <v>0</v>
      </c>
      <c r="MJ38" s="191">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48</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91">
        <v>0</v>
      </c>
      <c r="IP39" s="191">
        <v>0</v>
      </c>
      <c r="IQ39" s="191">
        <v>0</v>
      </c>
      <c r="IR39" s="191">
        <v>0</v>
      </c>
      <c r="IS39" s="191">
        <v>0</v>
      </c>
      <c r="IT39" s="191">
        <v>0</v>
      </c>
      <c r="IU39" s="191">
        <v>0</v>
      </c>
      <c r="IV39" s="191">
        <v>0</v>
      </c>
      <c r="IW39" s="191">
        <v>0</v>
      </c>
      <c r="IX39" s="191">
        <v>0</v>
      </c>
      <c r="IY39" s="191">
        <v>0</v>
      </c>
      <c r="IZ39" s="191">
        <v>0</v>
      </c>
      <c r="JA39" s="191">
        <v>0</v>
      </c>
      <c r="JB39" s="191">
        <v>0</v>
      </c>
      <c r="JC39" s="191">
        <v>0</v>
      </c>
      <c r="JD39" s="191">
        <v>0</v>
      </c>
      <c r="JE39" s="191">
        <v>0</v>
      </c>
      <c r="JF39" s="191">
        <v>0</v>
      </c>
      <c r="JG39" s="191">
        <v>0</v>
      </c>
      <c r="JH39" s="191">
        <v>0</v>
      </c>
      <c r="JI39" s="191">
        <v>0</v>
      </c>
      <c r="JJ39" s="191">
        <v>0</v>
      </c>
      <c r="JK39" s="191">
        <v>0</v>
      </c>
      <c r="JL39" s="191">
        <v>0</v>
      </c>
      <c r="JM39" s="191">
        <v>0</v>
      </c>
      <c r="JN39" s="191">
        <v>0</v>
      </c>
      <c r="JO39" s="191">
        <v>0</v>
      </c>
      <c r="JP39" s="191">
        <v>0</v>
      </c>
      <c r="JQ39" s="191">
        <v>0</v>
      </c>
      <c r="JR39" s="191">
        <v>0</v>
      </c>
      <c r="JS39" s="191">
        <v>0</v>
      </c>
      <c r="JT39" s="191">
        <v>0</v>
      </c>
      <c r="JU39" s="191">
        <v>0</v>
      </c>
      <c r="JV39" s="191">
        <v>0</v>
      </c>
      <c r="JW39" s="191">
        <v>0</v>
      </c>
      <c r="JX39" s="191">
        <v>0</v>
      </c>
      <c r="JY39" s="191">
        <v>0</v>
      </c>
      <c r="JZ39" s="191">
        <v>0</v>
      </c>
      <c r="KA39" s="191">
        <v>0</v>
      </c>
      <c r="KB39" s="191">
        <v>0</v>
      </c>
      <c r="KC39" s="191">
        <v>0</v>
      </c>
      <c r="KD39" s="191">
        <v>0</v>
      </c>
      <c r="KE39" s="191">
        <v>0</v>
      </c>
      <c r="KF39" s="191">
        <v>0</v>
      </c>
      <c r="KG39" s="191">
        <v>0</v>
      </c>
      <c r="KH39" s="191">
        <v>0</v>
      </c>
      <c r="KI39" s="191">
        <v>0</v>
      </c>
      <c r="KJ39" s="191">
        <v>0</v>
      </c>
      <c r="KK39" s="191">
        <v>0</v>
      </c>
      <c r="KL39" s="191">
        <v>0</v>
      </c>
      <c r="KM39" s="191">
        <v>0</v>
      </c>
      <c r="KN39" s="191">
        <v>0</v>
      </c>
      <c r="KO39" s="191">
        <v>0</v>
      </c>
      <c r="KP39" s="191">
        <v>0</v>
      </c>
      <c r="KQ39" s="191">
        <v>0</v>
      </c>
      <c r="KR39" s="191">
        <v>0</v>
      </c>
      <c r="KS39" s="191">
        <v>0</v>
      </c>
      <c r="KT39" s="191">
        <v>0</v>
      </c>
      <c r="KU39" s="191">
        <v>0</v>
      </c>
      <c r="KV39" s="191">
        <v>0</v>
      </c>
      <c r="KW39" s="191">
        <v>0</v>
      </c>
      <c r="KX39" s="191">
        <v>0</v>
      </c>
      <c r="KY39" s="191">
        <v>0</v>
      </c>
      <c r="KZ39" s="191">
        <v>0</v>
      </c>
      <c r="LA39" s="191">
        <v>0</v>
      </c>
      <c r="LB39" s="191">
        <v>0</v>
      </c>
      <c r="LC39" s="191">
        <v>0</v>
      </c>
      <c r="LD39" s="191">
        <v>0</v>
      </c>
      <c r="LE39" s="191">
        <v>0</v>
      </c>
      <c r="LF39" s="191">
        <v>0</v>
      </c>
      <c r="LG39" s="191">
        <v>0</v>
      </c>
      <c r="LH39" s="191">
        <v>0</v>
      </c>
      <c r="LI39" s="191">
        <v>0</v>
      </c>
      <c r="LJ39" s="191">
        <v>0</v>
      </c>
      <c r="LK39" s="191">
        <v>0</v>
      </c>
      <c r="LL39" s="191">
        <v>0</v>
      </c>
      <c r="LM39" s="191">
        <v>0</v>
      </c>
      <c r="LN39" s="191">
        <v>0</v>
      </c>
      <c r="LO39" s="191">
        <v>0</v>
      </c>
      <c r="LP39" s="191">
        <v>0</v>
      </c>
      <c r="LQ39" s="191">
        <v>0</v>
      </c>
      <c r="LR39" s="191">
        <v>0</v>
      </c>
      <c r="LS39" s="191">
        <v>0</v>
      </c>
      <c r="LT39" s="191">
        <v>0</v>
      </c>
      <c r="LU39" s="191">
        <v>0</v>
      </c>
      <c r="LV39" s="191">
        <v>0</v>
      </c>
      <c r="LW39" s="191">
        <v>0</v>
      </c>
      <c r="LX39" s="191">
        <v>0</v>
      </c>
      <c r="LY39" s="191">
        <v>0</v>
      </c>
      <c r="LZ39" s="191">
        <v>0</v>
      </c>
      <c r="MA39" s="191">
        <v>0</v>
      </c>
      <c r="MB39" s="191">
        <v>0</v>
      </c>
      <c r="MC39" s="191">
        <v>0</v>
      </c>
      <c r="MD39" s="191">
        <v>0</v>
      </c>
      <c r="ME39" s="191">
        <v>0</v>
      </c>
      <c r="MF39" s="191">
        <v>0</v>
      </c>
      <c r="MG39" s="191">
        <v>0</v>
      </c>
      <c r="MH39" s="191">
        <v>0</v>
      </c>
      <c r="MI39" s="191">
        <v>0</v>
      </c>
      <c r="MJ39" s="191">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48</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91">
        <v>0</v>
      </c>
      <c r="IP40" s="191">
        <v>0</v>
      </c>
      <c r="IQ40" s="191">
        <v>0</v>
      </c>
      <c r="IR40" s="191">
        <v>0</v>
      </c>
      <c r="IS40" s="191">
        <v>0</v>
      </c>
      <c r="IT40" s="191">
        <v>0</v>
      </c>
      <c r="IU40" s="191">
        <v>0</v>
      </c>
      <c r="IV40" s="191">
        <v>0</v>
      </c>
      <c r="IW40" s="191">
        <v>0</v>
      </c>
      <c r="IX40" s="191">
        <v>0</v>
      </c>
      <c r="IY40" s="191">
        <v>0</v>
      </c>
      <c r="IZ40" s="191">
        <v>0</v>
      </c>
      <c r="JA40" s="191">
        <v>0</v>
      </c>
      <c r="JB40" s="191">
        <v>0</v>
      </c>
      <c r="JC40" s="191">
        <v>0</v>
      </c>
      <c r="JD40" s="191">
        <v>0</v>
      </c>
      <c r="JE40" s="191">
        <v>0</v>
      </c>
      <c r="JF40" s="191">
        <v>0</v>
      </c>
      <c r="JG40" s="191">
        <v>0</v>
      </c>
      <c r="JH40" s="191">
        <v>0</v>
      </c>
      <c r="JI40" s="191">
        <v>0</v>
      </c>
      <c r="JJ40" s="191">
        <v>0</v>
      </c>
      <c r="JK40" s="191">
        <v>0</v>
      </c>
      <c r="JL40" s="191">
        <v>0</v>
      </c>
      <c r="JM40" s="191">
        <v>0</v>
      </c>
      <c r="JN40" s="191">
        <v>0</v>
      </c>
      <c r="JO40" s="191">
        <v>0</v>
      </c>
      <c r="JP40" s="191">
        <v>0</v>
      </c>
      <c r="JQ40" s="191">
        <v>0</v>
      </c>
      <c r="JR40" s="191">
        <v>0</v>
      </c>
      <c r="JS40" s="191">
        <v>0</v>
      </c>
      <c r="JT40" s="191">
        <v>0</v>
      </c>
      <c r="JU40" s="191">
        <v>0</v>
      </c>
      <c r="JV40" s="191">
        <v>0</v>
      </c>
      <c r="JW40" s="191">
        <v>0</v>
      </c>
      <c r="JX40" s="191">
        <v>0</v>
      </c>
      <c r="JY40" s="191">
        <v>0</v>
      </c>
      <c r="JZ40" s="191">
        <v>0</v>
      </c>
      <c r="KA40" s="191">
        <v>0</v>
      </c>
      <c r="KB40" s="191">
        <v>0</v>
      </c>
      <c r="KC40" s="191">
        <v>0</v>
      </c>
      <c r="KD40" s="191">
        <v>0</v>
      </c>
      <c r="KE40" s="191">
        <v>0</v>
      </c>
      <c r="KF40" s="191">
        <v>0</v>
      </c>
      <c r="KG40" s="191">
        <v>0</v>
      </c>
      <c r="KH40" s="191">
        <v>0</v>
      </c>
      <c r="KI40" s="191">
        <v>0</v>
      </c>
      <c r="KJ40" s="191">
        <v>0</v>
      </c>
      <c r="KK40" s="191">
        <v>0</v>
      </c>
      <c r="KL40" s="191">
        <v>0</v>
      </c>
      <c r="KM40" s="191">
        <v>0</v>
      </c>
      <c r="KN40" s="191">
        <v>0</v>
      </c>
      <c r="KO40" s="191">
        <v>0</v>
      </c>
      <c r="KP40" s="191">
        <v>0</v>
      </c>
      <c r="KQ40" s="191">
        <v>0</v>
      </c>
      <c r="KR40" s="191">
        <v>0</v>
      </c>
      <c r="KS40" s="191">
        <v>0</v>
      </c>
      <c r="KT40" s="191">
        <v>0</v>
      </c>
      <c r="KU40" s="191">
        <v>0</v>
      </c>
      <c r="KV40" s="191">
        <v>0</v>
      </c>
      <c r="KW40" s="191">
        <v>0</v>
      </c>
      <c r="KX40" s="191">
        <v>0</v>
      </c>
      <c r="KY40" s="191">
        <v>0</v>
      </c>
      <c r="KZ40" s="191">
        <v>0</v>
      </c>
      <c r="LA40" s="191">
        <v>0</v>
      </c>
      <c r="LB40" s="191">
        <v>0</v>
      </c>
      <c r="LC40" s="191">
        <v>0</v>
      </c>
      <c r="LD40" s="191">
        <v>0</v>
      </c>
      <c r="LE40" s="191">
        <v>0</v>
      </c>
      <c r="LF40" s="191">
        <v>0</v>
      </c>
      <c r="LG40" s="191">
        <v>0</v>
      </c>
      <c r="LH40" s="191">
        <v>0</v>
      </c>
      <c r="LI40" s="191">
        <v>0</v>
      </c>
      <c r="LJ40" s="191">
        <v>0</v>
      </c>
      <c r="LK40" s="191">
        <v>0</v>
      </c>
      <c r="LL40" s="191">
        <v>0</v>
      </c>
      <c r="LM40" s="191">
        <v>0</v>
      </c>
      <c r="LN40" s="191">
        <v>0</v>
      </c>
      <c r="LO40" s="191">
        <v>0</v>
      </c>
      <c r="LP40" s="191">
        <v>0</v>
      </c>
      <c r="LQ40" s="191">
        <v>0</v>
      </c>
      <c r="LR40" s="191">
        <v>0</v>
      </c>
      <c r="LS40" s="191">
        <v>0</v>
      </c>
      <c r="LT40" s="191">
        <v>0</v>
      </c>
      <c r="LU40" s="191">
        <v>0</v>
      </c>
      <c r="LV40" s="191">
        <v>0</v>
      </c>
      <c r="LW40" s="191">
        <v>0</v>
      </c>
      <c r="LX40" s="191">
        <v>0</v>
      </c>
      <c r="LY40" s="191">
        <v>0</v>
      </c>
      <c r="LZ40" s="191">
        <v>0</v>
      </c>
      <c r="MA40" s="191">
        <v>0</v>
      </c>
      <c r="MB40" s="191">
        <v>0</v>
      </c>
      <c r="MC40" s="191">
        <v>0</v>
      </c>
      <c r="MD40" s="191">
        <v>0</v>
      </c>
      <c r="ME40" s="191">
        <v>0</v>
      </c>
      <c r="MF40" s="191">
        <v>0</v>
      </c>
      <c r="MG40" s="191">
        <v>0</v>
      </c>
      <c r="MH40" s="191">
        <v>0</v>
      </c>
      <c r="MI40" s="191">
        <v>0</v>
      </c>
      <c r="MJ40" s="191">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48</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91">
        <v>0</v>
      </c>
      <c r="IP41" s="191">
        <v>0</v>
      </c>
      <c r="IQ41" s="191">
        <v>0</v>
      </c>
      <c r="IR41" s="191">
        <v>0</v>
      </c>
      <c r="IS41" s="191">
        <v>0</v>
      </c>
      <c r="IT41" s="191">
        <v>0</v>
      </c>
      <c r="IU41" s="191">
        <v>0</v>
      </c>
      <c r="IV41" s="191">
        <v>0</v>
      </c>
      <c r="IW41" s="191">
        <v>0</v>
      </c>
      <c r="IX41" s="191">
        <v>0</v>
      </c>
      <c r="IY41" s="191">
        <v>0</v>
      </c>
      <c r="IZ41" s="191">
        <v>0</v>
      </c>
      <c r="JA41" s="191">
        <v>0</v>
      </c>
      <c r="JB41" s="191">
        <v>0</v>
      </c>
      <c r="JC41" s="191">
        <v>0</v>
      </c>
      <c r="JD41" s="191">
        <v>0</v>
      </c>
      <c r="JE41" s="191">
        <v>0</v>
      </c>
      <c r="JF41" s="191">
        <v>0</v>
      </c>
      <c r="JG41" s="191">
        <v>0</v>
      </c>
      <c r="JH41" s="191">
        <v>0</v>
      </c>
      <c r="JI41" s="191">
        <v>0</v>
      </c>
      <c r="JJ41" s="191">
        <v>0</v>
      </c>
      <c r="JK41" s="191">
        <v>0</v>
      </c>
      <c r="JL41" s="191">
        <v>0</v>
      </c>
      <c r="JM41" s="191">
        <v>0</v>
      </c>
      <c r="JN41" s="191">
        <v>0</v>
      </c>
      <c r="JO41" s="191">
        <v>0</v>
      </c>
      <c r="JP41" s="191">
        <v>0</v>
      </c>
      <c r="JQ41" s="191">
        <v>0</v>
      </c>
      <c r="JR41" s="191">
        <v>0</v>
      </c>
      <c r="JS41" s="191">
        <v>0</v>
      </c>
      <c r="JT41" s="191">
        <v>0</v>
      </c>
      <c r="JU41" s="191">
        <v>0</v>
      </c>
      <c r="JV41" s="191">
        <v>0</v>
      </c>
      <c r="JW41" s="191">
        <v>0</v>
      </c>
      <c r="JX41" s="191">
        <v>0</v>
      </c>
      <c r="JY41" s="191">
        <v>0</v>
      </c>
      <c r="JZ41" s="191">
        <v>0</v>
      </c>
      <c r="KA41" s="191">
        <v>0</v>
      </c>
      <c r="KB41" s="191">
        <v>0</v>
      </c>
      <c r="KC41" s="191">
        <v>0</v>
      </c>
      <c r="KD41" s="191">
        <v>0</v>
      </c>
      <c r="KE41" s="191">
        <v>0</v>
      </c>
      <c r="KF41" s="191">
        <v>0</v>
      </c>
      <c r="KG41" s="191">
        <v>0</v>
      </c>
      <c r="KH41" s="191">
        <v>0</v>
      </c>
      <c r="KI41" s="191">
        <v>0</v>
      </c>
      <c r="KJ41" s="191">
        <v>0</v>
      </c>
      <c r="KK41" s="191">
        <v>0</v>
      </c>
      <c r="KL41" s="191">
        <v>0</v>
      </c>
      <c r="KM41" s="191">
        <v>0</v>
      </c>
      <c r="KN41" s="191">
        <v>0</v>
      </c>
      <c r="KO41" s="191">
        <v>0</v>
      </c>
      <c r="KP41" s="191">
        <v>0</v>
      </c>
      <c r="KQ41" s="191">
        <v>0</v>
      </c>
      <c r="KR41" s="191">
        <v>0</v>
      </c>
      <c r="KS41" s="191">
        <v>0</v>
      </c>
      <c r="KT41" s="191">
        <v>0</v>
      </c>
      <c r="KU41" s="191">
        <v>0</v>
      </c>
      <c r="KV41" s="191">
        <v>0</v>
      </c>
      <c r="KW41" s="191">
        <v>0</v>
      </c>
      <c r="KX41" s="191">
        <v>0</v>
      </c>
      <c r="KY41" s="191">
        <v>0</v>
      </c>
      <c r="KZ41" s="191">
        <v>0</v>
      </c>
      <c r="LA41" s="191">
        <v>0</v>
      </c>
      <c r="LB41" s="191">
        <v>0</v>
      </c>
      <c r="LC41" s="191">
        <v>0</v>
      </c>
      <c r="LD41" s="191">
        <v>0</v>
      </c>
      <c r="LE41" s="191">
        <v>0</v>
      </c>
      <c r="LF41" s="191">
        <v>0</v>
      </c>
      <c r="LG41" s="191">
        <v>0</v>
      </c>
      <c r="LH41" s="191">
        <v>0</v>
      </c>
      <c r="LI41" s="191">
        <v>0</v>
      </c>
      <c r="LJ41" s="191">
        <v>0</v>
      </c>
      <c r="LK41" s="191">
        <v>0</v>
      </c>
      <c r="LL41" s="191">
        <v>0</v>
      </c>
      <c r="LM41" s="191">
        <v>0</v>
      </c>
      <c r="LN41" s="191">
        <v>0</v>
      </c>
      <c r="LO41" s="191">
        <v>0</v>
      </c>
      <c r="LP41" s="191">
        <v>0</v>
      </c>
      <c r="LQ41" s="191">
        <v>0</v>
      </c>
      <c r="LR41" s="191">
        <v>0</v>
      </c>
      <c r="LS41" s="191">
        <v>0</v>
      </c>
      <c r="LT41" s="191">
        <v>0</v>
      </c>
      <c r="LU41" s="191">
        <v>0</v>
      </c>
      <c r="LV41" s="191">
        <v>0</v>
      </c>
      <c r="LW41" s="191">
        <v>0</v>
      </c>
      <c r="LX41" s="191">
        <v>0</v>
      </c>
      <c r="LY41" s="191">
        <v>0</v>
      </c>
      <c r="LZ41" s="191">
        <v>0</v>
      </c>
      <c r="MA41" s="191">
        <v>0</v>
      </c>
      <c r="MB41" s="191">
        <v>0</v>
      </c>
      <c r="MC41" s="191">
        <v>0</v>
      </c>
      <c r="MD41" s="191">
        <v>0</v>
      </c>
      <c r="ME41" s="191">
        <v>0</v>
      </c>
      <c r="MF41" s="191">
        <v>0</v>
      </c>
      <c r="MG41" s="191">
        <v>0</v>
      </c>
      <c r="MH41" s="191">
        <v>0</v>
      </c>
      <c r="MI41" s="191">
        <v>0</v>
      </c>
      <c r="MJ41" s="191">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48</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91">
        <v>0</v>
      </c>
      <c r="IP42" s="191">
        <v>0</v>
      </c>
      <c r="IQ42" s="191">
        <v>0</v>
      </c>
      <c r="IR42" s="191">
        <v>0</v>
      </c>
      <c r="IS42" s="191">
        <v>0</v>
      </c>
      <c r="IT42" s="191">
        <v>0</v>
      </c>
      <c r="IU42" s="191">
        <v>0</v>
      </c>
      <c r="IV42" s="191">
        <v>0</v>
      </c>
      <c r="IW42" s="191">
        <v>0</v>
      </c>
      <c r="IX42" s="191">
        <v>0</v>
      </c>
      <c r="IY42" s="191">
        <v>0</v>
      </c>
      <c r="IZ42" s="191">
        <v>0</v>
      </c>
      <c r="JA42" s="191">
        <v>0</v>
      </c>
      <c r="JB42" s="191">
        <v>0</v>
      </c>
      <c r="JC42" s="191">
        <v>0</v>
      </c>
      <c r="JD42" s="191">
        <v>0</v>
      </c>
      <c r="JE42" s="191">
        <v>0</v>
      </c>
      <c r="JF42" s="191">
        <v>0</v>
      </c>
      <c r="JG42" s="191">
        <v>0</v>
      </c>
      <c r="JH42" s="191">
        <v>0</v>
      </c>
      <c r="JI42" s="191">
        <v>0</v>
      </c>
      <c r="JJ42" s="191">
        <v>0</v>
      </c>
      <c r="JK42" s="191">
        <v>0</v>
      </c>
      <c r="JL42" s="191">
        <v>0</v>
      </c>
      <c r="JM42" s="191">
        <v>0</v>
      </c>
      <c r="JN42" s="191">
        <v>0</v>
      </c>
      <c r="JO42" s="191">
        <v>0</v>
      </c>
      <c r="JP42" s="191">
        <v>0</v>
      </c>
      <c r="JQ42" s="191">
        <v>0</v>
      </c>
      <c r="JR42" s="191">
        <v>0</v>
      </c>
      <c r="JS42" s="191">
        <v>0</v>
      </c>
      <c r="JT42" s="191">
        <v>0</v>
      </c>
      <c r="JU42" s="191">
        <v>0</v>
      </c>
      <c r="JV42" s="191">
        <v>0</v>
      </c>
      <c r="JW42" s="191">
        <v>0</v>
      </c>
      <c r="JX42" s="191">
        <v>0</v>
      </c>
      <c r="JY42" s="191">
        <v>0</v>
      </c>
      <c r="JZ42" s="191">
        <v>0</v>
      </c>
      <c r="KA42" s="191">
        <v>0</v>
      </c>
      <c r="KB42" s="191">
        <v>0</v>
      </c>
      <c r="KC42" s="191">
        <v>0</v>
      </c>
      <c r="KD42" s="191">
        <v>0</v>
      </c>
      <c r="KE42" s="191">
        <v>0</v>
      </c>
      <c r="KF42" s="191">
        <v>0</v>
      </c>
      <c r="KG42" s="191">
        <v>0</v>
      </c>
      <c r="KH42" s="191">
        <v>0</v>
      </c>
      <c r="KI42" s="191">
        <v>0</v>
      </c>
      <c r="KJ42" s="191">
        <v>0</v>
      </c>
      <c r="KK42" s="191">
        <v>0</v>
      </c>
      <c r="KL42" s="191">
        <v>0</v>
      </c>
      <c r="KM42" s="191">
        <v>0</v>
      </c>
      <c r="KN42" s="191">
        <v>0</v>
      </c>
      <c r="KO42" s="191">
        <v>0</v>
      </c>
      <c r="KP42" s="191">
        <v>0</v>
      </c>
      <c r="KQ42" s="191">
        <v>0</v>
      </c>
      <c r="KR42" s="191">
        <v>0</v>
      </c>
      <c r="KS42" s="191">
        <v>0</v>
      </c>
      <c r="KT42" s="191">
        <v>0</v>
      </c>
      <c r="KU42" s="191">
        <v>0</v>
      </c>
      <c r="KV42" s="191">
        <v>0</v>
      </c>
      <c r="KW42" s="191">
        <v>0</v>
      </c>
      <c r="KX42" s="191">
        <v>0</v>
      </c>
      <c r="KY42" s="191">
        <v>0</v>
      </c>
      <c r="KZ42" s="191">
        <v>0</v>
      </c>
      <c r="LA42" s="191">
        <v>0</v>
      </c>
      <c r="LB42" s="191">
        <v>0</v>
      </c>
      <c r="LC42" s="191">
        <v>0</v>
      </c>
      <c r="LD42" s="191">
        <v>0</v>
      </c>
      <c r="LE42" s="191">
        <v>0</v>
      </c>
      <c r="LF42" s="191">
        <v>0</v>
      </c>
      <c r="LG42" s="191">
        <v>0</v>
      </c>
      <c r="LH42" s="191">
        <v>0</v>
      </c>
      <c r="LI42" s="191">
        <v>0</v>
      </c>
      <c r="LJ42" s="191">
        <v>0</v>
      </c>
      <c r="LK42" s="191">
        <v>0</v>
      </c>
      <c r="LL42" s="191">
        <v>0</v>
      </c>
      <c r="LM42" s="191">
        <v>0</v>
      </c>
      <c r="LN42" s="191">
        <v>0</v>
      </c>
      <c r="LO42" s="191">
        <v>0</v>
      </c>
      <c r="LP42" s="191">
        <v>0</v>
      </c>
      <c r="LQ42" s="191">
        <v>0</v>
      </c>
      <c r="LR42" s="191">
        <v>0</v>
      </c>
      <c r="LS42" s="191">
        <v>0</v>
      </c>
      <c r="LT42" s="191">
        <v>0</v>
      </c>
      <c r="LU42" s="191">
        <v>0</v>
      </c>
      <c r="LV42" s="191">
        <v>0</v>
      </c>
      <c r="LW42" s="191">
        <v>0</v>
      </c>
      <c r="LX42" s="191">
        <v>0</v>
      </c>
      <c r="LY42" s="191">
        <v>0</v>
      </c>
      <c r="LZ42" s="191">
        <v>0</v>
      </c>
      <c r="MA42" s="191">
        <v>0</v>
      </c>
      <c r="MB42" s="191">
        <v>0</v>
      </c>
      <c r="MC42" s="191">
        <v>0</v>
      </c>
      <c r="MD42" s="191">
        <v>0</v>
      </c>
      <c r="ME42" s="191">
        <v>0</v>
      </c>
      <c r="MF42" s="191">
        <v>0</v>
      </c>
      <c r="MG42" s="191">
        <v>0</v>
      </c>
      <c r="MH42" s="191">
        <v>0</v>
      </c>
      <c r="MI42" s="191">
        <v>0</v>
      </c>
      <c r="MJ42" s="191">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48</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91">
        <v>0</v>
      </c>
      <c r="IP43" s="191">
        <v>0</v>
      </c>
      <c r="IQ43" s="191">
        <v>0</v>
      </c>
      <c r="IR43" s="191">
        <v>0</v>
      </c>
      <c r="IS43" s="191">
        <v>0</v>
      </c>
      <c r="IT43" s="191">
        <v>0</v>
      </c>
      <c r="IU43" s="191">
        <v>0</v>
      </c>
      <c r="IV43" s="191">
        <v>0</v>
      </c>
      <c r="IW43" s="191">
        <v>0</v>
      </c>
      <c r="IX43" s="191">
        <v>0</v>
      </c>
      <c r="IY43" s="191">
        <v>0</v>
      </c>
      <c r="IZ43" s="191">
        <v>0</v>
      </c>
      <c r="JA43" s="191">
        <v>0</v>
      </c>
      <c r="JB43" s="191">
        <v>0</v>
      </c>
      <c r="JC43" s="191">
        <v>0</v>
      </c>
      <c r="JD43" s="191">
        <v>0</v>
      </c>
      <c r="JE43" s="191">
        <v>0</v>
      </c>
      <c r="JF43" s="191">
        <v>0</v>
      </c>
      <c r="JG43" s="191">
        <v>0</v>
      </c>
      <c r="JH43" s="191">
        <v>0</v>
      </c>
      <c r="JI43" s="191">
        <v>0</v>
      </c>
      <c r="JJ43" s="191">
        <v>0</v>
      </c>
      <c r="JK43" s="191">
        <v>0</v>
      </c>
      <c r="JL43" s="191">
        <v>0</v>
      </c>
      <c r="JM43" s="191">
        <v>0</v>
      </c>
      <c r="JN43" s="191">
        <v>0</v>
      </c>
      <c r="JO43" s="191">
        <v>0</v>
      </c>
      <c r="JP43" s="191">
        <v>0</v>
      </c>
      <c r="JQ43" s="191">
        <v>0</v>
      </c>
      <c r="JR43" s="191">
        <v>0</v>
      </c>
      <c r="JS43" s="191">
        <v>0</v>
      </c>
      <c r="JT43" s="191">
        <v>0</v>
      </c>
      <c r="JU43" s="191">
        <v>0</v>
      </c>
      <c r="JV43" s="191">
        <v>0</v>
      </c>
      <c r="JW43" s="191">
        <v>0</v>
      </c>
      <c r="JX43" s="191">
        <v>0</v>
      </c>
      <c r="JY43" s="191">
        <v>0</v>
      </c>
      <c r="JZ43" s="191">
        <v>0</v>
      </c>
      <c r="KA43" s="191">
        <v>0</v>
      </c>
      <c r="KB43" s="191">
        <v>0</v>
      </c>
      <c r="KC43" s="191">
        <v>0</v>
      </c>
      <c r="KD43" s="191">
        <v>0</v>
      </c>
      <c r="KE43" s="191">
        <v>0</v>
      </c>
      <c r="KF43" s="191">
        <v>0</v>
      </c>
      <c r="KG43" s="191">
        <v>0</v>
      </c>
      <c r="KH43" s="191">
        <v>0</v>
      </c>
      <c r="KI43" s="191">
        <v>0</v>
      </c>
      <c r="KJ43" s="191">
        <v>0</v>
      </c>
      <c r="KK43" s="191">
        <v>0</v>
      </c>
      <c r="KL43" s="191">
        <v>0</v>
      </c>
      <c r="KM43" s="191">
        <v>0</v>
      </c>
      <c r="KN43" s="191">
        <v>0</v>
      </c>
      <c r="KO43" s="191">
        <v>0</v>
      </c>
      <c r="KP43" s="191">
        <v>0</v>
      </c>
      <c r="KQ43" s="191">
        <v>0</v>
      </c>
      <c r="KR43" s="191">
        <v>0</v>
      </c>
      <c r="KS43" s="191">
        <v>0</v>
      </c>
      <c r="KT43" s="191">
        <v>0</v>
      </c>
      <c r="KU43" s="191">
        <v>0</v>
      </c>
      <c r="KV43" s="191">
        <v>0</v>
      </c>
      <c r="KW43" s="191">
        <v>0</v>
      </c>
      <c r="KX43" s="191">
        <v>0</v>
      </c>
      <c r="KY43" s="191">
        <v>0</v>
      </c>
      <c r="KZ43" s="191">
        <v>0</v>
      </c>
      <c r="LA43" s="191">
        <v>0</v>
      </c>
      <c r="LB43" s="191">
        <v>0</v>
      </c>
      <c r="LC43" s="191">
        <v>0</v>
      </c>
      <c r="LD43" s="191">
        <v>0</v>
      </c>
      <c r="LE43" s="191">
        <v>0</v>
      </c>
      <c r="LF43" s="191">
        <v>0</v>
      </c>
      <c r="LG43" s="191">
        <v>0</v>
      </c>
      <c r="LH43" s="191">
        <v>0</v>
      </c>
      <c r="LI43" s="191">
        <v>0</v>
      </c>
      <c r="LJ43" s="191">
        <v>0</v>
      </c>
      <c r="LK43" s="191">
        <v>0</v>
      </c>
      <c r="LL43" s="191">
        <v>0</v>
      </c>
      <c r="LM43" s="191">
        <v>0</v>
      </c>
      <c r="LN43" s="191">
        <v>0</v>
      </c>
      <c r="LO43" s="191">
        <v>0</v>
      </c>
      <c r="LP43" s="191">
        <v>0</v>
      </c>
      <c r="LQ43" s="191">
        <v>0</v>
      </c>
      <c r="LR43" s="191">
        <v>0</v>
      </c>
      <c r="LS43" s="191">
        <v>0</v>
      </c>
      <c r="LT43" s="191">
        <v>0</v>
      </c>
      <c r="LU43" s="191">
        <v>0</v>
      </c>
      <c r="LV43" s="191">
        <v>0</v>
      </c>
      <c r="LW43" s="191">
        <v>0</v>
      </c>
      <c r="LX43" s="191">
        <v>0</v>
      </c>
      <c r="LY43" s="191">
        <v>0</v>
      </c>
      <c r="LZ43" s="191">
        <v>0</v>
      </c>
      <c r="MA43" s="191">
        <v>0</v>
      </c>
      <c r="MB43" s="191">
        <v>0</v>
      </c>
      <c r="MC43" s="191">
        <v>0</v>
      </c>
      <c r="MD43" s="191">
        <v>0</v>
      </c>
      <c r="ME43" s="191">
        <v>0</v>
      </c>
      <c r="MF43" s="191">
        <v>0</v>
      </c>
      <c r="MG43" s="191">
        <v>0</v>
      </c>
      <c r="MH43" s="191">
        <v>0</v>
      </c>
      <c r="MI43" s="191">
        <v>0</v>
      </c>
      <c r="MJ43" s="191">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48</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91">
        <v>0</v>
      </c>
      <c r="IP44" s="191">
        <v>0</v>
      </c>
      <c r="IQ44" s="191">
        <v>0</v>
      </c>
      <c r="IR44" s="191">
        <v>0</v>
      </c>
      <c r="IS44" s="191">
        <v>0</v>
      </c>
      <c r="IT44" s="191">
        <v>0</v>
      </c>
      <c r="IU44" s="191">
        <v>0</v>
      </c>
      <c r="IV44" s="191">
        <v>0</v>
      </c>
      <c r="IW44" s="191">
        <v>0</v>
      </c>
      <c r="IX44" s="191">
        <v>0</v>
      </c>
      <c r="IY44" s="191">
        <v>0</v>
      </c>
      <c r="IZ44" s="191">
        <v>0</v>
      </c>
      <c r="JA44" s="191">
        <v>0</v>
      </c>
      <c r="JB44" s="191">
        <v>0</v>
      </c>
      <c r="JC44" s="191">
        <v>0</v>
      </c>
      <c r="JD44" s="191">
        <v>0</v>
      </c>
      <c r="JE44" s="191">
        <v>0</v>
      </c>
      <c r="JF44" s="191">
        <v>0</v>
      </c>
      <c r="JG44" s="191">
        <v>0</v>
      </c>
      <c r="JH44" s="191">
        <v>0</v>
      </c>
      <c r="JI44" s="191">
        <v>0</v>
      </c>
      <c r="JJ44" s="191">
        <v>0</v>
      </c>
      <c r="JK44" s="191">
        <v>0</v>
      </c>
      <c r="JL44" s="191">
        <v>0</v>
      </c>
      <c r="JM44" s="191">
        <v>0</v>
      </c>
      <c r="JN44" s="191">
        <v>0</v>
      </c>
      <c r="JO44" s="191">
        <v>0</v>
      </c>
      <c r="JP44" s="191">
        <v>0</v>
      </c>
      <c r="JQ44" s="191">
        <v>0</v>
      </c>
      <c r="JR44" s="191">
        <v>0</v>
      </c>
      <c r="JS44" s="191">
        <v>0</v>
      </c>
      <c r="JT44" s="191">
        <v>0</v>
      </c>
      <c r="JU44" s="191">
        <v>0</v>
      </c>
      <c r="JV44" s="191">
        <v>0</v>
      </c>
      <c r="JW44" s="191">
        <v>0</v>
      </c>
      <c r="JX44" s="191">
        <v>0</v>
      </c>
      <c r="JY44" s="191">
        <v>0</v>
      </c>
      <c r="JZ44" s="191">
        <v>0</v>
      </c>
      <c r="KA44" s="191">
        <v>0</v>
      </c>
      <c r="KB44" s="191">
        <v>0</v>
      </c>
      <c r="KC44" s="191">
        <v>0</v>
      </c>
      <c r="KD44" s="191">
        <v>0</v>
      </c>
      <c r="KE44" s="191">
        <v>0</v>
      </c>
      <c r="KF44" s="191">
        <v>0</v>
      </c>
      <c r="KG44" s="191">
        <v>0</v>
      </c>
      <c r="KH44" s="191">
        <v>0</v>
      </c>
      <c r="KI44" s="191">
        <v>0</v>
      </c>
      <c r="KJ44" s="191">
        <v>0</v>
      </c>
      <c r="KK44" s="191">
        <v>0</v>
      </c>
      <c r="KL44" s="191">
        <v>0</v>
      </c>
      <c r="KM44" s="191">
        <v>0</v>
      </c>
      <c r="KN44" s="191">
        <v>0</v>
      </c>
      <c r="KO44" s="191">
        <v>0</v>
      </c>
      <c r="KP44" s="191">
        <v>0</v>
      </c>
      <c r="KQ44" s="191">
        <v>0</v>
      </c>
      <c r="KR44" s="191">
        <v>0</v>
      </c>
      <c r="KS44" s="191">
        <v>0</v>
      </c>
      <c r="KT44" s="191">
        <v>0</v>
      </c>
      <c r="KU44" s="191">
        <v>0</v>
      </c>
      <c r="KV44" s="191">
        <v>0</v>
      </c>
      <c r="KW44" s="191">
        <v>0</v>
      </c>
      <c r="KX44" s="191">
        <v>0</v>
      </c>
      <c r="KY44" s="191">
        <v>0</v>
      </c>
      <c r="KZ44" s="191">
        <v>0</v>
      </c>
      <c r="LA44" s="191">
        <v>0</v>
      </c>
      <c r="LB44" s="191">
        <v>0</v>
      </c>
      <c r="LC44" s="191">
        <v>0</v>
      </c>
      <c r="LD44" s="191">
        <v>0</v>
      </c>
      <c r="LE44" s="191">
        <v>0</v>
      </c>
      <c r="LF44" s="191">
        <v>0</v>
      </c>
      <c r="LG44" s="191">
        <v>0</v>
      </c>
      <c r="LH44" s="191">
        <v>0</v>
      </c>
      <c r="LI44" s="191">
        <v>0</v>
      </c>
      <c r="LJ44" s="191">
        <v>0</v>
      </c>
      <c r="LK44" s="191">
        <v>0</v>
      </c>
      <c r="LL44" s="191">
        <v>0</v>
      </c>
      <c r="LM44" s="191">
        <v>0</v>
      </c>
      <c r="LN44" s="191">
        <v>0</v>
      </c>
      <c r="LO44" s="191">
        <v>0</v>
      </c>
      <c r="LP44" s="191">
        <v>0</v>
      </c>
      <c r="LQ44" s="191">
        <v>0</v>
      </c>
      <c r="LR44" s="191">
        <v>0</v>
      </c>
      <c r="LS44" s="191">
        <v>0</v>
      </c>
      <c r="LT44" s="191">
        <v>0</v>
      </c>
      <c r="LU44" s="191">
        <v>0</v>
      </c>
      <c r="LV44" s="191">
        <v>0</v>
      </c>
      <c r="LW44" s="191">
        <v>0</v>
      </c>
      <c r="LX44" s="191">
        <v>0</v>
      </c>
      <c r="LY44" s="191">
        <v>0</v>
      </c>
      <c r="LZ44" s="191">
        <v>0</v>
      </c>
      <c r="MA44" s="191">
        <v>0</v>
      </c>
      <c r="MB44" s="191">
        <v>0</v>
      </c>
      <c r="MC44" s="191">
        <v>0</v>
      </c>
      <c r="MD44" s="191">
        <v>0</v>
      </c>
      <c r="ME44" s="191">
        <v>0</v>
      </c>
      <c r="MF44" s="191">
        <v>0</v>
      </c>
      <c r="MG44" s="191">
        <v>0</v>
      </c>
      <c r="MH44" s="191">
        <v>0</v>
      </c>
      <c r="MI44" s="191">
        <v>0</v>
      </c>
      <c r="MJ44" s="191">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48</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91">
        <v>0</v>
      </c>
      <c r="IP45" s="191">
        <v>0</v>
      </c>
      <c r="IQ45" s="191">
        <v>0</v>
      </c>
      <c r="IR45" s="191">
        <v>0</v>
      </c>
      <c r="IS45" s="191">
        <v>0</v>
      </c>
      <c r="IT45" s="191">
        <v>0</v>
      </c>
      <c r="IU45" s="191">
        <v>0</v>
      </c>
      <c r="IV45" s="191">
        <v>0</v>
      </c>
      <c r="IW45" s="191">
        <v>0</v>
      </c>
      <c r="IX45" s="191">
        <v>0</v>
      </c>
      <c r="IY45" s="191">
        <v>0</v>
      </c>
      <c r="IZ45" s="191">
        <v>0</v>
      </c>
      <c r="JA45" s="191">
        <v>0</v>
      </c>
      <c r="JB45" s="191">
        <v>0</v>
      </c>
      <c r="JC45" s="191">
        <v>0</v>
      </c>
      <c r="JD45" s="191">
        <v>0</v>
      </c>
      <c r="JE45" s="191">
        <v>0</v>
      </c>
      <c r="JF45" s="191">
        <v>0</v>
      </c>
      <c r="JG45" s="191">
        <v>0</v>
      </c>
      <c r="JH45" s="191">
        <v>0</v>
      </c>
      <c r="JI45" s="191">
        <v>0</v>
      </c>
      <c r="JJ45" s="191">
        <v>0</v>
      </c>
      <c r="JK45" s="191">
        <v>0</v>
      </c>
      <c r="JL45" s="191">
        <v>0</v>
      </c>
      <c r="JM45" s="191">
        <v>0</v>
      </c>
      <c r="JN45" s="191">
        <v>0</v>
      </c>
      <c r="JO45" s="191">
        <v>0</v>
      </c>
      <c r="JP45" s="191">
        <v>0</v>
      </c>
      <c r="JQ45" s="191">
        <v>0</v>
      </c>
      <c r="JR45" s="191">
        <v>0</v>
      </c>
      <c r="JS45" s="191">
        <v>0</v>
      </c>
      <c r="JT45" s="191">
        <v>0</v>
      </c>
      <c r="JU45" s="191">
        <v>0</v>
      </c>
      <c r="JV45" s="191">
        <v>0</v>
      </c>
      <c r="JW45" s="191">
        <v>0</v>
      </c>
      <c r="JX45" s="191">
        <v>0</v>
      </c>
      <c r="JY45" s="191">
        <v>0</v>
      </c>
      <c r="JZ45" s="191">
        <v>0</v>
      </c>
      <c r="KA45" s="191">
        <v>0</v>
      </c>
      <c r="KB45" s="191">
        <v>0</v>
      </c>
      <c r="KC45" s="191">
        <v>0</v>
      </c>
      <c r="KD45" s="191">
        <v>0</v>
      </c>
      <c r="KE45" s="191">
        <v>0</v>
      </c>
      <c r="KF45" s="191">
        <v>0</v>
      </c>
      <c r="KG45" s="191">
        <v>0</v>
      </c>
      <c r="KH45" s="191">
        <v>0</v>
      </c>
      <c r="KI45" s="191">
        <v>0</v>
      </c>
      <c r="KJ45" s="191">
        <v>0</v>
      </c>
      <c r="KK45" s="191">
        <v>0</v>
      </c>
      <c r="KL45" s="191">
        <v>0</v>
      </c>
      <c r="KM45" s="191">
        <v>0</v>
      </c>
      <c r="KN45" s="191">
        <v>0</v>
      </c>
      <c r="KO45" s="191">
        <v>0</v>
      </c>
      <c r="KP45" s="191">
        <v>0</v>
      </c>
      <c r="KQ45" s="191">
        <v>0</v>
      </c>
      <c r="KR45" s="191">
        <v>0</v>
      </c>
      <c r="KS45" s="191">
        <v>0</v>
      </c>
      <c r="KT45" s="191">
        <v>0</v>
      </c>
      <c r="KU45" s="191">
        <v>0</v>
      </c>
      <c r="KV45" s="191">
        <v>0</v>
      </c>
      <c r="KW45" s="191">
        <v>0</v>
      </c>
      <c r="KX45" s="191">
        <v>0</v>
      </c>
      <c r="KY45" s="191">
        <v>0</v>
      </c>
      <c r="KZ45" s="191">
        <v>0</v>
      </c>
      <c r="LA45" s="191">
        <v>0</v>
      </c>
      <c r="LB45" s="191">
        <v>0</v>
      </c>
      <c r="LC45" s="191">
        <v>0</v>
      </c>
      <c r="LD45" s="191">
        <v>0</v>
      </c>
      <c r="LE45" s="191">
        <v>0</v>
      </c>
      <c r="LF45" s="191">
        <v>0</v>
      </c>
      <c r="LG45" s="191">
        <v>0</v>
      </c>
      <c r="LH45" s="191">
        <v>0</v>
      </c>
      <c r="LI45" s="191">
        <v>0</v>
      </c>
      <c r="LJ45" s="191">
        <v>0</v>
      </c>
      <c r="LK45" s="191">
        <v>0</v>
      </c>
      <c r="LL45" s="191">
        <v>0</v>
      </c>
      <c r="LM45" s="191">
        <v>0</v>
      </c>
      <c r="LN45" s="191">
        <v>0</v>
      </c>
      <c r="LO45" s="191">
        <v>0</v>
      </c>
      <c r="LP45" s="191">
        <v>0</v>
      </c>
      <c r="LQ45" s="191">
        <v>0</v>
      </c>
      <c r="LR45" s="191">
        <v>0</v>
      </c>
      <c r="LS45" s="191">
        <v>0</v>
      </c>
      <c r="LT45" s="191">
        <v>0</v>
      </c>
      <c r="LU45" s="191">
        <v>0</v>
      </c>
      <c r="LV45" s="191">
        <v>0</v>
      </c>
      <c r="LW45" s="191">
        <v>0</v>
      </c>
      <c r="LX45" s="191">
        <v>0</v>
      </c>
      <c r="LY45" s="191">
        <v>0</v>
      </c>
      <c r="LZ45" s="191">
        <v>0</v>
      </c>
      <c r="MA45" s="191">
        <v>0</v>
      </c>
      <c r="MB45" s="191">
        <v>0</v>
      </c>
      <c r="MC45" s="191">
        <v>0</v>
      </c>
      <c r="MD45" s="191">
        <v>0</v>
      </c>
      <c r="ME45" s="191">
        <v>0</v>
      </c>
      <c r="MF45" s="191">
        <v>0</v>
      </c>
      <c r="MG45" s="191">
        <v>0</v>
      </c>
      <c r="MH45" s="191">
        <v>0</v>
      </c>
      <c r="MI45" s="191">
        <v>0</v>
      </c>
      <c r="MJ45" s="191">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48</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91">
        <v>0</v>
      </c>
      <c r="IP46" s="191">
        <v>0</v>
      </c>
      <c r="IQ46" s="191">
        <v>0</v>
      </c>
      <c r="IR46" s="191">
        <v>0</v>
      </c>
      <c r="IS46" s="191">
        <v>0</v>
      </c>
      <c r="IT46" s="191">
        <v>0</v>
      </c>
      <c r="IU46" s="191">
        <v>0</v>
      </c>
      <c r="IV46" s="191">
        <v>0</v>
      </c>
      <c r="IW46" s="191">
        <v>0</v>
      </c>
      <c r="IX46" s="191">
        <v>0</v>
      </c>
      <c r="IY46" s="191">
        <v>0</v>
      </c>
      <c r="IZ46" s="191">
        <v>0</v>
      </c>
      <c r="JA46" s="191">
        <v>0</v>
      </c>
      <c r="JB46" s="191">
        <v>0</v>
      </c>
      <c r="JC46" s="191">
        <v>0</v>
      </c>
      <c r="JD46" s="191">
        <v>0</v>
      </c>
      <c r="JE46" s="191">
        <v>0</v>
      </c>
      <c r="JF46" s="191">
        <v>0</v>
      </c>
      <c r="JG46" s="191">
        <v>0</v>
      </c>
      <c r="JH46" s="191">
        <v>0</v>
      </c>
      <c r="JI46" s="191">
        <v>0</v>
      </c>
      <c r="JJ46" s="191">
        <v>0</v>
      </c>
      <c r="JK46" s="191">
        <v>0</v>
      </c>
      <c r="JL46" s="191">
        <v>0</v>
      </c>
      <c r="JM46" s="191">
        <v>0</v>
      </c>
      <c r="JN46" s="191">
        <v>0</v>
      </c>
      <c r="JO46" s="191">
        <v>0</v>
      </c>
      <c r="JP46" s="191">
        <v>0</v>
      </c>
      <c r="JQ46" s="191">
        <v>0</v>
      </c>
      <c r="JR46" s="191">
        <v>0</v>
      </c>
      <c r="JS46" s="191">
        <v>0</v>
      </c>
      <c r="JT46" s="191">
        <v>0</v>
      </c>
      <c r="JU46" s="191">
        <v>0</v>
      </c>
      <c r="JV46" s="191">
        <v>0</v>
      </c>
      <c r="JW46" s="191">
        <v>0</v>
      </c>
      <c r="JX46" s="191">
        <v>0</v>
      </c>
      <c r="JY46" s="191">
        <v>0</v>
      </c>
      <c r="JZ46" s="191">
        <v>0</v>
      </c>
      <c r="KA46" s="191">
        <v>0</v>
      </c>
      <c r="KB46" s="191">
        <v>0</v>
      </c>
      <c r="KC46" s="191">
        <v>0</v>
      </c>
      <c r="KD46" s="191">
        <v>0</v>
      </c>
      <c r="KE46" s="191">
        <v>0</v>
      </c>
      <c r="KF46" s="191">
        <v>0</v>
      </c>
      <c r="KG46" s="191">
        <v>0</v>
      </c>
      <c r="KH46" s="191">
        <v>0</v>
      </c>
      <c r="KI46" s="191">
        <v>0</v>
      </c>
      <c r="KJ46" s="191">
        <v>0</v>
      </c>
      <c r="KK46" s="191">
        <v>0</v>
      </c>
      <c r="KL46" s="191">
        <v>0</v>
      </c>
      <c r="KM46" s="191">
        <v>0</v>
      </c>
      <c r="KN46" s="191">
        <v>0</v>
      </c>
      <c r="KO46" s="191">
        <v>0</v>
      </c>
      <c r="KP46" s="191">
        <v>0</v>
      </c>
      <c r="KQ46" s="191">
        <v>0</v>
      </c>
      <c r="KR46" s="191">
        <v>0</v>
      </c>
      <c r="KS46" s="191">
        <v>0</v>
      </c>
      <c r="KT46" s="191">
        <v>0</v>
      </c>
      <c r="KU46" s="191">
        <v>0</v>
      </c>
      <c r="KV46" s="191">
        <v>0</v>
      </c>
      <c r="KW46" s="191">
        <v>0</v>
      </c>
      <c r="KX46" s="191">
        <v>0</v>
      </c>
      <c r="KY46" s="191">
        <v>0</v>
      </c>
      <c r="KZ46" s="191">
        <v>0</v>
      </c>
      <c r="LA46" s="191">
        <v>0</v>
      </c>
      <c r="LB46" s="191">
        <v>0</v>
      </c>
      <c r="LC46" s="191">
        <v>0</v>
      </c>
      <c r="LD46" s="191">
        <v>0</v>
      </c>
      <c r="LE46" s="191">
        <v>0</v>
      </c>
      <c r="LF46" s="191">
        <v>0</v>
      </c>
      <c r="LG46" s="191">
        <v>0</v>
      </c>
      <c r="LH46" s="191">
        <v>0</v>
      </c>
      <c r="LI46" s="191">
        <v>0</v>
      </c>
      <c r="LJ46" s="191">
        <v>0</v>
      </c>
      <c r="LK46" s="191">
        <v>0</v>
      </c>
      <c r="LL46" s="191">
        <v>0</v>
      </c>
      <c r="LM46" s="191">
        <v>0</v>
      </c>
      <c r="LN46" s="191">
        <v>0</v>
      </c>
      <c r="LO46" s="191">
        <v>0</v>
      </c>
      <c r="LP46" s="191">
        <v>0</v>
      </c>
      <c r="LQ46" s="191">
        <v>0</v>
      </c>
      <c r="LR46" s="191">
        <v>0</v>
      </c>
      <c r="LS46" s="191">
        <v>0</v>
      </c>
      <c r="LT46" s="191">
        <v>0</v>
      </c>
      <c r="LU46" s="191">
        <v>0</v>
      </c>
      <c r="LV46" s="191">
        <v>0</v>
      </c>
      <c r="LW46" s="191">
        <v>0</v>
      </c>
      <c r="LX46" s="191">
        <v>0</v>
      </c>
      <c r="LY46" s="191">
        <v>0</v>
      </c>
      <c r="LZ46" s="191">
        <v>0</v>
      </c>
      <c r="MA46" s="191">
        <v>0</v>
      </c>
      <c r="MB46" s="191">
        <v>0</v>
      </c>
      <c r="MC46" s="191">
        <v>0</v>
      </c>
      <c r="MD46" s="191">
        <v>0</v>
      </c>
      <c r="ME46" s="191">
        <v>0</v>
      </c>
      <c r="MF46" s="191">
        <v>0</v>
      </c>
      <c r="MG46" s="191">
        <v>0</v>
      </c>
      <c r="MH46" s="191">
        <v>0</v>
      </c>
      <c r="MI46" s="191">
        <v>0</v>
      </c>
      <c r="MJ46" s="191">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48</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91">
        <v>0</v>
      </c>
      <c r="IP47" s="191">
        <v>0</v>
      </c>
      <c r="IQ47" s="191">
        <v>0</v>
      </c>
      <c r="IR47" s="191">
        <v>0</v>
      </c>
      <c r="IS47" s="191">
        <v>0</v>
      </c>
      <c r="IT47" s="191">
        <v>0</v>
      </c>
      <c r="IU47" s="191">
        <v>0</v>
      </c>
      <c r="IV47" s="191">
        <v>0</v>
      </c>
      <c r="IW47" s="191">
        <v>0</v>
      </c>
      <c r="IX47" s="191">
        <v>0</v>
      </c>
      <c r="IY47" s="191">
        <v>0</v>
      </c>
      <c r="IZ47" s="191">
        <v>0</v>
      </c>
      <c r="JA47" s="191">
        <v>0</v>
      </c>
      <c r="JB47" s="191">
        <v>0</v>
      </c>
      <c r="JC47" s="191">
        <v>0</v>
      </c>
      <c r="JD47" s="191">
        <v>0</v>
      </c>
      <c r="JE47" s="191">
        <v>0</v>
      </c>
      <c r="JF47" s="191">
        <v>0</v>
      </c>
      <c r="JG47" s="191">
        <v>0</v>
      </c>
      <c r="JH47" s="191">
        <v>0</v>
      </c>
      <c r="JI47" s="191">
        <v>0</v>
      </c>
      <c r="JJ47" s="191">
        <v>0</v>
      </c>
      <c r="JK47" s="191">
        <v>0</v>
      </c>
      <c r="JL47" s="191">
        <v>0</v>
      </c>
      <c r="JM47" s="191">
        <v>0</v>
      </c>
      <c r="JN47" s="191">
        <v>0</v>
      </c>
      <c r="JO47" s="191">
        <v>0</v>
      </c>
      <c r="JP47" s="191">
        <v>0</v>
      </c>
      <c r="JQ47" s="191">
        <v>0</v>
      </c>
      <c r="JR47" s="191">
        <v>0</v>
      </c>
      <c r="JS47" s="191">
        <v>0</v>
      </c>
      <c r="JT47" s="191">
        <v>0</v>
      </c>
      <c r="JU47" s="191">
        <v>0</v>
      </c>
      <c r="JV47" s="191">
        <v>0</v>
      </c>
      <c r="JW47" s="191">
        <v>0</v>
      </c>
      <c r="JX47" s="191">
        <v>0</v>
      </c>
      <c r="JY47" s="191">
        <v>0</v>
      </c>
      <c r="JZ47" s="191">
        <v>0</v>
      </c>
      <c r="KA47" s="191">
        <v>0</v>
      </c>
      <c r="KB47" s="191">
        <v>0</v>
      </c>
      <c r="KC47" s="191">
        <v>0</v>
      </c>
      <c r="KD47" s="191">
        <v>0</v>
      </c>
      <c r="KE47" s="191">
        <v>0</v>
      </c>
      <c r="KF47" s="191">
        <v>0</v>
      </c>
      <c r="KG47" s="191">
        <v>0</v>
      </c>
      <c r="KH47" s="191">
        <v>0</v>
      </c>
      <c r="KI47" s="191">
        <v>0</v>
      </c>
      <c r="KJ47" s="191">
        <v>0</v>
      </c>
      <c r="KK47" s="191">
        <v>0</v>
      </c>
      <c r="KL47" s="191">
        <v>0</v>
      </c>
      <c r="KM47" s="191">
        <v>0</v>
      </c>
      <c r="KN47" s="191">
        <v>0</v>
      </c>
      <c r="KO47" s="191">
        <v>0</v>
      </c>
      <c r="KP47" s="191">
        <v>0</v>
      </c>
      <c r="KQ47" s="191">
        <v>0</v>
      </c>
      <c r="KR47" s="191">
        <v>0</v>
      </c>
      <c r="KS47" s="191">
        <v>0</v>
      </c>
      <c r="KT47" s="191">
        <v>0</v>
      </c>
      <c r="KU47" s="191">
        <v>0</v>
      </c>
      <c r="KV47" s="191">
        <v>0</v>
      </c>
      <c r="KW47" s="191">
        <v>0</v>
      </c>
      <c r="KX47" s="191">
        <v>0</v>
      </c>
      <c r="KY47" s="191">
        <v>0</v>
      </c>
      <c r="KZ47" s="191">
        <v>0</v>
      </c>
      <c r="LA47" s="191">
        <v>0</v>
      </c>
      <c r="LB47" s="191">
        <v>0</v>
      </c>
      <c r="LC47" s="191">
        <v>0</v>
      </c>
      <c r="LD47" s="191">
        <v>0</v>
      </c>
      <c r="LE47" s="191">
        <v>0</v>
      </c>
      <c r="LF47" s="191">
        <v>0</v>
      </c>
      <c r="LG47" s="191">
        <v>0</v>
      </c>
      <c r="LH47" s="191">
        <v>0</v>
      </c>
      <c r="LI47" s="191">
        <v>0</v>
      </c>
      <c r="LJ47" s="191">
        <v>0</v>
      </c>
      <c r="LK47" s="191">
        <v>0</v>
      </c>
      <c r="LL47" s="191">
        <v>0</v>
      </c>
      <c r="LM47" s="191">
        <v>0</v>
      </c>
      <c r="LN47" s="191">
        <v>0</v>
      </c>
      <c r="LO47" s="191">
        <v>0</v>
      </c>
      <c r="LP47" s="191">
        <v>0</v>
      </c>
      <c r="LQ47" s="191">
        <v>0</v>
      </c>
      <c r="LR47" s="191">
        <v>0</v>
      </c>
      <c r="LS47" s="191">
        <v>0</v>
      </c>
      <c r="LT47" s="191">
        <v>0</v>
      </c>
      <c r="LU47" s="191">
        <v>0</v>
      </c>
      <c r="LV47" s="191">
        <v>0</v>
      </c>
      <c r="LW47" s="191">
        <v>0</v>
      </c>
      <c r="LX47" s="191">
        <v>0</v>
      </c>
      <c r="LY47" s="191">
        <v>0</v>
      </c>
      <c r="LZ47" s="191">
        <v>0</v>
      </c>
      <c r="MA47" s="191">
        <v>0</v>
      </c>
      <c r="MB47" s="191">
        <v>0</v>
      </c>
      <c r="MC47" s="191">
        <v>0</v>
      </c>
      <c r="MD47" s="191">
        <v>0</v>
      </c>
      <c r="ME47" s="191">
        <v>0</v>
      </c>
      <c r="MF47" s="191">
        <v>0</v>
      </c>
      <c r="MG47" s="191">
        <v>0</v>
      </c>
      <c r="MH47" s="191">
        <v>0</v>
      </c>
      <c r="MI47" s="191">
        <v>0</v>
      </c>
      <c r="MJ47" s="191">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48</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91">
        <v>0</v>
      </c>
      <c r="IP48" s="191">
        <v>0</v>
      </c>
      <c r="IQ48" s="191">
        <v>0</v>
      </c>
      <c r="IR48" s="191">
        <v>0</v>
      </c>
      <c r="IS48" s="191">
        <v>0</v>
      </c>
      <c r="IT48" s="191">
        <v>0</v>
      </c>
      <c r="IU48" s="191">
        <v>0</v>
      </c>
      <c r="IV48" s="191">
        <v>0</v>
      </c>
      <c r="IW48" s="191">
        <v>0</v>
      </c>
      <c r="IX48" s="191">
        <v>0</v>
      </c>
      <c r="IY48" s="191">
        <v>0</v>
      </c>
      <c r="IZ48" s="191">
        <v>0</v>
      </c>
      <c r="JA48" s="191">
        <v>0</v>
      </c>
      <c r="JB48" s="191">
        <v>0</v>
      </c>
      <c r="JC48" s="191">
        <v>0</v>
      </c>
      <c r="JD48" s="191">
        <v>0</v>
      </c>
      <c r="JE48" s="191">
        <v>0</v>
      </c>
      <c r="JF48" s="191">
        <v>0</v>
      </c>
      <c r="JG48" s="191">
        <v>0</v>
      </c>
      <c r="JH48" s="191">
        <v>0</v>
      </c>
      <c r="JI48" s="191">
        <v>0</v>
      </c>
      <c r="JJ48" s="191">
        <v>0</v>
      </c>
      <c r="JK48" s="191">
        <v>0</v>
      </c>
      <c r="JL48" s="191">
        <v>0</v>
      </c>
      <c r="JM48" s="191">
        <v>0</v>
      </c>
      <c r="JN48" s="191">
        <v>0</v>
      </c>
      <c r="JO48" s="191">
        <v>0</v>
      </c>
      <c r="JP48" s="191">
        <v>0</v>
      </c>
      <c r="JQ48" s="191">
        <v>0</v>
      </c>
      <c r="JR48" s="191">
        <v>0</v>
      </c>
      <c r="JS48" s="191">
        <v>0</v>
      </c>
      <c r="JT48" s="191">
        <v>0</v>
      </c>
      <c r="JU48" s="191">
        <v>0</v>
      </c>
      <c r="JV48" s="191">
        <v>0</v>
      </c>
      <c r="JW48" s="191">
        <v>0</v>
      </c>
      <c r="JX48" s="191">
        <v>0</v>
      </c>
      <c r="JY48" s="191">
        <v>0</v>
      </c>
      <c r="JZ48" s="191">
        <v>0</v>
      </c>
      <c r="KA48" s="191">
        <v>0</v>
      </c>
      <c r="KB48" s="191">
        <v>0</v>
      </c>
      <c r="KC48" s="191">
        <v>0</v>
      </c>
      <c r="KD48" s="191">
        <v>0</v>
      </c>
      <c r="KE48" s="191">
        <v>0</v>
      </c>
      <c r="KF48" s="191">
        <v>0</v>
      </c>
      <c r="KG48" s="191">
        <v>0</v>
      </c>
      <c r="KH48" s="191">
        <v>0</v>
      </c>
      <c r="KI48" s="191">
        <v>0</v>
      </c>
      <c r="KJ48" s="191">
        <v>0</v>
      </c>
      <c r="KK48" s="191">
        <v>0</v>
      </c>
      <c r="KL48" s="191">
        <v>0</v>
      </c>
      <c r="KM48" s="191">
        <v>0</v>
      </c>
      <c r="KN48" s="191">
        <v>0</v>
      </c>
      <c r="KO48" s="191">
        <v>0</v>
      </c>
      <c r="KP48" s="191">
        <v>0</v>
      </c>
      <c r="KQ48" s="191">
        <v>0</v>
      </c>
      <c r="KR48" s="191">
        <v>0</v>
      </c>
      <c r="KS48" s="191">
        <v>0</v>
      </c>
      <c r="KT48" s="191">
        <v>0</v>
      </c>
      <c r="KU48" s="191">
        <v>0</v>
      </c>
      <c r="KV48" s="191">
        <v>0</v>
      </c>
      <c r="KW48" s="191">
        <v>0</v>
      </c>
      <c r="KX48" s="191">
        <v>0</v>
      </c>
      <c r="KY48" s="191">
        <v>0</v>
      </c>
      <c r="KZ48" s="191">
        <v>0</v>
      </c>
      <c r="LA48" s="191">
        <v>0</v>
      </c>
      <c r="LB48" s="191">
        <v>0</v>
      </c>
      <c r="LC48" s="191">
        <v>0</v>
      </c>
      <c r="LD48" s="191">
        <v>0</v>
      </c>
      <c r="LE48" s="191">
        <v>0</v>
      </c>
      <c r="LF48" s="191">
        <v>0</v>
      </c>
      <c r="LG48" s="191">
        <v>0</v>
      </c>
      <c r="LH48" s="191">
        <v>0</v>
      </c>
      <c r="LI48" s="191">
        <v>0</v>
      </c>
      <c r="LJ48" s="191">
        <v>0</v>
      </c>
      <c r="LK48" s="191">
        <v>0</v>
      </c>
      <c r="LL48" s="191">
        <v>0</v>
      </c>
      <c r="LM48" s="191">
        <v>0</v>
      </c>
      <c r="LN48" s="191">
        <v>0</v>
      </c>
      <c r="LO48" s="191">
        <v>0</v>
      </c>
      <c r="LP48" s="191">
        <v>0</v>
      </c>
      <c r="LQ48" s="191">
        <v>0</v>
      </c>
      <c r="LR48" s="191">
        <v>0</v>
      </c>
      <c r="LS48" s="191">
        <v>0</v>
      </c>
      <c r="LT48" s="191">
        <v>0</v>
      </c>
      <c r="LU48" s="191">
        <v>0</v>
      </c>
      <c r="LV48" s="191">
        <v>0</v>
      </c>
      <c r="LW48" s="191">
        <v>0</v>
      </c>
      <c r="LX48" s="191">
        <v>0</v>
      </c>
      <c r="LY48" s="191">
        <v>0</v>
      </c>
      <c r="LZ48" s="191">
        <v>0</v>
      </c>
      <c r="MA48" s="191">
        <v>0</v>
      </c>
      <c r="MB48" s="191">
        <v>0</v>
      </c>
      <c r="MC48" s="191">
        <v>0</v>
      </c>
      <c r="MD48" s="191">
        <v>0</v>
      </c>
      <c r="ME48" s="191">
        <v>0</v>
      </c>
      <c r="MF48" s="191">
        <v>0</v>
      </c>
      <c r="MG48" s="191">
        <v>0</v>
      </c>
      <c r="MH48" s="191">
        <v>0</v>
      </c>
      <c r="MI48" s="191">
        <v>0</v>
      </c>
      <c r="MJ48" s="191">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48</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91">
        <v>0</v>
      </c>
      <c r="IP49" s="191">
        <v>0</v>
      </c>
      <c r="IQ49" s="191">
        <v>0</v>
      </c>
      <c r="IR49" s="191">
        <v>0</v>
      </c>
      <c r="IS49" s="191">
        <v>0</v>
      </c>
      <c r="IT49" s="191">
        <v>0</v>
      </c>
      <c r="IU49" s="191">
        <v>0</v>
      </c>
      <c r="IV49" s="191">
        <v>0</v>
      </c>
      <c r="IW49" s="191">
        <v>0</v>
      </c>
      <c r="IX49" s="191">
        <v>0</v>
      </c>
      <c r="IY49" s="191">
        <v>0</v>
      </c>
      <c r="IZ49" s="191">
        <v>0</v>
      </c>
      <c r="JA49" s="191">
        <v>0</v>
      </c>
      <c r="JB49" s="191">
        <v>0</v>
      </c>
      <c r="JC49" s="191">
        <v>0</v>
      </c>
      <c r="JD49" s="191">
        <v>0</v>
      </c>
      <c r="JE49" s="191">
        <v>0</v>
      </c>
      <c r="JF49" s="191">
        <v>0</v>
      </c>
      <c r="JG49" s="191">
        <v>0</v>
      </c>
      <c r="JH49" s="191">
        <v>0</v>
      </c>
      <c r="JI49" s="191">
        <v>0</v>
      </c>
      <c r="JJ49" s="191">
        <v>0</v>
      </c>
      <c r="JK49" s="191">
        <v>0</v>
      </c>
      <c r="JL49" s="191">
        <v>0</v>
      </c>
      <c r="JM49" s="191">
        <v>0</v>
      </c>
      <c r="JN49" s="191">
        <v>0</v>
      </c>
      <c r="JO49" s="191">
        <v>0</v>
      </c>
      <c r="JP49" s="191">
        <v>0</v>
      </c>
      <c r="JQ49" s="191">
        <v>0</v>
      </c>
      <c r="JR49" s="191">
        <v>0</v>
      </c>
      <c r="JS49" s="191">
        <v>0</v>
      </c>
      <c r="JT49" s="191">
        <v>0</v>
      </c>
      <c r="JU49" s="191">
        <v>0</v>
      </c>
      <c r="JV49" s="191">
        <v>0</v>
      </c>
      <c r="JW49" s="191">
        <v>0</v>
      </c>
      <c r="JX49" s="191">
        <v>0</v>
      </c>
      <c r="JY49" s="191">
        <v>0</v>
      </c>
      <c r="JZ49" s="191">
        <v>0</v>
      </c>
      <c r="KA49" s="191">
        <v>0</v>
      </c>
      <c r="KB49" s="191">
        <v>0</v>
      </c>
      <c r="KC49" s="191">
        <v>0</v>
      </c>
      <c r="KD49" s="191">
        <v>0</v>
      </c>
      <c r="KE49" s="191">
        <v>0</v>
      </c>
      <c r="KF49" s="191">
        <v>0</v>
      </c>
      <c r="KG49" s="191">
        <v>0</v>
      </c>
      <c r="KH49" s="191">
        <v>0</v>
      </c>
      <c r="KI49" s="191">
        <v>0</v>
      </c>
      <c r="KJ49" s="191">
        <v>0</v>
      </c>
      <c r="KK49" s="191">
        <v>0</v>
      </c>
      <c r="KL49" s="191">
        <v>0</v>
      </c>
      <c r="KM49" s="191">
        <v>0</v>
      </c>
      <c r="KN49" s="191">
        <v>0</v>
      </c>
      <c r="KO49" s="191">
        <v>0</v>
      </c>
      <c r="KP49" s="191">
        <v>0</v>
      </c>
      <c r="KQ49" s="191">
        <v>0</v>
      </c>
      <c r="KR49" s="191">
        <v>0</v>
      </c>
      <c r="KS49" s="191">
        <v>0</v>
      </c>
      <c r="KT49" s="191">
        <v>0</v>
      </c>
      <c r="KU49" s="191">
        <v>0</v>
      </c>
      <c r="KV49" s="191">
        <v>0</v>
      </c>
      <c r="KW49" s="191">
        <v>0</v>
      </c>
      <c r="KX49" s="191">
        <v>0</v>
      </c>
      <c r="KY49" s="191">
        <v>0</v>
      </c>
      <c r="KZ49" s="191">
        <v>0</v>
      </c>
      <c r="LA49" s="191">
        <v>0</v>
      </c>
      <c r="LB49" s="191">
        <v>0</v>
      </c>
      <c r="LC49" s="191">
        <v>0</v>
      </c>
      <c r="LD49" s="191">
        <v>0</v>
      </c>
      <c r="LE49" s="191">
        <v>0</v>
      </c>
      <c r="LF49" s="191">
        <v>0</v>
      </c>
      <c r="LG49" s="191">
        <v>0</v>
      </c>
      <c r="LH49" s="191">
        <v>0</v>
      </c>
      <c r="LI49" s="191">
        <v>0</v>
      </c>
      <c r="LJ49" s="191">
        <v>0</v>
      </c>
      <c r="LK49" s="191">
        <v>0</v>
      </c>
      <c r="LL49" s="191">
        <v>0</v>
      </c>
      <c r="LM49" s="191">
        <v>0</v>
      </c>
      <c r="LN49" s="191">
        <v>0</v>
      </c>
      <c r="LO49" s="191">
        <v>0</v>
      </c>
      <c r="LP49" s="191">
        <v>0</v>
      </c>
      <c r="LQ49" s="191">
        <v>0</v>
      </c>
      <c r="LR49" s="191">
        <v>0</v>
      </c>
      <c r="LS49" s="191">
        <v>0</v>
      </c>
      <c r="LT49" s="191">
        <v>0</v>
      </c>
      <c r="LU49" s="191">
        <v>0</v>
      </c>
      <c r="LV49" s="191">
        <v>0</v>
      </c>
      <c r="LW49" s="191">
        <v>0</v>
      </c>
      <c r="LX49" s="191">
        <v>0</v>
      </c>
      <c r="LY49" s="191">
        <v>0</v>
      </c>
      <c r="LZ49" s="191">
        <v>0</v>
      </c>
      <c r="MA49" s="191">
        <v>0</v>
      </c>
      <c r="MB49" s="191">
        <v>0</v>
      </c>
      <c r="MC49" s="191">
        <v>0</v>
      </c>
      <c r="MD49" s="191">
        <v>0</v>
      </c>
      <c r="ME49" s="191">
        <v>0</v>
      </c>
      <c r="MF49" s="191">
        <v>0</v>
      </c>
      <c r="MG49" s="191">
        <v>0</v>
      </c>
      <c r="MH49" s="191">
        <v>0</v>
      </c>
      <c r="MI49" s="191">
        <v>0</v>
      </c>
      <c r="MJ49" s="191">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48</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91">
        <v>0</v>
      </c>
      <c r="IP50" s="191">
        <v>0</v>
      </c>
      <c r="IQ50" s="191">
        <v>0</v>
      </c>
      <c r="IR50" s="191">
        <v>0</v>
      </c>
      <c r="IS50" s="191">
        <v>0</v>
      </c>
      <c r="IT50" s="191">
        <v>0</v>
      </c>
      <c r="IU50" s="191">
        <v>0</v>
      </c>
      <c r="IV50" s="191">
        <v>0</v>
      </c>
      <c r="IW50" s="191">
        <v>0</v>
      </c>
      <c r="IX50" s="191">
        <v>0</v>
      </c>
      <c r="IY50" s="191">
        <v>0</v>
      </c>
      <c r="IZ50" s="191">
        <v>0</v>
      </c>
      <c r="JA50" s="191">
        <v>0</v>
      </c>
      <c r="JB50" s="191">
        <v>0</v>
      </c>
      <c r="JC50" s="191">
        <v>0</v>
      </c>
      <c r="JD50" s="191">
        <v>0</v>
      </c>
      <c r="JE50" s="191">
        <v>0</v>
      </c>
      <c r="JF50" s="191">
        <v>0</v>
      </c>
      <c r="JG50" s="191">
        <v>0</v>
      </c>
      <c r="JH50" s="191">
        <v>0</v>
      </c>
      <c r="JI50" s="191">
        <v>0</v>
      </c>
      <c r="JJ50" s="191">
        <v>0</v>
      </c>
      <c r="JK50" s="191">
        <v>0</v>
      </c>
      <c r="JL50" s="191">
        <v>0</v>
      </c>
      <c r="JM50" s="191">
        <v>0</v>
      </c>
      <c r="JN50" s="191">
        <v>0</v>
      </c>
      <c r="JO50" s="191">
        <v>0</v>
      </c>
      <c r="JP50" s="191">
        <v>0</v>
      </c>
      <c r="JQ50" s="191">
        <v>0</v>
      </c>
      <c r="JR50" s="191">
        <v>0</v>
      </c>
      <c r="JS50" s="191">
        <v>0</v>
      </c>
      <c r="JT50" s="191">
        <v>0</v>
      </c>
      <c r="JU50" s="191">
        <v>0</v>
      </c>
      <c r="JV50" s="191">
        <v>0</v>
      </c>
      <c r="JW50" s="191">
        <v>0</v>
      </c>
      <c r="JX50" s="191">
        <v>0</v>
      </c>
      <c r="JY50" s="191">
        <v>0</v>
      </c>
      <c r="JZ50" s="191">
        <v>0</v>
      </c>
      <c r="KA50" s="191">
        <v>0</v>
      </c>
      <c r="KB50" s="191">
        <v>0</v>
      </c>
      <c r="KC50" s="191">
        <v>0</v>
      </c>
      <c r="KD50" s="191">
        <v>0</v>
      </c>
      <c r="KE50" s="191">
        <v>0</v>
      </c>
      <c r="KF50" s="191">
        <v>0</v>
      </c>
      <c r="KG50" s="191">
        <v>0</v>
      </c>
      <c r="KH50" s="191">
        <v>0</v>
      </c>
      <c r="KI50" s="191">
        <v>0</v>
      </c>
      <c r="KJ50" s="191">
        <v>0</v>
      </c>
      <c r="KK50" s="191">
        <v>0</v>
      </c>
      <c r="KL50" s="191">
        <v>0</v>
      </c>
      <c r="KM50" s="191">
        <v>0</v>
      </c>
      <c r="KN50" s="191">
        <v>0</v>
      </c>
      <c r="KO50" s="191">
        <v>0</v>
      </c>
      <c r="KP50" s="191">
        <v>0</v>
      </c>
      <c r="KQ50" s="191">
        <v>0</v>
      </c>
      <c r="KR50" s="191">
        <v>0</v>
      </c>
      <c r="KS50" s="191">
        <v>0</v>
      </c>
      <c r="KT50" s="191">
        <v>0</v>
      </c>
      <c r="KU50" s="191">
        <v>0</v>
      </c>
      <c r="KV50" s="191">
        <v>0</v>
      </c>
      <c r="KW50" s="191">
        <v>0</v>
      </c>
      <c r="KX50" s="191">
        <v>0</v>
      </c>
      <c r="KY50" s="191">
        <v>0</v>
      </c>
      <c r="KZ50" s="191">
        <v>0</v>
      </c>
      <c r="LA50" s="191">
        <v>0</v>
      </c>
      <c r="LB50" s="191">
        <v>0</v>
      </c>
      <c r="LC50" s="191">
        <v>0</v>
      </c>
      <c r="LD50" s="191">
        <v>0</v>
      </c>
      <c r="LE50" s="191">
        <v>0</v>
      </c>
      <c r="LF50" s="191">
        <v>0</v>
      </c>
      <c r="LG50" s="191">
        <v>0</v>
      </c>
      <c r="LH50" s="191">
        <v>0</v>
      </c>
      <c r="LI50" s="191">
        <v>0</v>
      </c>
      <c r="LJ50" s="191">
        <v>0</v>
      </c>
      <c r="LK50" s="191">
        <v>0</v>
      </c>
      <c r="LL50" s="191">
        <v>0</v>
      </c>
      <c r="LM50" s="191">
        <v>0</v>
      </c>
      <c r="LN50" s="191">
        <v>0</v>
      </c>
      <c r="LO50" s="191">
        <v>0</v>
      </c>
      <c r="LP50" s="191">
        <v>0</v>
      </c>
      <c r="LQ50" s="191">
        <v>0</v>
      </c>
      <c r="LR50" s="191">
        <v>0</v>
      </c>
      <c r="LS50" s="191">
        <v>0</v>
      </c>
      <c r="LT50" s="191">
        <v>0</v>
      </c>
      <c r="LU50" s="191">
        <v>0</v>
      </c>
      <c r="LV50" s="191">
        <v>0</v>
      </c>
      <c r="LW50" s="191">
        <v>0</v>
      </c>
      <c r="LX50" s="191">
        <v>0</v>
      </c>
      <c r="LY50" s="191">
        <v>0</v>
      </c>
      <c r="LZ50" s="191">
        <v>0</v>
      </c>
      <c r="MA50" s="191">
        <v>0</v>
      </c>
      <c r="MB50" s="191">
        <v>0</v>
      </c>
      <c r="MC50" s="191">
        <v>0</v>
      </c>
      <c r="MD50" s="191">
        <v>0</v>
      </c>
      <c r="ME50" s="191">
        <v>0</v>
      </c>
      <c r="MF50" s="191">
        <v>0</v>
      </c>
      <c r="MG50" s="191">
        <v>0</v>
      </c>
      <c r="MH50" s="191">
        <v>0</v>
      </c>
      <c r="MI50" s="191">
        <v>0</v>
      </c>
      <c r="MJ50" s="191">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48</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91">
        <v>0</v>
      </c>
      <c r="IP51" s="191">
        <v>0</v>
      </c>
      <c r="IQ51" s="191">
        <v>0</v>
      </c>
      <c r="IR51" s="191">
        <v>0</v>
      </c>
      <c r="IS51" s="191">
        <v>0</v>
      </c>
      <c r="IT51" s="191">
        <v>0</v>
      </c>
      <c r="IU51" s="191">
        <v>0</v>
      </c>
      <c r="IV51" s="191">
        <v>0</v>
      </c>
      <c r="IW51" s="191">
        <v>0</v>
      </c>
      <c r="IX51" s="191">
        <v>0</v>
      </c>
      <c r="IY51" s="191">
        <v>0</v>
      </c>
      <c r="IZ51" s="191">
        <v>0</v>
      </c>
      <c r="JA51" s="191">
        <v>0</v>
      </c>
      <c r="JB51" s="191">
        <v>0</v>
      </c>
      <c r="JC51" s="191">
        <v>0</v>
      </c>
      <c r="JD51" s="191">
        <v>0</v>
      </c>
      <c r="JE51" s="191">
        <v>0</v>
      </c>
      <c r="JF51" s="191">
        <v>0</v>
      </c>
      <c r="JG51" s="191">
        <v>0</v>
      </c>
      <c r="JH51" s="191">
        <v>0</v>
      </c>
      <c r="JI51" s="191">
        <v>0</v>
      </c>
      <c r="JJ51" s="191">
        <v>0</v>
      </c>
      <c r="JK51" s="191">
        <v>0</v>
      </c>
      <c r="JL51" s="191">
        <v>0</v>
      </c>
      <c r="JM51" s="191">
        <v>0</v>
      </c>
      <c r="JN51" s="191">
        <v>0</v>
      </c>
      <c r="JO51" s="191">
        <v>0</v>
      </c>
      <c r="JP51" s="191">
        <v>0</v>
      </c>
      <c r="JQ51" s="191">
        <v>0</v>
      </c>
      <c r="JR51" s="191">
        <v>0</v>
      </c>
      <c r="JS51" s="191">
        <v>0</v>
      </c>
      <c r="JT51" s="191">
        <v>0</v>
      </c>
      <c r="JU51" s="191">
        <v>0</v>
      </c>
      <c r="JV51" s="191">
        <v>0</v>
      </c>
      <c r="JW51" s="191">
        <v>0</v>
      </c>
      <c r="JX51" s="191">
        <v>0</v>
      </c>
      <c r="JY51" s="191">
        <v>0</v>
      </c>
      <c r="JZ51" s="191">
        <v>0</v>
      </c>
      <c r="KA51" s="191">
        <v>0</v>
      </c>
      <c r="KB51" s="191">
        <v>0</v>
      </c>
      <c r="KC51" s="191">
        <v>0</v>
      </c>
      <c r="KD51" s="191">
        <v>0</v>
      </c>
      <c r="KE51" s="191">
        <v>0</v>
      </c>
      <c r="KF51" s="191">
        <v>0</v>
      </c>
      <c r="KG51" s="191">
        <v>0</v>
      </c>
      <c r="KH51" s="191">
        <v>0</v>
      </c>
      <c r="KI51" s="191">
        <v>0</v>
      </c>
      <c r="KJ51" s="191">
        <v>0</v>
      </c>
      <c r="KK51" s="191">
        <v>0</v>
      </c>
      <c r="KL51" s="191">
        <v>0</v>
      </c>
      <c r="KM51" s="191">
        <v>0</v>
      </c>
      <c r="KN51" s="191">
        <v>0</v>
      </c>
      <c r="KO51" s="191">
        <v>0</v>
      </c>
      <c r="KP51" s="191">
        <v>0</v>
      </c>
      <c r="KQ51" s="191">
        <v>0</v>
      </c>
      <c r="KR51" s="191">
        <v>0</v>
      </c>
      <c r="KS51" s="191">
        <v>0</v>
      </c>
      <c r="KT51" s="191">
        <v>0</v>
      </c>
      <c r="KU51" s="191">
        <v>0</v>
      </c>
      <c r="KV51" s="191">
        <v>0</v>
      </c>
      <c r="KW51" s="191">
        <v>0</v>
      </c>
      <c r="KX51" s="191">
        <v>0</v>
      </c>
      <c r="KY51" s="191">
        <v>0</v>
      </c>
      <c r="KZ51" s="191">
        <v>0</v>
      </c>
      <c r="LA51" s="191">
        <v>0</v>
      </c>
      <c r="LB51" s="191">
        <v>0</v>
      </c>
      <c r="LC51" s="191">
        <v>0</v>
      </c>
      <c r="LD51" s="191">
        <v>0</v>
      </c>
      <c r="LE51" s="191">
        <v>0</v>
      </c>
      <c r="LF51" s="191">
        <v>0</v>
      </c>
      <c r="LG51" s="191">
        <v>0</v>
      </c>
      <c r="LH51" s="191">
        <v>0</v>
      </c>
      <c r="LI51" s="191">
        <v>0</v>
      </c>
      <c r="LJ51" s="191">
        <v>0</v>
      </c>
      <c r="LK51" s="191">
        <v>0</v>
      </c>
      <c r="LL51" s="191">
        <v>0</v>
      </c>
      <c r="LM51" s="191">
        <v>0</v>
      </c>
      <c r="LN51" s="191">
        <v>0</v>
      </c>
      <c r="LO51" s="191">
        <v>0</v>
      </c>
      <c r="LP51" s="191">
        <v>0</v>
      </c>
      <c r="LQ51" s="191">
        <v>0</v>
      </c>
      <c r="LR51" s="191">
        <v>0</v>
      </c>
      <c r="LS51" s="191">
        <v>0</v>
      </c>
      <c r="LT51" s="191">
        <v>0</v>
      </c>
      <c r="LU51" s="191">
        <v>0</v>
      </c>
      <c r="LV51" s="191">
        <v>0</v>
      </c>
      <c r="LW51" s="191">
        <v>0</v>
      </c>
      <c r="LX51" s="191">
        <v>0</v>
      </c>
      <c r="LY51" s="191">
        <v>0</v>
      </c>
      <c r="LZ51" s="191">
        <v>0</v>
      </c>
      <c r="MA51" s="191">
        <v>0</v>
      </c>
      <c r="MB51" s="191">
        <v>0</v>
      </c>
      <c r="MC51" s="191">
        <v>0</v>
      </c>
      <c r="MD51" s="191">
        <v>0</v>
      </c>
      <c r="ME51" s="191">
        <v>0</v>
      </c>
      <c r="MF51" s="191">
        <v>0</v>
      </c>
      <c r="MG51" s="191">
        <v>0</v>
      </c>
      <c r="MH51" s="191">
        <v>0</v>
      </c>
      <c r="MI51" s="191">
        <v>0</v>
      </c>
      <c r="MJ51" s="191">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48</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91">
        <v>0</v>
      </c>
      <c r="IP52" s="191">
        <v>0</v>
      </c>
      <c r="IQ52" s="191">
        <v>0</v>
      </c>
      <c r="IR52" s="191">
        <v>0</v>
      </c>
      <c r="IS52" s="191">
        <v>0</v>
      </c>
      <c r="IT52" s="191">
        <v>0</v>
      </c>
      <c r="IU52" s="191">
        <v>0</v>
      </c>
      <c r="IV52" s="191">
        <v>0</v>
      </c>
      <c r="IW52" s="191">
        <v>0</v>
      </c>
      <c r="IX52" s="191">
        <v>0</v>
      </c>
      <c r="IY52" s="191">
        <v>0</v>
      </c>
      <c r="IZ52" s="191">
        <v>0</v>
      </c>
      <c r="JA52" s="191">
        <v>0</v>
      </c>
      <c r="JB52" s="191">
        <v>0</v>
      </c>
      <c r="JC52" s="191">
        <v>0</v>
      </c>
      <c r="JD52" s="191">
        <v>0</v>
      </c>
      <c r="JE52" s="191">
        <v>0</v>
      </c>
      <c r="JF52" s="191">
        <v>0</v>
      </c>
      <c r="JG52" s="191">
        <v>0</v>
      </c>
      <c r="JH52" s="191">
        <v>0</v>
      </c>
      <c r="JI52" s="191">
        <v>0</v>
      </c>
      <c r="JJ52" s="191">
        <v>0</v>
      </c>
      <c r="JK52" s="191">
        <v>0</v>
      </c>
      <c r="JL52" s="191">
        <v>0</v>
      </c>
      <c r="JM52" s="191">
        <v>0</v>
      </c>
      <c r="JN52" s="191">
        <v>0</v>
      </c>
      <c r="JO52" s="191">
        <v>0</v>
      </c>
      <c r="JP52" s="191">
        <v>0</v>
      </c>
      <c r="JQ52" s="191">
        <v>0</v>
      </c>
      <c r="JR52" s="191">
        <v>0</v>
      </c>
      <c r="JS52" s="191">
        <v>0</v>
      </c>
      <c r="JT52" s="191">
        <v>0</v>
      </c>
      <c r="JU52" s="191">
        <v>0</v>
      </c>
      <c r="JV52" s="191">
        <v>0</v>
      </c>
      <c r="JW52" s="191">
        <v>0</v>
      </c>
      <c r="JX52" s="191">
        <v>0</v>
      </c>
      <c r="JY52" s="191">
        <v>0</v>
      </c>
      <c r="JZ52" s="191">
        <v>0</v>
      </c>
      <c r="KA52" s="191">
        <v>0</v>
      </c>
      <c r="KB52" s="191">
        <v>0</v>
      </c>
      <c r="KC52" s="191">
        <v>0</v>
      </c>
      <c r="KD52" s="191">
        <v>0</v>
      </c>
      <c r="KE52" s="191">
        <v>0</v>
      </c>
      <c r="KF52" s="191">
        <v>0</v>
      </c>
      <c r="KG52" s="191">
        <v>0</v>
      </c>
      <c r="KH52" s="191">
        <v>0</v>
      </c>
      <c r="KI52" s="191">
        <v>0</v>
      </c>
      <c r="KJ52" s="191">
        <v>0</v>
      </c>
      <c r="KK52" s="191">
        <v>0</v>
      </c>
      <c r="KL52" s="191">
        <v>0</v>
      </c>
      <c r="KM52" s="191">
        <v>0</v>
      </c>
      <c r="KN52" s="191">
        <v>0</v>
      </c>
      <c r="KO52" s="191">
        <v>0</v>
      </c>
      <c r="KP52" s="191">
        <v>0</v>
      </c>
      <c r="KQ52" s="191">
        <v>0</v>
      </c>
      <c r="KR52" s="191">
        <v>0</v>
      </c>
      <c r="KS52" s="191">
        <v>0</v>
      </c>
      <c r="KT52" s="191">
        <v>0</v>
      </c>
      <c r="KU52" s="191">
        <v>0</v>
      </c>
      <c r="KV52" s="191">
        <v>0</v>
      </c>
      <c r="KW52" s="191">
        <v>0</v>
      </c>
      <c r="KX52" s="191">
        <v>0</v>
      </c>
      <c r="KY52" s="191">
        <v>0</v>
      </c>
      <c r="KZ52" s="191">
        <v>0</v>
      </c>
      <c r="LA52" s="191">
        <v>0</v>
      </c>
      <c r="LB52" s="191">
        <v>0</v>
      </c>
      <c r="LC52" s="191">
        <v>0</v>
      </c>
      <c r="LD52" s="191">
        <v>0</v>
      </c>
      <c r="LE52" s="191">
        <v>0</v>
      </c>
      <c r="LF52" s="191">
        <v>0</v>
      </c>
      <c r="LG52" s="191">
        <v>0</v>
      </c>
      <c r="LH52" s="191">
        <v>0</v>
      </c>
      <c r="LI52" s="191">
        <v>0</v>
      </c>
      <c r="LJ52" s="191">
        <v>0</v>
      </c>
      <c r="LK52" s="191">
        <v>0</v>
      </c>
      <c r="LL52" s="191">
        <v>0</v>
      </c>
      <c r="LM52" s="191">
        <v>0</v>
      </c>
      <c r="LN52" s="191">
        <v>0</v>
      </c>
      <c r="LO52" s="191">
        <v>0</v>
      </c>
      <c r="LP52" s="191">
        <v>0</v>
      </c>
      <c r="LQ52" s="191">
        <v>0</v>
      </c>
      <c r="LR52" s="191">
        <v>0</v>
      </c>
      <c r="LS52" s="191">
        <v>0</v>
      </c>
      <c r="LT52" s="191">
        <v>0</v>
      </c>
      <c r="LU52" s="191">
        <v>0</v>
      </c>
      <c r="LV52" s="191">
        <v>0</v>
      </c>
      <c r="LW52" s="191">
        <v>0</v>
      </c>
      <c r="LX52" s="191">
        <v>0</v>
      </c>
      <c r="LY52" s="191">
        <v>0</v>
      </c>
      <c r="LZ52" s="191">
        <v>0</v>
      </c>
      <c r="MA52" s="191">
        <v>0</v>
      </c>
      <c r="MB52" s="191">
        <v>0</v>
      </c>
      <c r="MC52" s="191">
        <v>0</v>
      </c>
      <c r="MD52" s="191">
        <v>0</v>
      </c>
      <c r="ME52" s="191">
        <v>0</v>
      </c>
      <c r="MF52" s="191">
        <v>0</v>
      </c>
      <c r="MG52" s="191">
        <v>0</v>
      </c>
      <c r="MH52" s="191">
        <v>0</v>
      </c>
      <c r="MI52" s="191">
        <v>0</v>
      </c>
      <c r="MJ52" s="191">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48</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91">
        <v>0</v>
      </c>
      <c r="IP53" s="191">
        <v>0</v>
      </c>
      <c r="IQ53" s="191">
        <v>0</v>
      </c>
      <c r="IR53" s="191">
        <v>0</v>
      </c>
      <c r="IS53" s="191">
        <v>0</v>
      </c>
      <c r="IT53" s="191">
        <v>0</v>
      </c>
      <c r="IU53" s="191">
        <v>0</v>
      </c>
      <c r="IV53" s="191">
        <v>0</v>
      </c>
      <c r="IW53" s="191">
        <v>0</v>
      </c>
      <c r="IX53" s="191">
        <v>0</v>
      </c>
      <c r="IY53" s="191">
        <v>0</v>
      </c>
      <c r="IZ53" s="191">
        <v>0</v>
      </c>
      <c r="JA53" s="191">
        <v>0</v>
      </c>
      <c r="JB53" s="191">
        <v>0</v>
      </c>
      <c r="JC53" s="191">
        <v>0</v>
      </c>
      <c r="JD53" s="191">
        <v>0</v>
      </c>
      <c r="JE53" s="191">
        <v>0</v>
      </c>
      <c r="JF53" s="191">
        <v>0</v>
      </c>
      <c r="JG53" s="191">
        <v>0</v>
      </c>
      <c r="JH53" s="191">
        <v>0</v>
      </c>
      <c r="JI53" s="191">
        <v>0</v>
      </c>
      <c r="JJ53" s="191">
        <v>0</v>
      </c>
      <c r="JK53" s="191">
        <v>0</v>
      </c>
      <c r="JL53" s="191">
        <v>0</v>
      </c>
      <c r="JM53" s="191">
        <v>0</v>
      </c>
      <c r="JN53" s="191">
        <v>0</v>
      </c>
      <c r="JO53" s="191">
        <v>0</v>
      </c>
      <c r="JP53" s="191">
        <v>0</v>
      </c>
      <c r="JQ53" s="191">
        <v>0</v>
      </c>
      <c r="JR53" s="191">
        <v>0</v>
      </c>
      <c r="JS53" s="191">
        <v>0</v>
      </c>
      <c r="JT53" s="191">
        <v>0</v>
      </c>
      <c r="JU53" s="191">
        <v>0</v>
      </c>
      <c r="JV53" s="191">
        <v>0</v>
      </c>
      <c r="JW53" s="191">
        <v>0</v>
      </c>
      <c r="JX53" s="191">
        <v>0</v>
      </c>
      <c r="JY53" s="191">
        <v>0</v>
      </c>
      <c r="JZ53" s="191">
        <v>0</v>
      </c>
      <c r="KA53" s="191">
        <v>0</v>
      </c>
      <c r="KB53" s="191">
        <v>0</v>
      </c>
      <c r="KC53" s="191">
        <v>0</v>
      </c>
      <c r="KD53" s="191">
        <v>0</v>
      </c>
      <c r="KE53" s="191">
        <v>0</v>
      </c>
      <c r="KF53" s="191">
        <v>0</v>
      </c>
      <c r="KG53" s="191">
        <v>0</v>
      </c>
      <c r="KH53" s="191">
        <v>0</v>
      </c>
      <c r="KI53" s="191">
        <v>0</v>
      </c>
      <c r="KJ53" s="191">
        <v>0</v>
      </c>
      <c r="KK53" s="191">
        <v>0</v>
      </c>
      <c r="KL53" s="191">
        <v>0</v>
      </c>
      <c r="KM53" s="191">
        <v>0</v>
      </c>
      <c r="KN53" s="191">
        <v>0</v>
      </c>
      <c r="KO53" s="191">
        <v>0</v>
      </c>
      <c r="KP53" s="191">
        <v>0</v>
      </c>
      <c r="KQ53" s="191">
        <v>0</v>
      </c>
      <c r="KR53" s="191">
        <v>0</v>
      </c>
      <c r="KS53" s="191">
        <v>0</v>
      </c>
      <c r="KT53" s="191">
        <v>0</v>
      </c>
      <c r="KU53" s="191">
        <v>0</v>
      </c>
      <c r="KV53" s="191">
        <v>0</v>
      </c>
      <c r="KW53" s="191">
        <v>0</v>
      </c>
      <c r="KX53" s="191">
        <v>0</v>
      </c>
      <c r="KY53" s="191">
        <v>0</v>
      </c>
      <c r="KZ53" s="191">
        <v>0</v>
      </c>
      <c r="LA53" s="191">
        <v>0</v>
      </c>
      <c r="LB53" s="191">
        <v>0</v>
      </c>
      <c r="LC53" s="191">
        <v>0</v>
      </c>
      <c r="LD53" s="191">
        <v>0</v>
      </c>
      <c r="LE53" s="191">
        <v>0</v>
      </c>
      <c r="LF53" s="191">
        <v>0</v>
      </c>
      <c r="LG53" s="191">
        <v>0</v>
      </c>
      <c r="LH53" s="191">
        <v>0</v>
      </c>
      <c r="LI53" s="191">
        <v>0</v>
      </c>
      <c r="LJ53" s="191">
        <v>0</v>
      </c>
      <c r="LK53" s="191">
        <v>0</v>
      </c>
      <c r="LL53" s="191">
        <v>0</v>
      </c>
      <c r="LM53" s="191">
        <v>0</v>
      </c>
      <c r="LN53" s="191">
        <v>0</v>
      </c>
      <c r="LO53" s="191">
        <v>0</v>
      </c>
      <c r="LP53" s="191">
        <v>0</v>
      </c>
      <c r="LQ53" s="191">
        <v>0</v>
      </c>
      <c r="LR53" s="191">
        <v>0</v>
      </c>
      <c r="LS53" s="191">
        <v>0</v>
      </c>
      <c r="LT53" s="191">
        <v>0</v>
      </c>
      <c r="LU53" s="191">
        <v>0</v>
      </c>
      <c r="LV53" s="191">
        <v>0</v>
      </c>
      <c r="LW53" s="191">
        <v>0</v>
      </c>
      <c r="LX53" s="191">
        <v>0</v>
      </c>
      <c r="LY53" s="191">
        <v>0</v>
      </c>
      <c r="LZ53" s="191">
        <v>0</v>
      </c>
      <c r="MA53" s="191">
        <v>0</v>
      </c>
      <c r="MB53" s="191">
        <v>0</v>
      </c>
      <c r="MC53" s="191">
        <v>0</v>
      </c>
      <c r="MD53" s="191">
        <v>0</v>
      </c>
      <c r="ME53" s="191">
        <v>0</v>
      </c>
      <c r="MF53" s="191">
        <v>0</v>
      </c>
      <c r="MG53" s="191">
        <v>0</v>
      </c>
      <c r="MH53" s="191">
        <v>0</v>
      </c>
      <c r="MI53" s="191">
        <v>0</v>
      </c>
      <c r="MJ53" s="191">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48</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91">
        <v>0</v>
      </c>
      <c r="IP54" s="191">
        <v>0</v>
      </c>
      <c r="IQ54" s="191">
        <v>0</v>
      </c>
      <c r="IR54" s="191">
        <v>0</v>
      </c>
      <c r="IS54" s="191">
        <v>0</v>
      </c>
      <c r="IT54" s="191">
        <v>0</v>
      </c>
      <c r="IU54" s="191">
        <v>0</v>
      </c>
      <c r="IV54" s="191">
        <v>0</v>
      </c>
      <c r="IW54" s="191">
        <v>0</v>
      </c>
      <c r="IX54" s="191">
        <v>0</v>
      </c>
      <c r="IY54" s="191">
        <v>0</v>
      </c>
      <c r="IZ54" s="191">
        <v>0</v>
      </c>
      <c r="JA54" s="191">
        <v>0</v>
      </c>
      <c r="JB54" s="191">
        <v>0</v>
      </c>
      <c r="JC54" s="191">
        <v>0</v>
      </c>
      <c r="JD54" s="191">
        <v>0</v>
      </c>
      <c r="JE54" s="191">
        <v>0</v>
      </c>
      <c r="JF54" s="191">
        <v>0</v>
      </c>
      <c r="JG54" s="191">
        <v>0</v>
      </c>
      <c r="JH54" s="191">
        <v>0</v>
      </c>
      <c r="JI54" s="191">
        <v>0</v>
      </c>
      <c r="JJ54" s="191">
        <v>0</v>
      </c>
      <c r="JK54" s="191">
        <v>0</v>
      </c>
      <c r="JL54" s="191">
        <v>0</v>
      </c>
      <c r="JM54" s="191">
        <v>0</v>
      </c>
      <c r="JN54" s="191">
        <v>0</v>
      </c>
      <c r="JO54" s="191">
        <v>0</v>
      </c>
      <c r="JP54" s="191">
        <v>0</v>
      </c>
      <c r="JQ54" s="191">
        <v>0</v>
      </c>
      <c r="JR54" s="191">
        <v>0</v>
      </c>
      <c r="JS54" s="191">
        <v>0</v>
      </c>
      <c r="JT54" s="191">
        <v>0</v>
      </c>
      <c r="JU54" s="191">
        <v>0</v>
      </c>
      <c r="JV54" s="191">
        <v>0</v>
      </c>
      <c r="JW54" s="191">
        <v>0</v>
      </c>
      <c r="JX54" s="191">
        <v>0</v>
      </c>
      <c r="JY54" s="191">
        <v>0</v>
      </c>
      <c r="JZ54" s="191">
        <v>0</v>
      </c>
      <c r="KA54" s="191">
        <v>0</v>
      </c>
      <c r="KB54" s="191">
        <v>0</v>
      </c>
      <c r="KC54" s="191">
        <v>0</v>
      </c>
      <c r="KD54" s="191">
        <v>0</v>
      </c>
      <c r="KE54" s="191">
        <v>0</v>
      </c>
      <c r="KF54" s="191">
        <v>0</v>
      </c>
      <c r="KG54" s="191">
        <v>0</v>
      </c>
      <c r="KH54" s="191">
        <v>0</v>
      </c>
      <c r="KI54" s="191">
        <v>0</v>
      </c>
      <c r="KJ54" s="191">
        <v>0</v>
      </c>
      <c r="KK54" s="191">
        <v>0</v>
      </c>
      <c r="KL54" s="191">
        <v>0</v>
      </c>
      <c r="KM54" s="191">
        <v>0</v>
      </c>
      <c r="KN54" s="191">
        <v>0</v>
      </c>
      <c r="KO54" s="191">
        <v>0</v>
      </c>
      <c r="KP54" s="191">
        <v>0</v>
      </c>
      <c r="KQ54" s="191">
        <v>0</v>
      </c>
      <c r="KR54" s="191">
        <v>0</v>
      </c>
      <c r="KS54" s="191">
        <v>0</v>
      </c>
      <c r="KT54" s="191">
        <v>0</v>
      </c>
      <c r="KU54" s="191">
        <v>0</v>
      </c>
      <c r="KV54" s="191">
        <v>0</v>
      </c>
      <c r="KW54" s="191">
        <v>0</v>
      </c>
      <c r="KX54" s="191">
        <v>0</v>
      </c>
      <c r="KY54" s="191">
        <v>0</v>
      </c>
      <c r="KZ54" s="191">
        <v>0</v>
      </c>
      <c r="LA54" s="191">
        <v>0</v>
      </c>
      <c r="LB54" s="191">
        <v>0</v>
      </c>
      <c r="LC54" s="191">
        <v>0</v>
      </c>
      <c r="LD54" s="191">
        <v>0</v>
      </c>
      <c r="LE54" s="191">
        <v>0</v>
      </c>
      <c r="LF54" s="191">
        <v>0</v>
      </c>
      <c r="LG54" s="191">
        <v>0</v>
      </c>
      <c r="LH54" s="191">
        <v>0</v>
      </c>
      <c r="LI54" s="191">
        <v>0</v>
      </c>
      <c r="LJ54" s="191">
        <v>0</v>
      </c>
      <c r="LK54" s="191">
        <v>0</v>
      </c>
      <c r="LL54" s="191">
        <v>0</v>
      </c>
      <c r="LM54" s="191">
        <v>0</v>
      </c>
      <c r="LN54" s="191">
        <v>0</v>
      </c>
      <c r="LO54" s="191">
        <v>0</v>
      </c>
      <c r="LP54" s="191">
        <v>0</v>
      </c>
      <c r="LQ54" s="191">
        <v>0</v>
      </c>
      <c r="LR54" s="191">
        <v>0</v>
      </c>
      <c r="LS54" s="191">
        <v>0</v>
      </c>
      <c r="LT54" s="191">
        <v>0</v>
      </c>
      <c r="LU54" s="191">
        <v>0</v>
      </c>
      <c r="LV54" s="191">
        <v>0</v>
      </c>
      <c r="LW54" s="191">
        <v>0</v>
      </c>
      <c r="LX54" s="191">
        <v>0</v>
      </c>
      <c r="LY54" s="191">
        <v>0</v>
      </c>
      <c r="LZ54" s="191">
        <v>0</v>
      </c>
      <c r="MA54" s="191">
        <v>0</v>
      </c>
      <c r="MB54" s="191">
        <v>0</v>
      </c>
      <c r="MC54" s="191">
        <v>0</v>
      </c>
      <c r="MD54" s="191">
        <v>0</v>
      </c>
      <c r="ME54" s="191">
        <v>0</v>
      </c>
      <c r="MF54" s="191">
        <v>0</v>
      </c>
      <c r="MG54" s="191">
        <v>0</v>
      </c>
      <c r="MH54" s="191">
        <v>0</v>
      </c>
      <c r="MI54" s="191">
        <v>0</v>
      </c>
      <c r="MJ54" s="191">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48</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91">
        <v>0</v>
      </c>
      <c r="IP55" s="191">
        <v>0</v>
      </c>
      <c r="IQ55" s="191">
        <v>0</v>
      </c>
      <c r="IR55" s="191">
        <v>0</v>
      </c>
      <c r="IS55" s="191">
        <v>0</v>
      </c>
      <c r="IT55" s="191">
        <v>0</v>
      </c>
      <c r="IU55" s="191">
        <v>0</v>
      </c>
      <c r="IV55" s="191">
        <v>0</v>
      </c>
      <c r="IW55" s="191">
        <v>0</v>
      </c>
      <c r="IX55" s="191">
        <v>0</v>
      </c>
      <c r="IY55" s="191">
        <v>0</v>
      </c>
      <c r="IZ55" s="191">
        <v>0</v>
      </c>
      <c r="JA55" s="191">
        <v>0</v>
      </c>
      <c r="JB55" s="191">
        <v>0</v>
      </c>
      <c r="JC55" s="191">
        <v>0</v>
      </c>
      <c r="JD55" s="191">
        <v>0</v>
      </c>
      <c r="JE55" s="191">
        <v>0</v>
      </c>
      <c r="JF55" s="191">
        <v>0</v>
      </c>
      <c r="JG55" s="191">
        <v>0</v>
      </c>
      <c r="JH55" s="191">
        <v>0</v>
      </c>
      <c r="JI55" s="191">
        <v>0</v>
      </c>
      <c r="JJ55" s="191">
        <v>0</v>
      </c>
      <c r="JK55" s="191">
        <v>0</v>
      </c>
      <c r="JL55" s="191">
        <v>0</v>
      </c>
      <c r="JM55" s="191">
        <v>0</v>
      </c>
      <c r="JN55" s="191">
        <v>0</v>
      </c>
      <c r="JO55" s="191">
        <v>0</v>
      </c>
      <c r="JP55" s="191">
        <v>0</v>
      </c>
      <c r="JQ55" s="191">
        <v>0</v>
      </c>
      <c r="JR55" s="191">
        <v>0</v>
      </c>
      <c r="JS55" s="191">
        <v>0</v>
      </c>
      <c r="JT55" s="191">
        <v>0</v>
      </c>
      <c r="JU55" s="191">
        <v>0</v>
      </c>
      <c r="JV55" s="191">
        <v>0</v>
      </c>
      <c r="JW55" s="191">
        <v>0</v>
      </c>
      <c r="JX55" s="191">
        <v>0</v>
      </c>
      <c r="JY55" s="191">
        <v>0</v>
      </c>
      <c r="JZ55" s="191">
        <v>0</v>
      </c>
      <c r="KA55" s="191">
        <v>0</v>
      </c>
      <c r="KB55" s="191">
        <v>0</v>
      </c>
      <c r="KC55" s="191">
        <v>0</v>
      </c>
      <c r="KD55" s="191">
        <v>0</v>
      </c>
      <c r="KE55" s="191">
        <v>0</v>
      </c>
      <c r="KF55" s="191">
        <v>0</v>
      </c>
      <c r="KG55" s="191">
        <v>0</v>
      </c>
      <c r="KH55" s="191">
        <v>0</v>
      </c>
      <c r="KI55" s="191">
        <v>0</v>
      </c>
      <c r="KJ55" s="191">
        <v>0</v>
      </c>
      <c r="KK55" s="191">
        <v>0</v>
      </c>
      <c r="KL55" s="191">
        <v>0</v>
      </c>
      <c r="KM55" s="191">
        <v>0</v>
      </c>
      <c r="KN55" s="191">
        <v>0</v>
      </c>
      <c r="KO55" s="191">
        <v>0</v>
      </c>
      <c r="KP55" s="191">
        <v>0</v>
      </c>
      <c r="KQ55" s="191">
        <v>0</v>
      </c>
      <c r="KR55" s="191">
        <v>0</v>
      </c>
      <c r="KS55" s="191">
        <v>0</v>
      </c>
      <c r="KT55" s="191">
        <v>0</v>
      </c>
      <c r="KU55" s="191">
        <v>0</v>
      </c>
      <c r="KV55" s="191">
        <v>0</v>
      </c>
      <c r="KW55" s="191">
        <v>0</v>
      </c>
      <c r="KX55" s="191">
        <v>0</v>
      </c>
      <c r="KY55" s="191">
        <v>0</v>
      </c>
      <c r="KZ55" s="191">
        <v>0</v>
      </c>
      <c r="LA55" s="191">
        <v>0</v>
      </c>
      <c r="LB55" s="191">
        <v>0</v>
      </c>
      <c r="LC55" s="191">
        <v>0</v>
      </c>
      <c r="LD55" s="191">
        <v>0</v>
      </c>
      <c r="LE55" s="191">
        <v>0</v>
      </c>
      <c r="LF55" s="191">
        <v>0</v>
      </c>
      <c r="LG55" s="191">
        <v>0</v>
      </c>
      <c r="LH55" s="191">
        <v>0</v>
      </c>
      <c r="LI55" s="191">
        <v>0</v>
      </c>
      <c r="LJ55" s="191">
        <v>0</v>
      </c>
      <c r="LK55" s="191">
        <v>0</v>
      </c>
      <c r="LL55" s="191">
        <v>0</v>
      </c>
      <c r="LM55" s="191">
        <v>0</v>
      </c>
      <c r="LN55" s="191">
        <v>0</v>
      </c>
      <c r="LO55" s="191">
        <v>0</v>
      </c>
      <c r="LP55" s="191">
        <v>0</v>
      </c>
      <c r="LQ55" s="191">
        <v>0</v>
      </c>
      <c r="LR55" s="191">
        <v>0</v>
      </c>
      <c r="LS55" s="191">
        <v>0</v>
      </c>
      <c r="LT55" s="191">
        <v>0</v>
      </c>
      <c r="LU55" s="191">
        <v>0</v>
      </c>
      <c r="LV55" s="191">
        <v>0</v>
      </c>
      <c r="LW55" s="191">
        <v>0</v>
      </c>
      <c r="LX55" s="191">
        <v>0</v>
      </c>
      <c r="LY55" s="191">
        <v>0</v>
      </c>
      <c r="LZ55" s="191">
        <v>0</v>
      </c>
      <c r="MA55" s="191">
        <v>0</v>
      </c>
      <c r="MB55" s="191">
        <v>0</v>
      </c>
      <c r="MC55" s="191">
        <v>0</v>
      </c>
      <c r="MD55" s="191">
        <v>0</v>
      </c>
      <c r="ME55" s="191">
        <v>0</v>
      </c>
      <c r="MF55" s="191">
        <v>0</v>
      </c>
      <c r="MG55" s="191">
        <v>0</v>
      </c>
      <c r="MH55" s="191">
        <v>0</v>
      </c>
      <c r="MI55" s="191">
        <v>0</v>
      </c>
      <c r="MJ55" s="191">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48</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91">
        <v>0</v>
      </c>
      <c r="IP56" s="191">
        <v>0</v>
      </c>
      <c r="IQ56" s="191">
        <v>0</v>
      </c>
      <c r="IR56" s="191">
        <v>0</v>
      </c>
      <c r="IS56" s="191">
        <v>0</v>
      </c>
      <c r="IT56" s="191">
        <v>0</v>
      </c>
      <c r="IU56" s="191">
        <v>0</v>
      </c>
      <c r="IV56" s="191">
        <v>0</v>
      </c>
      <c r="IW56" s="191">
        <v>0</v>
      </c>
      <c r="IX56" s="191">
        <v>0</v>
      </c>
      <c r="IY56" s="191">
        <v>0</v>
      </c>
      <c r="IZ56" s="191">
        <v>0</v>
      </c>
      <c r="JA56" s="191">
        <v>0</v>
      </c>
      <c r="JB56" s="191">
        <v>0</v>
      </c>
      <c r="JC56" s="191">
        <v>0</v>
      </c>
      <c r="JD56" s="191">
        <v>0</v>
      </c>
      <c r="JE56" s="191">
        <v>0</v>
      </c>
      <c r="JF56" s="191">
        <v>0</v>
      </c>
      <c r="JG56" s="191">
        <v>0</v>
      </c>
      <c r="JH56" s="191">
        <v>0</v>
      </c>
      <c r="JI56" s="191">
        <v>0</v>
      </c>
      <c r="JJ56" s="191">
        <v>0</v>
      </c>
      <c r="JK56" s="191">
        <v>0</v>
      </c>
      <c r="JL56" s="191">
        <v>0</v>
      </c>
      <c r="JM56" s="191">
        <v>0</v>
      </c>
      <c r="JN56" s="191">
        <v>0</v>
      </c>
      <c r="JO56" s="191">
        <v>0</v>
      </c>
      <c r="JP56" s="191">
        <v>0</v>
      </c>
      <c r="JQ56" s="191">
        <v>0</v>
      </c>
      <c r="JR56" s="191">
        <v>0</v>
      </c>
      <c r="JS56" s="191">
        <v>0</v>
      </c>
      <c r="JT56" s="191">
        <v>0</v>
      </c>
      <c r="JU56" s="191">
        <v>0</v>
      </c>
      <c r="JV56" s="191">
        <v>0</v>
      </c>
      <c r="JW56" s="191">
        <v>0</v>
      </c>
      <c r="JX56" s="191">
        <v>0</v>
      </c>
      <c r="JY56" s="191">
        <v>0</v>
      </c>
      <c r="JZ56" s="191">
        <v>0</v>
      </c>
      <c r="KA56" s="191">
        <v>0</v>
      </c>
      <c r="KB56" s="191">
        <v>0</v>
      </c>
      <c r="KC56" s="191">
        <v>0</v>
      </c>
      <c r="KD56" s="191">
        <v>0</v>
      </c>
      <c r="KE56" s="191">
        <v>0</v>
      </c>
      <c r="KF56" s="191">
        <v>0</v>
      </c>
      <c r="KG56" s="191">
        <v>0</v>
      </c>
      <c r="KH56" s="191">
        <v>0</v>
      </c>
      <c r="KI56" s="191">
        <v>0</v>
      </c>
      <c r="KJ56" s="191">
        <v>0</v>
      </c>
      <c r="KK56" s="191">
        <v>0</v>
      </c>
      <c r="KL56" s="191">
        <v>0</v>
      </c>
      <c r="KM56" s="191">
        <v>0</v>
      </c>
      <c r="KN56" s="191">
        <v>0</v>
      </c>
      <c r="KO56" s="191">
        <v>0</v>
      </c>
      <c r="KP56" s="191">
        <v>0</v>
      </c>
      <c r="KQ56" s="191">
        <v>0</v>
      </c>
      <c r="KR56" s="191">
        <v>0</v>
      </c>
      <c r="KS56" s="191">
        <v>0</v>
      </c>
      <c r="KT56" s="191">
        <v>0</v>
      </c>
      <c r="KU56" s="191">
        <v>0</v>
      </c>
      <c r="KV56" s="191">
        <v>0</v>
      </c>
      <c r="KW56" s="191">
        <v>0</v>
      </c>
      <c r="KX56" s="191">
        <v>0</v>
      </c>
      <c r="KY56" s="191">
        <v>0</v>
      </c>
      <c r="KZ56" s="191">
        <v>0</v>
      </c>
      <c r="LA56" s="191">
        <v>0</v>
      </c>
      <c r="LB56" s="191">
        <v>0</v>
      </c>
      <c r="LC56" s="191">
        <v>0</v>
      </c>
      <c r="LD56" s="191">
        <v>0</v>
      </c>
      <c r="LE56" s="191">
        <v>0</v>
      </c>
      <c r="LF56" s="191">
        <v>0</v>
      </c>
      <c r="LG56" s="191">
        <v>0</v>
      </c>
      <c r="LH56" s="191">
        <v>0</v>
      </c>
      <c r="LI56" s="191">
        <v>0</v>
      </c>
      <c r="LJ56" s="191">
        <v>0</v>
      </c>
      <c r="LK56" s="191">
        <v>0</v>
      </c>
      <c r="LL56" s="191">
        <v>0</v>
      </c>
      <c r="LM56" s="191">
        <v>0</v>
      </c>
      <c r="LN56" s="191">
        <v>0</v>
      </c>
      <c r="LO56" s="191">
        <v>0</v>
      </c>
      <c r="LP56" s="191">
        <v>0</v>
      </c>
      <c r="LQ56" s="191">
        <v>0</v>
      </c>
      <c r="LR56" s="191">
        <v>0</v>
      </c>
      <c r="LS56" s="191">
        <v>0</v>
      </c>
      <c r="LT56" s="191">
        <v>0</v>
      </c>
      <c r="LU56" s="191">
        <v>0</v>
      </c>
      <c r="LV56" s="191">
        <v>0</v>
      </c>
      <c r="LW56" s="191">
        <v>0</v>
      </c>
      <c r="LX56" s="191">
        <v>0</v>
      </c>
      <c r="LY56" s="191">
        <v>0</v>
      </c>
      <c r="LZ56" s="191">
        <v>0</v>
      </c>
      <c r="MA56" s="191">
        <v>0</v>
      </c>
      <c r="MB56" s="191">
        <v>0</v>
      </c>
      <c r="MC56" s="191">
        <v>0</v>
      </c>
      <c r="MD56" s="191">
        <v>0</v>
      </c>
      <c r="ME56" s="191">
        <v>0</v>
      </c>
      <c r="MF56" s="191">
        <v>0</v>
      </c>
      <c r="MG56" s="191">
        <v>0</v>
      </c>
      <c r="MH56" s="191">
        <v>0</v>
      </c>
      <c r="MI56" s="191">
        <v>0</v>
      </c>
      <c r="MJ56" s="191">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48</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91">
        <v>0</v>
      </c>
      <c r="IP57" s="191">
        <v>0</v>
      </c>
      <c r="IQ57" s="191">
        <v>0</v>
      </c>
      <c r="IR57" s="191">
        <v>0</v>
      </c>
      <c r="IS57" s="191">
        <v>0</v>
      </c>
      <c r="IT57" s="191">
        <v>0</v>
      </c>
      <c r="IU57" s="191">
        <v>0</v>
      </c>
      <c r="IV57" s="191">
        <v>0</v>
      </c>
      <c r="IW57" s="191">
        <v>0</v>
      </c>
      <c r="IX57" s="191">
        <v>0</v>
      </c>
      <c r="IY57" s="191">
        <v>0</v>
      </c>
      <c r="IZ57" s="191">
        <v>0</v>
      </c>
      <c r="JA57" s="191">
        <v>0</v>
      </c>
      <c r="JB57" s="191">
        <v>0</v>
      </c>
      <c r="JC57" s="191">
        <v>0</v>
      </c>
      <c r="JD57" s="191">
        <v>0</v>
      </c>
      <c r="JE57" s="191">
        <v>0</v>
      </c>
      <c r="JF57" s="191">
        <v>0</v>
      </c>
      <c r="JG57" s="191">
        <v>0</v>
      </c>
      <c r="JH57" s="191">
        <v>0</v>
      </c>
      <c r="JI57" s="191">
        <v>0</v>
      </c>
      <c r="JJ57" s="191">
        <v>0</v>
      </c>
      <c r="JK57" s="191">
        <v>0</v>
      </c>
      <c r="JL57" s="191">
        <v>0</v>
      </c>
      <c r="JM57" s="191">
        <v>0</v>
      </c>
      <c r="JN57" s="191">
        <v>0</v>
      </c>
      <c r="JO57" s="191">
        <v>0</v>
      </c>
      <c r="JP57" s="191">
        <v>0</v>
      </c>
      <c r="JQ57" s="191">
        <v>0</v>
      </c>
      <c r="JR57" s="191">
        <v>0</v>
      </c>
      <c r="JS57" s="191">
        <v>0</v>
      </c>
      <c r="JT57" s="191">
        <v>0</v>
      </c>
      <c r="JU57" s="191">
        <v>0</v>
      </c>
      <c r="JV57" s="191">
        <v>0</v>
      </c>
      <c r="JW57" s="191">
        <v>0</v>
      </c>
      <c r="JX57" s="191">
        <v>0</v>
      </c>
      <c r="JY57" s="191">
        <v>0</v>
      </c>
      <c r="JZ57" s="191">
        <v>0</v>
      </c>
      <c r="KA57" s="191">
        <v>0</v>
      </c>
      <c r="KB57" s="191">
        <v>0</v>
      </c>
      <c r="KC57" s="191">
        <v>0</v>
      </c>
      <c r="KD57" s="191">
        <v>0</v>
      </c>
      <c r="KE57" s="191">
        <v>0</v>
      </c>
      <c r="KF57" s="191">
        <v>0</v>
      </c>
      <c r="KG57" s="191">
        <v>0</v>
      </c>
      <c r="KH57" s="191">
        <v>0</v>
      </c>
      <c r="KI57" s="191">
        <v>0</v>
      </c>
      <c r="KJ57" s="191">
        <v>0</v>
      </c>
      <c r="KK57" s="191">
        <v>0</v>
      </c>
      <c r="KL57" s="191">
        <v>0</v>
      </c>
      <c r="KM57" s="191">
        <v>0</v>
      </c>
      <c r="KN57" s="191">
        <v>0</v>
      </c>
      <c r="KO57" s="191">
        <v>0</v>
      </c>
      <c r="KP57" s="191">
        <v>0</v>
      </c>
      <c r="KQ57" s="191">
        <v>0</v>
      </c>
      <c r="KR57" s="191">
        <v>0</v>
      </c>
      <c r="KS57" s="191">
        <v>0</v>
      </c>
      <c r="KT57" s="191">
        <v>0</v>
      </c>
      <c r="KU57" s="191">
        <v>0</v>
      </c>
      <c r="KV57" s="191">
        <v>0</v>
      </c>
      <c r="KW57" s="191">
        <v>0</v>
      </c>
      <c r="KX57" s="191">
        <v>0</v>
      </c>
      <c r="KY57" s="191">
        <v>0</v>
      </c>
      <c r="KZ57" s="191">
        <v>0</v>
      </c>
      <c r="LA57" s="191">
        <v>0</v>
      </c>
      <c r="LB57" s="191">
        <v>0</v>
      </c>
      <c r="LC57" s="191">
        <v>0</v>
      </c>
      <c r="LD57" s="191">
        <v>0</v>
      </c>
      <c r="LE57" s="191">
        <v>0</v>
      </c>
      <c r="LF57" s="191">
        <v>0</v>
      </c>
      <c r="LG57" s="191">
        <v>0</v>
      </c>
      <c r="LH57" s="191">
        <v>0</v>
      </c>
      <c r="LI57" s="191">
        <v>0</v>
      </c>
      <c r="LJ57" s="191">
        <v>0</v>
      </c>
      <c r="LK57" s="191">
        <v>0</v>
      </c>
      <c r="LL57" s="191">
        <v>0</v>
      </c>
      <c r="LM57" s="191">
        <v>0</v>
      </c>
      <c r="LN57" s="191">
        <v>0</v>
      </c>
      <c r="LO57" s="191">
        <v>0</v>
      </c>
      <c r="LP57" s="191">
        <v>0</v>
      </c>
      <c r="LQ57" s="191">
        <v>0</v>
      </c>
      <c r="LR57" s="191">
        <v>0</v>
      </c>
      <c r="LS57" s="191">
        <v>0</v>
      </c>
      <c r="LT57" s="191">
        <v>0</v>
      </c>
      <c r="LU57" s="191">
        <v>0</v>
      </c>
      <c r="LV57" s="191">
        <v>0</v>
      </c>
      <c r="LW57" s="191">
        <v>0</v>
      </c>
      <c r="LX57" s="191">
        <v>0</v>
      </c>
      <c r="LY57" s="191">
        <v>0</v>
      </c>
      <c r="LZ57" s="191">
        <v>0</v>
      </c>
      <c r="MA57" s="191">
        <v>0</v>
      </c>
      <c r="MB57" s="191">
        <v>0</v>
      </c>
      <c r="MC57" s="191">
        <v>0</v>
      </c>
      <c r="MD57" s="191">
        <v>0</v>
      </c>
      <c r="ME57" s="191">
        <v>0</v>
      </c>
      <c r="MF57" s="191">
        <v>0</v>
      </c>
      <c r="MG57" s="191">
        <v>0</v>
      </c>
      <c r="MH57" s="191">
        <v>0</v>
      </c>
      <c r="MI57" s="191">
        <v>0</v>
      </c>
      <c r="MJ57" s="191">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48</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91">
        <v>0</v>
      </c>
      <c r="IP58" s="191">
        <v>0</v>
      </c>
      <c r="IQ58" s="191">
        <v>0</v>
      </c>
      <c r="IR58" s="191">
        <v>0</v>
      </c>
      <c r="IS58" s="191">
        <v>0</v>
      </c>
      <c r="IT58" s="191">
        <v>0</v>
      </c>
      <c r="IU58" s="191">
        <v>0</v>
      </c>
      <c r="IV58" s="191">
        <v>0</v>
      </c>
      <c r="IW58" s="191">
        <v>0</v>
      </c>
      <c r="IX58" s="191">
        <v>0</v>
      </c>
      <c r="IY58" s="191">
        <v>0</v>
      </c>
      <c r="IZ58" s="191">
        <v>0</v>
      </c>
      <c r="JA58" s="191">
        <v>0</v>
      </c>
      <c r="JB58" s="191">
        <v>0</v>
      </c>
      <c r="JC58" s="191">
        <v>0</v>
      </c>
      <c r="JD58" s="191">
        <v>0</v>
      </c>
      <c r="JE58" s="191">
        <v>0</v>
      </c>
      <c r="JF58" s="191">
        <v>0</v>
      </c>
      <c r="JG58" s="191">
        <v>0</v>
      </c>
      <c r="JH58" s="191">
        <v>0</v>
      </c>
      <c r="JI58" s="191">
        <v>0</v>
      </c>
      <c r="JJ58" s="191">
        <v>0</v>
      </c>
      <c r="JK58" s="191">
        <v>0</v>
      </c>
      <c r="JL58" s="191">
        <v>0</v>
      </c>
      <c r="JM58" s="191">
        <v>0</v>
      </c>
      <c r="JN58" s="191">
        <v>0</v>
      </c>
      <c r="JO58" s="191">
        <v>0</v>
      </c>
      <c r="JP58" s="191">
        <v>0</v>
      </c>
      <c r="JQ58" s="191">
        <v>0</v>
      </c>
      <c r="JR58" s="191">
        <v>0</v>
      </c>
      <c r="JS58" s="191">
        <v>0</v>
      </c>
      <c r="JT58" s="191">
        <v>0</v>
      </c>
      <c r="JU58" s="191">
        <v>0</v>
      </c>
      <c r="JV58" s="191">
        <v>0</v>
      </c>
      <c r="JW58" s="191">
        <v>0</v>
      </c>
      <c r="JX58" s="191">
        <v>0</v>
      </c>
      <c r="JY58" s="191">
        <v>0</v>
      </c>
      <c r="JZ58" s="191">
        <v>0</v>
      </c>
      <c r="KA58" s="191">
        <v>0</v>
      </c>
      <c r="KB58" s="191">
        <v>0</v>
      </c>
      <c r="KC58" s="191">
        <v>0</v>
      </c>
      <c r="KD58" s="191">
        <v>0</v>
      </c>
      <c r="KE58" s="191">
        <v>0</v>
      </c>
      <c r="KF58" s="191">
        <v>0</v>
      </c>
      <c r="KG58" s="191">
        <v>0</v>
      </c>
      <c r="KH58" s="191">
        <v>0</v>
      </c>
      <c r="KI58" s="191">
        <v>0</v>
      </c>
      <c r="KJ58" s="191">
        <v>0</v>
      </c>
      <c r="KK58" s="191">
        <v>0</v>
      </c>
      <c r="KL58" s="191">
        <v>0</v>
      </c>
      <c r="KM58" s="191">
        <v>0</v>
      </c>
      <c r="KN58" s="191">
        <v>0</v>
      </c>
      <c r="KO58" s="191">
        <v>0</v>
      </c>
      <c r="KP58" s="191">
        <v>0</v>
      </c>
      <c r="KQ58" s="191">
        <v>0</v>
      </c>
      <c r="KR58" s="191">
        <v>0</v>
      </c>
      <c r="KS58" s="191">
        <v>0</v>
      </c>
      <c r="KT58" s="191">
        <v>0</v>
      </c>
      <c r="KU58" s="191">
        <v>0</v>
      </c>
      <c r="KV58" s="191">
        <v>0</v>
      </c>
      <c r="KW58" s="191">
        <v>0</v>
      </c>
      <c r="KX58" s="191">
        <v>0</v>
      </c>
      <c r="KY58" s="191">
        <v>0</v>
      </c>
      <c r="KZ58" s="191">
        <v>0</v>
      </c>
      <c r="LA58" s="191">
        <v>0</v>
      </c>
      <c r="LB58" s="191">
        <v>0</v>
      </c>
      <c r="LC58" s="191">
        <v>0</v>
      </c>
      <c r="LD58" s="191">
        <v>0</v>
      </c>
      <c r="LE58" s="191">
        <v>0</v>
      </c>
      <c r="LF58" s="191">
        <v>0</v>
      </c>
      <c r="LG58" s="191">
        <v>0</v>
      </c>
      <c r="LH58" s="191">
        <v>0</v>
      </c>
      <c r="LI58" s="191">
        <v>0</v>
      </c>
      <c r="LJ58" s="191">
        <v>0</v>
      </c>
      <c r="LK58" s="191">
        <v>0</v>
      </c>
      <c r="LL58" s="191">
        <v>0</v>
      </c>
      <c r="LM58" s="191">
        <v>0</v>
      </c>
      <c r="LN58" s="191">
        <v>0</v>
      </c>
      <c r="LO58" s="191">
        <v>0</v>
      </c>
      <c r="LP58" s="191">
        <v>0</v>
      </c>
      <c r="LQ58" s="191">
        <v>0</v>
      </c>
      <c r="LR58" s="191">
        <v>0</v>
      </c>
      <c r="LS58" s="191">
        <v>0</v>
      </c>
      <c r="LT58" s="191">
        <v>0</v>
      </c>
      <c r="LU58" s="191">
        <v>0</v>
      </c>
      <c r="LV58" s="191">
        <v>0</v>
      </c>
      <c r="LW58" s="191">
        <v>0</v>
      </c>
      <c r="LX58" s="191">
        <v>0</v>
      </c>
      <c r="LY58" s="191">
        <v>0</v>
      </c>
      <c r="LZ58" s="191">
        <v>0</v>
      </c>
      <c r="MA58" s="191">
        <v>0</v>
      </c>
      <c r="MB58" s="191">
        <v>0</v>
      </c>
      <c r="MC58" s="191">
        <v>0</v>
      </c>
      <c r="MD58" s="191">
        <v>0</v>
      </c>
      <c r="ME58" s="191">
        <v>0</v>
      </c>
      <c r="MF58" s="191">
        <v>0</v>
      </c>
      <c r="MG58" s="191">
        <v>0</v>
      </c>
      <c r="MH58" s="191">
        <v>0</v>
      </c>
      <c r="MI58" s="191">
        <v>0</v>
      </c>
      <c r="MJ58" s="191">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48</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91">
        <v>0</v>
      </c>
      <c r="IP59" s="191">
        <v>0</v>
      </c>
      <c r="IQ59" s="191">
        <v>0</v>
      </c>
      <c r="IR59" s="191">
        <v>0</v>
      </c>
      <c r="IS59" s="191">
        <v>0</v>
      </c>
      <c r="IT59" s="191">
        <v>0</v>
      </c>
      <c r="IU59" s="191">
        <v>0</v>
      </c>
      <c r="IV59" s="191">
        <v>0</v>
      </c>
      <c r="IW59" s="191">
        <v>0</v>
      </c>
      <c r="IX59" s="191">
        <v>0</v>
      </c>
      <c r="IY59" s="191">
        <v>0</v>
      </c>
      <c r="IZ59" s="191">
        <v>0</v>
      </c>
      <c r="JA59" s="191">
        <v>0</v>
      </c>
      <c r="JB59" s="191">
        <v>0</v>
      </c>
      <c r="JC59" s="191">
        <v>0</v>
      </c>
      <c r="JD59" s="191">
        <v>0</v>
      </c>
      <c r="JE59" s="191">
        <v>0</v>
      </c>
      <c r="JF59" s="191">
        <v>0</v>
      </c>
      <c r="JG59" s="191">
        <v>0</v>
      </c>
      <c r="JH59" s="191">
        <v>0</v>
      </c>
      <c r="JI59" s="191">
        <v>0</v>
      </c>
      <c r="JJ59" s="191">
        <v>0</v>
      </c>
      <c r="JK59" s="191">
        <v>0</v>
      </c>
      <c r="JL59" s="191">
        <v>0</v>
      </c>
      <c r="JM59" s="191">
        <v>0</v>
      </c>
      <c r="JN59" s="191">
        <v>0</v>
      </c>
      <c r="JO59" s="191">
        <v>0</v>
      </c>
      <c r="JP59" s="191">
        <v>0</v>
      </c>
      <c r="JQ59" s="191">
        <v>0</v>
      </c>
      <c r="JR59" s="191">
        <v>0</v>
      </c>
      <c r="JS59" s="191">
        <v>0</v>
      </c>
      <c r="JT59" s="191">
        <v>0</v>
      </c>
      <c r="JU59" s="191">
        <v>0</v>
      </c>
      <c r="JV59" s="191">
        <v>0</v>
      </c>
      <c r="JW59" s="191">
        <v>0</v>
      </c>
      <c r="JX59" s="191">
        <v>0</v>
      </c>
      <c r="JY59" s="191">
        <v>0</v>
      </c>
      <c r="JZ59" s="191">
        <v>0</v>
      </c>
      <c r="KA59" s="191">
        <v>0</v>
      </c>
      <c r="KB59" s="191">
        <v>0</v>
      </c>
      <c r="KC59" s="191">
        <v>0</v>
      </c>
      <c r="KD59" s="191">
        <v>0</v>
      </c>
      <c r="KE59" s="191">
        <v>0</v>
      </c>
      <c r="KF59" s="191">
        <v>0</v>
      </c>
      <c r="KG59" s="191">
        <v>0</v>
      </c>
      <c r="KH59" s="191">
        <v>0</v>
      </c>
      <c r="KI59" s="191">
        <v>0</v>
      </c>
      <c r="KJ59" s="191">
        <v>0</v>
      </c>
      <c r="KK59" s="191">
        <v>0</v>
      </c>
      <c r="KL59" s="191">
        <v>0</v>
      </c>
      <c r="KM59" s="191">
        <v>0</v>
      </c>
      <c r="KN59" s="191">
        <v>0</v>
      </c>
      <c r="KO59" s="191">
        <v>0</v>
      </c>
      <c r="KP59" s="191">
        <v>0</v>
      </c>
      <c r="KQ59" s="191">
        <v>0</v>
      </c>
      <c r="KR59" s="191">
        <v>0</v>
      </c>
      <c r="KS59" s="191">
        <v>0</v>
      </c>
      <c r="KT59" s="191">
        <v>0</v>
      </c>
      <c r="KU59" s="191">
        <v>0</v>
      </c>
      <c r="KV59" s="191">
        <v>0</v>
      </c>
      <c r="KW59" s="191">
        <v>0</v>
      </c>
      <c r="KX59" s="191">
        <v>0</v>
      </c>
      <c r="KY59" s="191">
        <v>0</v>
      </c>
      <c r="KZ59" s="191">
        <v>0</v>
      </c>
      <c r="LA59" s="191">
        <v>0</v>
      </c>
      <c r="LB59" s="191">
        <v>0</v>
      </c>
      <c r="LC59" s="191">
        <v>0</v>
      </c>
      <c r="LD59" s="191">
        <v>0</v>
      </c>
      <c r="LE59" s="191">
        <v>0</v>
      </c>
      <c r="LF59" s="191">
        <v>0</v>
      </c>
      <c r="LG59" s="191">
        <v>0</v>
      </c>
      <c r="LH59" s="191">
        <v>0</v>
      </c>
      <c r="LI59" s="191">
        <v>0</v>
      </c>
      <c r="LJ59" s="191">
        <v>0</v>
      </c>
      <c r="LK59" s="191">
        <v>0</v>
      </c>
      <c r="LL59" s="191">
        <v>0</v>
      </c>
      <c r="LM59" s="191">
        <v>0</v>
      </c>
      <c r="LN59" s="191">
        <v>0</v>
      </c>
      <c r="LO59" s="191">
        <v>0</v>
      </c>
      <c r="LP59" s="191">
        <v>0</v>
      </c>
      <c r="LQ59" s="191">
        <v>0</v>
      </c>
      <c r="LR59" s="191">
        <v>0</v>
      </c>
      <c r="LS59" s="191">
        <v>0</v>
      </c>
      <c r="LT59" s="191">
        <v>0</v>
      </c>
      <c r="LU59" s="191">
        <v>0</v>
      </c>
      <c r="LV59" s="191">
        <v>0</v>
      </c>
      <c r="LW59" s="191">
        <v>0</v>
      </c>
      <c r="LX59" s="191">
        <v>0</v>
      </c>
      <c r="LY59" s="191">
        <v>0</v>
      </c>
      <c r="LZ59" s="191">
        <v>0</v>
      </c>
      <c r="MA59" s="191">
        <v>0</v>
      </c>
      <c r="MB59" s="191">
        <v>0</v>
      </c>
      <c r="MC59" s="191">
        <v>0</v>
      </c>
      <c r="MD59" s="191">
        <v>0</v>
      </c>
      <c r="ME59" s="191">
        <v>0</v>
      </c>
      <c r="MF59" s="191">
        <v>0</v>
      </c>
      <c r="MG59" s="191">
        <v>0</v>
      </c>
      <c r="MH59" s="191">
        <v>0</v>
      </c>
      <c r="MI59" s="191">
        <v>0</v>
      </c>
      <c r="MJ59" s="191">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48</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91">
        <v>0</v>
      </c>
      <c r="IP60" s="191">
        <v>0</v>
      </c>
      <c r="IQ60" s="191">
        <v>0</v>
      </c>
      <c r="IR60" s="191">
        <v>0</v>
      </c>
      <c r="IS60" s="191">
        <v>0</v>
      </c>
      <c r="IT60" s="191">
        <v>0</v>
      </c>
      <c r="IU60" s="191">
        <v>0</v>
      </c>
      <c r="IV60" s="191">
        <v>0</v>
      </c>
      <c r="IW60" s="191">
        <v>0</v>
      </c>
      <c r="IX60" s="191">
        <v>0</v>
      </c>
      <c r="IY60" s="191">
        <v>0</v>
      </c>
      <c r="IZ60" s="191">
        <v>0</v>
      </c>
      <c r="JA60" s="191">
        <v>0</v>
      </c>
      <c r="JB60" s="191">
        <v>0</v>
      </c>
      <c r="JC60" s="191">
        <v>0</v>
      </c>
      <c r="JD60" s="191">
        <v>0</v>
      </c>
      <c r="JE60" s="191">
        <v>0</v>
      </c>
      <c r="JF60" s="191">
        <v>0</v>
      </c>
      <c r="JG60" s="191">
        <v>0</v>
      </c>
      <c r="JH60" s="191">
        <v>0</v>
      </c>
      <c r="JI60" s="191">
        <v>0</v>
      </c>
      <c r="JJ60" s="191">
        <v>0</v>
      </c>
      <c r="JK60" s="191">
        <v>0</v>
      </c>
      <c r="JL60" s="191">
        <v>0</v>
      </c>
      <c r="JM60" s="191">
        <v>0</v>
      </c>
      <c r="JN60" s="191">
        <v>0</v>
      </c>
      <c r="JO60" s="191">
        <v>0</v>
      </c>
      <c r="JP60" s="191">
        <v>0</v>
      </c>
      <c r="JQ60" s="191">
        <v>0</v>
      </c>
      <c r="JR60" s="191">
        <v>0</v>
      </c>
      <c r="JS60" s="191">
        <v>0</v>
      </c>
      <c r="JT60" s="191">
        <v>0</v>
      </c>
      <c r="JU60" s="191">
        <v>0</v>
      </c>
      <c r="JV60" s="191">
        <v>0</v>
      </c>
      <c r="JW60" s="191">
        <v>0</v>
      </c>
      <c r="JX60" s="191">
        <v>0</v>
      </c>
      <c r="JY60" s="191">
        <v>0</v>
      </c>
      <c r="JZ60" s="191">
        <v>0</v>
      </c>
      <c r="KA60" s="191">
        <v>0</v>
      </c>
      <c r="KB60" s="191">
        <v>0</v>
      </c>
      <c r="KC60" s="191">
        <v>0</v>
      </c>
      <c r="KD60" s="191">
        <v>0</v>
      </c>
      <c r="KE60" s="191">
        <v>0</v>
      </c>
      <c r="KF60" s="191">
        <v>0</v>
      </c>
      <c r="KG60" s="191">
        <v>0</v>
      </c>
      <c r="KH60" s="191">
        <v>0</v>
      </c>
      <c r="KI60" s="191">
        <v>0</v>
      </c>
      <c r="KJ60" s="191">
        <v>0</v>
      </c>
      <c r="KK60" s="191">
        <v>0</v>
      </c>
      <c r="KL60" s="191">
        <v>0</v>
      </c>
      <c r="KM60" s="191">
        <v>0</v>
      </c>
      <c r="KN60" s="191">
        <v>0</v>
      </c>
      <c r="KO60" s="191">
        <v>0</v>
      </c>
      <c r="KP60" s="191">
        <v>0</v>
      </c>
      <c r="KQ60" s="191">
        <v>0</v>
      </c>
      <c r="KR60" s="191">
        <v>0</v>
      </c>
      <c r="KS60" s="191">
        <v>0</v>
      </c>
      <c r="KT60" s="191">
        <v>0</v>
      </c>
      <c r="KU60" s="191">
        <v>0</v>
      </c>
      <c r="KV60" s="191">
        <v>0</v>
      </c>
      <c r="KW60" s="191">
        <v>0</v>
      </c>
      <c r="KX60" s="191">
        <v>0</v>
      </c>
      <c r="KY60" s="191">
        <v>0</v>
      </c>
      <c r="KZ60" s="191">
        <v>0</v>
      </c>
      <c r="LA60" s="191">
        <v>0</v>
      </c>
      <c r="LB60" s="191">
        <v>0</v>
      </c>
      <c r="LC60" s="191">
        <v>0</v>
      </c>
      <c r="LD60" s="191">
        <v>0</v>
      </c>
      <c r="LE60" s="191">
        <v>0</v>
      </c>
      <c r="LF60" s="191">
        <v>0</v>
      </c>
      <c r="LG60" s="191">
        <v>0</v>
      </c>
      <c r="LH60" s="191">
        <v>0</v>
      </c>
      <c r="LI60" s="191">
        <v>0</v>
      </c>
      <c r="LJ60" s="191">
        <v>0</v>
      </c>
      <c r="LK60" s="191">
        <v>0</v>
      </c>
      <c r="LL60" s="191">
        <v>0</v>
      </c>
      <c r="LM60" s="191">
        <v>0</v>
      </c>
      <c r="LN60" s="191">
        <v>0</v>
      </c>
      <c r="LO60" s="191">
        <v>0</v>
      </c>
      <c r="LP60" s="191">
        <v>0</v>
      </c>
      <c r="LQ60" s="191">
        <v>0</v>
      </c>
      <c r="LR60" s="191">
        <v>0</v>
      </c>
      <c r="LS60" s="191">
        <v>0</v>
      </c>
      <c r="LT60" s="191">
        <v>0</v>
      </c>
      <c r="LU60" s="191">
        <v>0</v>
      </c>
      <c r="LV60" s="191">
        <v>0</v>
      </c>
      <c r="LW60" s="191">
        <v>0</v>
      </c>
      <c r="LX60" s="191">
        <v>0</v>
      </c>
      <c r="LY60" s="191">
        <v>0</v>
      </c>
      <c r="LZ60" s="191">
        <v>0</v>
      </c>
      <c r="MA60" s="191">
        <v>0</v>
      </c>
      <c r="MB60" s="191">
        <v>0</v>
      </c>
      <c r="MC60" s="191">
        <v>0</v>
      </c>
      <c r="MD60" s="191">
        <v>0</v>
      </c>
      <c r="ME60" s="191">
        <v>0</v>
      </c>
      <c r="MF60" s="191">
        <v>0</v>
      </c>
      <c r="MG60" s="191">
        <v>0</v>
      </c>
      <c r="MH60" s="191">
        <v>0</v>
      </c>
      <c r="MI60" s="191">
        <v>0</v>
      </c>
      <c r="MJ60" s="191">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48</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91">
        <v>0</v>
      </c>
      <c r="IP61" s="191">
        <v>0</v>
      </c>
      <c r="IQ61" s="191">
        <v>0</v>
      </c>
      <c r="IR61" s="191">
        <v>0</v>
      </c>
      <c r="IS61" s="191">
        <v>0</v>
      </c>
      <c r="IT61" s="191">
        <v>0</v>
      </c>
      <c r="IU61" s="191">
        <v>0</v>
      </c>
      <c r="IV61" s="191">
        <v>0</v>
      </c>
      <c r="IW61" s="191">
        <v>0</v>
      </c>
      <c r="IX61" s="191">
        <v>0</v>
      </c>
      <c r="IY61" s="191">
        <v>0</v>
      </c>
      <c r="IZ61" s="191">
        <v>0</v>
      </c>
      <c r="JA61" s="191">
        <v>0</v>
      </c>
      <c r="JB61" s="191">
        <v>0</v>
      </c>
      <c r="JC61" s="191">
        <v>0</v>
      </c>
      <c r="JD61" s="191">
        <v>0</v>
      </c>
      <c r="JE61" s="191">
        <v>0</v>
      </c>
      <c r="JF61" s="191">
        <v>0</v>
      </c>
      <c r="JG61" s="191">
        <v>0</v>
      </c>
      <c r="JH61" s="191">
        <v>0</v>
      </c>
      <c r="JI61" s="191">
        <v>0</v>
      </c>
      <c r="JJ61" s="191">
        <v>0</v>
      </c>
      <c r="JK61" s="191">
        <v>0</v>
      </c>
      <c r="JL61" s="191">
        <v>0</v>
      </c>
      <c r="JM61" s="191">
        <v>0</v>
      </c>
      <c r="JN61" s="191">
        <v>0</v>
      </c>
      <c r="JO61" s="191">
        <v>0</v>
      </c>
      <c r="JP61" s="191">
        <v>0</v>
      </c>
      <c r="JQ61" s="191">
        <v>0</v>
      </c>
      <c r="JR61" s="191">
        <v>0</v>
      </c>
      <c r="JS61" s="191">
        <v>0</v>
      </c>
      <c r="JT61" s="191">
        <v>0</v>
      </c>
      <c r="JU61" s="191">
        <v>0</v>
      </c>
      <c r="JV61" s="191">
        <v>0</v>
      </c>
      <c r="JW61" s="191">
        <v>0</v>
      </c>
      <c r="JX61" s="191">
        <v>0</v>
      </c>
      <c r="JY61" s="191">
        <v>0</v>
      </c>
      <c r="JZ61" s="191">
        <v>0</v>
      </c>
      <c r="KA61" s="191">
        <v>0</v>
      </c>
      <c r="KB61" s="191">
        <v>0</v>
      </c>
      <c r="KC61" s="191">
        <v>0</v>
      </c>
      <c r="KD61" s="191">
        <v>0</v>
      </c>
      <c r="KE61" s="191">
        <v>0</v>
      </c>
      <c r="KF61" s="191">
        <v>0</v>
      </c>
      <c r="KG61" s="191">
        <v>0</v>
      </c>
      <c r="KH61" s="191">
        <v>0</v>
      </c>
      <c r="KI61" s="191">
        <v>0</v>
      </c>
      <c r="KJ61" s="191">
        <v>0</v>
      </c>
      <c r="KK61" s="191">
        <v>0</v>
      </c>
      <c r="KL61" s="191">
        <v>0</v>
      </c>
      <c r="KM61" s="191">
        <v>0</v>
      </c>
      <c r="KN61" s="191">
        <v>0</v>
      </c>
      <c r="KO61" s="191">
        <v>0</v>
      </c>
      <c r="KP61" s="191">
        <v>0</v>
      </c>
      <c r="KQ61" s="191">
        <v>0</v>
      </c>
      <c r="KR61" s="191">
        <v>0</v>
      </c>
      <c r="KS61" s="191">
        <v>0</v>
      </c>
      <c r="KT61" s="191">
        <v>0</v>
      </c>
      <c r="KU61" s="191">
        <v>0</v>
      </c>
      <c r="KV61" s="191">
        <v>0</v>
      </c>
      <c r="KW61" s="191">
        <v>0</v>
      </c>
      <c r="KX61" s="191">
        <v>0</v>
      </c>
      <c r="KY61" s="191">
        <v>0</v>
      </c>
      <c r="KZ61" s="191">
        <v>0</v>
      </c>
      <c r="LA61" s="191">
        <v>0</v>
      </c>
      <c r="LB61" s="191">
        <v>0</v>
      </c>
      <c r="LC61" s="191">
        <v>0</v>
      </c>
      <c r="LD61" s="191">
        <v>0</v>
      </c>
      <c r="LE61" s="191">
        <v>0</v>
      </c>
      <c r="LF61" s="191">
        <v>0</v>
      </c>
      <c r="LG61" s="191">
        <v>0</v>
      </c>
      <c r="LH61" s="191">
        <v>0</v>
      </c>
      <c r="LI61" s="191">
        <v>0</v>
      </c>
      <c r="LJ61" s="191">
        <v>0</v>
      </c>
      <c r="LK61" s="191">
        <v>0</v>
      </c>
      <c r="LL61" s="191">
        <v>0</v>
      </c>
      <c r="LM61" s="191">
        <v>0</v>
      </c>
      <c r="LN61" s="191">
        <v>0</v>
      </c>
      <c r="LO61" s="191">
        <v>0</v>
      </c>
      <c r="LP61" s="191">
        <v>0</v>
      </c>
      <c r="LQ61" s="191">
        <v>0</v>
      </c>
      <c r="LR61" s="191">
        <v>0</v>
      </c>
      <c r="LS61" s="191">
        <v>0</v>
      </c>
      <c r="LT61" s="191">
        <v>0</v>
      </c>
      <c r="LU61" s="191">
        <v>0</v>
      </c>
      <c r="LV61" s="191">
        <v>0</v>
      </c>
      <c r="LW61" s="191">
        <v>0</v>
      </c>
      <c r="LX61" s="191">
        <v>0</v>
      </c>
      <c r="LY61" s="191">
        <v>0</v>
      </c>
      <c r="LZ61" s="191">
        <v>0</v>
      </c>
      <c r="MA61" s="191">
        <v>0</v>
      </c>
      <c r="MB61" s="191">
        <v>0</v>
      </c>
      <c r="MC61" s="191">
        <v>0</v>
      </c>
      <c r="MD61" s="191">
        <v>0</v>
      </c>
      <c r="ME61" s="191">
        <v>0</v>
      </c>
      <c r="MF61" s="191">
        <v>0</v>
      </c>
      <c r="MG61" s="191">
        <v>0</v>
      </c>
      <c r="MH61" s="191">
        <v>0</v>
      </c>
      <c r="MI61" s="191">
        <v>0</v>
      </c>
      <c r="MJ61" s="191">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48</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91">
        <v>0</v>
      </c>
      <c r="IP62" s="191">
        <v>0</v>
      </c>
      <c r="IQ62" s="191">
        <v>0</v>
      </c>
      <c r="IR62" s="191">
        <v>0</v>
      </c>
      <c r="IS62" s="191">
        <v>0</v>
      </c>
      <c r="IT62" s="191">
        <v>0</v>
      </c>
      <c r="IU62" s="191">
        <v>0</v>
      </c>
      <c r="IV62" s="191">
        <v>0</v>
      </c>
      <c r="IW62" s="191">
        <v>0</v>
      </c>
      <c r="IX62" s="191">
        <v>0</v>
      </c>
      <c r="IY62" s="191">
        <v>0</v>
      </c>
      <c r="IZ62" s="191">
        <v>0</v>
      </c>
      <c r="JA62" s="191">
        <v>0</v>
      </c>
      <c r="JB62" s="191">
        <v>0</v>
      </c>
      <c r="JC62" s="191">
        <v>0</v>
      </c>
      <c r="JD62" s="191">
        <v>0</v>
      </c>
      <c r="JE62" s="191">
        <v>0</v>
      </c>
      <c r="JF62" s="191">
        <v>0</v>
      </c>
      <c r="JG62" s="191">
        <v>0</v>
      </c>
      <c r="JH62" s="191">
        <v>0</v>
      </c>
      <c r="JI62" s="191">
        <v>0</v>
      </c>
      <c r="JJ62" s="191">
        <v>0</v>
      </c>
      <c r="JK62" s="191">
        <v>0</v>
      </c>
      <c r="JL62" s="191">
        <v>0</v>
      </c>
      <c r="JM62" s="191">
        <v>0</v>
      </c>
      <c r="JN62" s="191">
        <v>0</v>
      </c>
      <c r="JO62" s="191">
        <v>0</v>
      </c>
      <c r="JP62" s="191">
        <v>0</v>
      </c>
      <c r="JQ62" s="191">
        <v>0</v>
      </c>
      <c r="JR62" s="191">
        <v>0</v>
      </c>
      <c r="JS62" s="191">
        <v>0</v>
      </c>
      <c r="JT62" s="191">
        <v>0</v>
      </c>
      <c r="JU62" s="191">
        <v>0</v>
      </c>
      <c r="JV62" s="191">
        <v>0</v>
      </c>
      <c r="JW62" s="191">
        <v>0</v>
      </c>
      <c r="JX62" s="191">
        <v>0</v>
      </c>
      <c r="JY62" s="191">
        <v>0</v>
      </c>
      <c r="JZ62" s="191">
        <v>0</v>
      </c>
      <c r="KA62" s="191">
        <v>0</v>
      </c>
      <c r="KB62" s="191">
        <v>0</v>
      </c>
      <c r="KC62" s="191">
        <v>0</v>
      </c>
      <c r="KD62" s="191">
        <v>0</v>
      </c>
      <c r="KE62" s="191">
        <v>0</v>
      </c>
      <c r="KF62" s="191">
        <v>0</v>
      </c>
      <c r="KG62" s="191">
        <v>0</v>
      </c>
      <c r="KH62" s="191">
        <v>0</v>
      </c>
      <c r="KI62" s="191">
        <v>0</v>
      </c>
      <c r="KJ62" s="191">
        <v>0</v>
      </c>
      <c r="KK62" s="191">
        <v>0</v>
      </c>
      <c r="KL62" s="191">
        <v>0</v>
      </c>
      <c r="KM62" s="191">
        <v>0</v>
      </c>
      <c r="KN62" s="191">
        <v>0</v>
      </c>
      <c r="KO62" s="191">
        <v>0</v>
      </c>
      <c r="KP62" s="191">
        <v>0</v>
      </c>
      <c r="KQ62" s="191">
        <v>0</v>
      </c>
      <c r="KR62" s="191">
        <v>0</v>
      </c>
      <c r="KS62" s="191">
        <v>0</v>
      </c>
      <c r="KT62" s="191">
        <v>0</v>
      </c>
      <c r="KU62" s="191">
        <v>0</v>
      </c>
      <c r="KV62" s="191">
        <v>0</v>
      </c>
      <c r="KW62" s="191">
        <v>0</v>
      </c>
      <c r="KX62" s="191">
        <v>0</v>
      </c>
      <c r="KY62" s="191">
        <v>0</v>
      </c>
      <c r="KZ62" s="191">
        <v>0</v>
      </c>
      <c r="LA62" s="191">
        <v>0</v>
      </c>
      <c r="LB62" s="191">
        <v>0</v>
      </c>
      <c r="LC62" s="191">
        <v>0</v>
      </c>
      <c r="LD62" s="191">
        <v>0</v>
      </c>
      <c r="LE62" s="191">
        <v>0</v>
      </c>
      <c r="LF62" s="191">
        <v>0</v>
      </c>
      <c r="LG62" s="191">
        <v>0</v>
      </c>
      <c r="LH62" s="191">
        <v>0</v>
      </c>
      <c r="LI62" s="191">
        <v>0</v>
      </c>
      <c r="LJ62" s="191">
        <v>0</v>
      </c>
      <c r="LK62" s="191">
        <v>0</v>
      </c>
      <c r="LL62" s="191">
        <v>0</v>
      </c>
      <c r="LM62" s="191">
        <v>0</v>
      </c>
      <c r="LN62" s="191">
        <v>0</v>
      </c>
      <c r="LO62" s="191">
        <v>0</v>
      </c>
      <c r="LP62" s="191">
        <v>0</v>
      </c>
      <c r="LQ62" s="191">
        <v>0</v>
      </c>
      <c r="LR62" s="191">
        <v>0</v>
      </c>
      <c r="LS62" s="191">
        <v>0</v>
      </c>
      <c r="LT62" s="191">
        <v>0</v>
      </c>
      <c r="LU62" s="191">
        <v>0</v>
      </c>
      <c r="LV62" s="191">
        <v>0</v>
      </c>
      <c r="LW62" s="191">
        <v>0</v>
      </c>
      <c r="LX62" s="191">
        <v>0</v>
      </c>
      <c r="LY62" s="191">
        <v>0</v>
      </c>
      <c r="LZ62" s="191">
        <v>0</v>
      </c>
      <c r="MA62" s="191">
        <v>0</v>
      </c>
      <c r="MB62" s="191">
        <v>0</v>
      </c>
      <c r="MC62" s="191">
        <v>0</v>
      </c>
      <c r="MD62" s="191">
        <v>0</v>
      </c>
      <c r="ME62" s="191">
        <v>0</v>
      </c>
      <c r="MF62" s="191">
        <v>0</v>
      </c>
      <c r="MG62" s="191">
        <v>0</v>
      </c>
      <c r="MH62" s="191">
        <v>0</v>
      </c>
      <c r="MI62" s="191">
        <v>0</v>
      </c>
      <c r="MJ62" s="191">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48</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91">
        <v>0</v>
      </c>
      <c r="IP63" s="191">
        <v>0</v>
      </c>
      <c r="IQ63" s="191">
        <v>0</v>
      </c>
      <c r="IR63" s="191">
        <v>0</v>
      </c>
      <c r="IS63" s="191">
        <v>0</v>
      </c>
      <c r="IT63" s="191">
        <v>0</v>
      </c>
      <c r="IU63" s="191">
        <v>0</v>
      </c>
      <c r="IV63" s="191">
        <v>0</v>
      </c>
      <c r="IW63" s="191">
        <v>0</v>
      </c>
      <c r="IX63" s="191">
        <v>0</v>
      </c>
      <c r="IY63" s="191">
        <v>0</v>
      </c>
      <c r="IZ63" s="191">
        <v>0</v>
      </c>
      <c r="JA63" s="191">
        <v>0</v>
      </c>
      <c r="JB63" s="191">
        <v>0</v>
      </c>
      <c r="JC63" s="191">
        <v>0</v>
      </c>
      <c r="JD63" s="191">
        <v>0</v>
      </c>
      <c r="JE63" s="191">
        <v>0</v>
      </c>
      <c r="JF63" s="191">
        <v>0</v>
      </c>
      <c r="JG63" s="191">
        <v>0</v>
      </c>
      <c r="JH63" s="191">
        <v>0</v>
      </c>
      <c r="JI63" s="191">
        <v>0</v>
      </c>
      <c r="JJ63" s="191">
        <v>0</v>
      </c>
      <c r="JK63" s="191">
        <v>0</v>
      </c>
      <c r="JL63" s="191">
        <v>0</v>
      </c>
      <c r="JM63" s="191">
        <v>0</v>
      </c>
      <c r="JN63" s="191">
        <v>0</v>
      </c>
      <c r="JO63" s="191">
        <v>0</v>
      </c>
      <c r="JP63" s="191">
        <v>0</v>
      </c>
      <c r="JQ63" s="191">
        <v>0</v>
      </c>
      <c r="JR63" s="191">
        <v>0</v>
      </c>
      <c r="JS63" s="191">
        <v>0</v>
      </c>
      <c r="JT63" s="191">
        <v>0</v>
      </c>
      <c r="JU63" s="191">
        <v>0</v>
      </c>
      <c r="JV63" s="191">
        <v>0</v>
      </c>
      <c r="JW63" s="191">
        <v>0</v>
      </c>
      <c r="JX63" s="191">
        <v>0</v>
      </c>
      <c r="JY63" s="191">
        <v>0</v>
      </c>
      <c r="JZ63" s="191">
        <v>0</v>
      </c>
      <c r="KA63" s="191">
        <v>0</v>
      </c>
      <c r="KB63" s="191">
        <v>0</v>
      </c>
      <c r="KC63" s="191">
        <v>0</v>
      </c>
      <c r="KD63" s="191">
        <v>0</v>
      </c>
      <c r="KE63" s="191">
        <v>0</v>
      </c>
      <c r="KF63" s="191">
        <v>0</v>
      </c>
      <c r="KG63" s="191">
        <v>0</v>
      </c>
      <c r="KH63" s="191">
        <v>0</v>
      </c>
      <c r="KI63" s="191">
        <v>0</v>
      </c>
      <c r="KJ63" s="191">
        <v>0</v>
      </c>
      <c r="KK63" s="191">
        <v>0</v>
      </c>
      <c r="KL63" s="191">
        <v>0</v>
      </c>
      <c r="KM63" s="191">
        <v>0</v>
      </c>
      <c r="KN63" s="191">
        <v>0</v>
      </c>
      <c r="KO63" s="191">
        <v>0</v>
      </c>
      <c r="KP63" s="191">
        <v>0</v>
      </c>
      <c r="KQ63" s="191">
        <v>0</v>
      </c>
      <c r="KR63" s="191">
        <v>0</v>
      </c>
      <c r="KS63" s="191">
        <v>0</v>
      </c>
      <c r="KT63" s="191">
        <v>0</v>
      </c>
      <c r="KU63" s="191">
        <v>0</v>
      </c>
      <c r="KV63" s="191">
        <v>0</v>
      </c>
      <c r="KW63" s="191">
        <v>0</v>
      </c>
      <c r="KX63" s="191">
        <v>0</v>
      </c>
      <c r="KY63" s="191">
        <v>0</v>
      </c>
      <c r="KZ63" s="191">
        <v>0</v>
      </c>
      <c r="LA63" s="191">
        <v>0</v>
      </c>
      <c r="LB63" s="191">
        <v>0</v>
      </c>
      <c r="LC63" s="191">
        <v>0</v>
      </c>
      <c r="LD63" s="191">
        <v>0</v>
      </c>
      <c r="LE63" s="191">
        <v>0</v>
      </c>
      <c r="LF63" s="191">
        <v>0</v>
      </c>
      <c r="LG63" s="191">
        <v>0</v>
      </c>
      <c r="LH63" s="191">
        <v>0</v>
      </c>
      <c r="LI63" s="191">
        <v>0</v>
      </c>
      <c r="LJ63" s="191">
        <v>0</v>
      </c>
      <c r="LK63" s="191">
        <v>0</v>
      </c>
      <c r="LL63" s="191">
        <v>0</v>
      </c>
      <c r="LM63" s="191">
        <v>0</v>
      </c>
      <c r="LN63" s="191">
        <v>0</v>
      </c>
      <c r="LO63" s="191">
        <v>0</v>
      </c>
      <c r="LP63" s="191">
        <v>0</v>
      </c>
      <c r="LQ63" s="191">
        <v>0</v>
      </c>
      <c r="LR63" s="191">
        <v>0</v>
      </c>
      <c r="LS63" s="191">
        <v>0</v>
      </c>
      <c r="LT63" s="191">
        <v>0</v>
      </c>
      <c r="LU63" s="191">
        <v>0</v>
      </c>
      <c r="LV63" s="191">
        <v>0</v>
      </c>
      <c r="LW63" s="191">
        <v>0</v>
      </c>
      <c r="LX63" s="191">
        <v>0</v>
      </c>
      <c r="LY63" s="191">
        <v>0</v>
      </c>
      <c r="LZ63" s="191">
        <v>0</v>
      </c>
      <c r="MA63" s="191">
        <v>0</v>
      </c>
      <c r="MB63" s="191">
        <v>0</v>
      </c>
      <c r="MC63" s="191">
        <v>0</v>
      </c>
      <c r="MD63" s="191">
        <v>0</v>
      </c>
      <c r="ME63" s="191">
        <v>0</v>
      </c>
      <c r="MF63" s="191">
        <v>0</v>
      </c>
      <c r="MG63" s="191">
        <v>0</v>
      </c>
      <c r="MH63" s="191">
        <v>0</v>
      </c>
      <c r="MI63" s="191">
        <v>0</v>
      </c>
      <c r="MJ63" s="191">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48</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91">
        <v>0</v>
      </c>
      <c r="IP64" s="191">
        <v>0</v>
      </c>
      <c r="IQ64" s="191">
        <v>0</v>
      </c>
      <c r="IR64" s="191">
        <v>0</v>
      </c>
      <c r="IS64" s="191">
        <v>0</v>
      </c>
      <c r="IT64" s="191">
        <v>0</v>
      </c>
      <c r="IU64" s="191">
        <v>0</v>
      </c>
      <c r="IV64" s="191">
        <v>0</v>
      </c>
      <c r="IW64" s="191">
        <v>0</v>
      </c>
      <c r="IX64" s="191">
        <v>0</v>
      </c>
      <c r="IY64" s="191">
        <v>0</v>
      </c>
      <c r="IZ64" s="191">
        <v>0</v>
      </c>
      <c r="JA64" s="191">
        <v>0</v>
      </c>
      <c r="JB64" s="191">
        <v>0</v>
      </c>
      <c r="JC64" s="191">
        <v>0</v>
      </c>
      <c r="JD64" s="191">
        <v>0</v>
      </c>
      <c r="JE64" s="191">
        <v>0</v>
      </c>
      <c r="JF64" s="191">
        <v>0</v>
      </c>
      <c r="JG64" s="191">
        <v>0</v>
      </c>
      <c r="JH64" s="191">
        <v>0</v>
      </c>
      <c r="JI64" s="191">
        <v>0</v>
      </c>
      <c r="JJ64" s="191">
        <v>0</v>
      </c>
      <c r="JK64" s="191">
        <v>0</v>
      </c>
      <c r="JL64" s="191">
        <v>0</v>
      </c>
      <c r="JM64" s="191">
        <v>0</v>
      </c>
      <c r="JN64" s="191">
        <v>0</v>
      </c>
      <c r="JO64" s="191">
        <v>0</v>
      </c>
      <c r="JP64" s="191">
        <v>0</v>
      </c>
      <c r="JQ64" s="191">
        <v>0</v>
      </c>
      <c r="JR64" s="191">
        <v>0</v>
      </c>
      <c r="JS64" s="191">
        <v>0</v>
      </c>
      <c r="JT64" s="191">
        <v>0</v>
      </c>
      <c r="JU64" s="191">
        <v>0</v>
      </c>
      <c r="JV64" s="191">
        <v>0</v>
      </c>
      <c r="JW64" s="191">
        <v>0</v>
      </c>
      <c r="JX64" s="191">
        <v>0</v>
      </c>
      <c r="JY64" s="191">
        <v>0</v>
      </c>
      <c r="JZ64" s="191">
        <v>0</v>
      </c>
      <c r="KA64" s="191">
        <v>0</v>
      </c>
      <c r="KB64" s="191">
        <v>0</v>
      </c>
      <c r="KC64" s="191">
        <v>0</v>
      </c>
      <c r="KD64" s="191">
        <v>0</v>
      </c>
      <c r="KE64" s="191">
        <v>0</v>
      </c>
      <c r="KF64" s="191">
        <v>0</v>
      </c>
      <c r="KG64" s="191">
        <v>0</v>
      </c>
      <c r="KH64" s="191">
        <v>0</v>
      </c>
      <c r="KI64" s="191">
        <v>0</v>
      </c>
      <c r="KJ64" s="191">
        <v>0</v>
      </c>
      <c r="KK64" s="191">
        <v>0</v>
      </c>
      <c r="KL64" s="191">
        <v>0</v>
      </c>
      <c r="KM64" s="191">
        <v>0</v>
      </c>
      <c r="KN64" s="191">
        <v>0</v>
      </c>
      <c r="KO64" s="191">
        <v>0</v>
      </c>
      <c r="KP64" s="191">
        <v>0</v>
      </c>
      <c r="KQ64" s="191">
        <v>0</v>
      </c>
      <c r="KR64" s="191">
        <v>0</v>
      </c>
      <c r="KS64" s="191">
        <v>0</v>
      </c>
      <c r="KT64" s="191">
        <v>0</v>
      </c>
      <c r="KU64" s="191">
        <v>0</v>
      </c>
      <c r="KV64" s="191">
        <v>0</v>
      </c>
      <c r="KW64" s="191">
        <v>0</v>
      </c>
      <c r="KX64" s="191">
        <v>0</v>
      </c>
      <c r="KY64" s="191">
        <v>0</v>
      </c>
      <c r="KZ64" s="191">
        <v>0</v>
      </c>
      <c r="LA64" s="191">
        <v>0</v>
      </c>
      <c r="LB64" s="191">
        <v>0</v>
      </c>
      <c r="LC64" s="191">
        <v>0</v>
      </c>
      <c r="LD64" s="191">
        <v>0</v>
      </c>
      <c r="LE64" s="191">
        <v>0</v>
      </c>
      <c r="LF64" s="191">
        <v>0</v>
      </c>
      <c r="LG64" s="191">
        <v>0</v>
      </c>
      <c r="LH64" s="191">
        <v>0</v>
      </c>
      <c r="LI64" s="191">
        <v>0</v>
      </c>
      <c r="LJ64" s="191">
        <v>0</v>
      </c>
      <c r="LK64" s="191">
        <v>0</v>
      </c>
      <c r="LL64" s="191">
        <v>0</v>
      </c>
      <c r="LM64" s="191">
        <v>0</v>
      </c>
      <c r="LN64" s="191">
        <v>0</v>
      </c>
      <c r="LO64" s="191">
        <v>0</v>
      </c>
      <c r="LP64" s="191">
        <v>0</v>
      </c>
      <c r="LQ64" s="191">
        <v>0</v>
      </c>
      <c r="LR64" s="191">
        <v>0</v>
      </c>
      <c r="LS64" s="191">
        <v>0</v>
      </c>
      <c r="LT64" s="191">
        <v>0</v>
      </c>
      <c r="LU64" s="191">
        <v>0</v>
      </c>
      <c r="LV64" s="191">
        <v>0</v>
      </c>
      <c r="LW64" s="191">
        <v>0</v>
      </c>
      <c r="LX64" s="191">
        <v>0</v>
      </c>
      <c r="LY64" s="191">
        <v>0</v>
      </c>
      <c r="LZ64" s="191">
        <v>0</v>
      </c>
      <c r="MA64" s="191">
        <v>0</v>
      </c>
      <c r="MB64" s="191">
        <v>0</v>
      </c>
      <c r="MC64" s="191">
        <v>0</v>
      </c>
      <c r="MD64" s="191">
        <v>0</v>
      </c>
      <c r="ME64" s="191">
        <v>0</v>
      </c>
      <c r="MF64" s="191">
        <v>0</v>
      </c>
      <c r="MG64" s="191">
        <v>0</v>
      </c>
      <c r="MH64" s="191">
        <v>0</v>
      </c>
      <c r="MI64" s="191">
        <v>0</v>
      </c>
      <c r="MJ64" s="191">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48</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91">
        <v>0</v>
      </c>
      <c r="IP65" s="191">
        <v>0</v>
      </c>
      <c r="IQ65" s="191">
        <v>0</v>
      </c>
      <c r="IR65" s="191">
        <v>0</v>
      </c>
      <c r="IS65" s="191">
        <v>0</v>
      </c>
      <c r="IT65" s="191">
        <v>0</v>
      </c>
      <c r="IU65" s="191">
        <v>0</v>
      </c>
      <c r="IV65" s="191">
        <v>0</v>
      </c>
      <c r="IW65" s="191">
        <v>0</v>
      </c>
      <c r="IX65" s="191">
        <v>0</v>
      </c>
      <c r="IY65" s="191">
        <v>0</v>
      </c>
      <c r="IZ65" s="191">
        <v>0</v>
      </c>
      <c r="JA65" s="191">
        <v>0</v>
      </c>
      <c r="JB65" s="191">
        <v>0</v>
      </c>
      <c r="JC65" s="191">
        <v>0</v>
      </c>
      <c r="JD65" s="191">
        <v>0</v>
      </c>
      <c r="JE65" s="191">
        <v>0</v>
      </c>
      <c r="JF65" s="191">
        <v>0</v>
      </c>
      <c r="JG65" s="191">
        <v>0</v>
      </c>
      <c r="JH65" s="191">
        <v>0</v>
      </c>
      <c r="JI65" s="191">
        <v>0</v>
      </c>
      <c r="JJ65" s="191">
        <v>0</v>
      </c>
      <c r="JK65" s="191">
        <v>0</v>
      </c>
      <c r="JL65" s="191">
        <v>0</v>
      </c>
      <c r="JM65" s="191">
        <v>0</v>
      </c>
      <c r="JN65" s="191">
        <v>0</v>
      </c>
      <c r="JO65" s="191">
        <v>0</v>
      </c>
      <c r="JP65" s="191">
        <v>0</v>
      </c>
      <c r="JQ65" s="191">
        <v>0</v>
      </c>
      <c r="JR65" s="191">
        <v>0</v>
      </c>
      <c r="JS65" s="191">
        <v>0</v>
      </c>
      <c r="JT65" s="191">
        <v>0</v>
      </c>
      <c r="JU65" s="191">
        <v>0</v>
      </c>
      <c r="JV65" s="191">
        <v>0</v>
      </c>
      <c r="JW65" s="191">
        <v>0</v>
      </c>
      <c r="JX65" s="191">
        <v>0</v>
      </c>
      <c r="JY65" s="191">
        <v>0</v>
      </c>
      <c r="JZ65" s="191">
        <v>0</v>
      </c>
      <c r="KA65" s="191">
        <v>0</v>
      </c>
      <c r="KB65" s="191">
        <v>0</v>
      </c>
      <c r="KC65" s="191">
        <v>0</v>
      </c>
      <c r="KD65" s="191">
        <v>0</v>
      </c>
      <c r="KE65" s="191">
        <v>0</v>
      </c>
      <c r="KF65" s="191">
        <v>0</v>
      </c>
      <c r="KG65" s="191">
        <v>0</v>
      </c>
      <c r="KH65" s="191">
        <v>0</v>
      </c>
      <c r="KI65" s="191">
        <v>0</v>
      </c>
      <c r="KJ65" s="191">
        <v>0</v>
      </c>
      <c r="KK65" s="191">
        <v>0</v>
      </c>
      <c r="KL65" s="191">
        <v>0</v>
      </c>
      <c r="KM65" s="191">
        <v>0</v>
      </c>
      <c r="KN65" s="191">
        <v>0</v>
      </c>
      <c r="KO65" s="191">
        <v>0</v>
      </c>
      <c r="KP65" s="191">
        <v>0</v>
      </c>
      <c r="KQ65" s="191">
        <v>0</v>
      </c>
      <c r="KR65" s="191">
        <v>0</v>
      </c>
      <c r="KS65" s="191">
        <v>0</v>
      </c>
      <c r="KT65" s="191">
        <v>0</v>
      </c>
      <c r="KU65" s="191">
        <v>0</v>
      </c>
      <c r="KV65" s="191">
        <v>0</v>
      </c>
      <c r="KW65" s="191">
        <v>0</v>
      </c>
      <c r="KX65" s="191">
        <v>0</v>
      </c>
      <c r="KY65" s="191">
        <v>0</v>
      </c>
      <c r="KZ65" s="191">
        <v>0</v>
      </c>
      <c r="LA65" s="191">
        <v>0</v>
      </c>
      <c r="LB65" s="191">
        <v>0</v>
      </c>
      <c r="LC65" s="191">
        <v>0</v>
      </c>
      <c r="LD65" s="191">
        <v>0</v>
      </c>
      <c r="LE65" s="191">
        <v>0</v>
      </c>
      <c r="LF65" s="191">
        <v>0</v>
      </c>
      <c r="LG65" s="191">
        <v>0</v>
      </c>
      <c r="LH65" s="191">
        <v>0</v>
      </c>
      <c r="LI65" s="191">
        <v>0</v>
      </c>
      <c r="LJ65" s="191">
        <v>0</v>
      </c>
      <c r="LK65" s="191">
        <v>0</v>
      </c>
      <c r="LL65" s="191">
        <v>0</v>
      </c>
      <c r="LM65" s="191">
        <v>0</v>
      </c>
      <c r="LN65" s="191">
        <v>0</v>
      </c>
      <c r="LO65" s="191">
        <v>0</v>
      </c>
      <c r="LP65" s="191">
        <v>0</v>
      </c>
      <c r="LQ65" s="191">
        <v>0</v>
      </c>
      <c r="LR65" s="191">
        <v>0</v>
      </c>
      <c r="LS65" s="191">
        <v>0</v>
      </c>
      <c r="LT65" s="191">
        <v>0</v>
      </c>
      <c r="LU65" s="191">
        <v>0</v>
      </c>
      <c r="LV65" s="191">
        <v>0</v>
      </c>
      <c r="LW65" s="191">
        <v>0</v>
      </c>
      <c r="LX65" s="191">
        <v>0</v>
      </c>
      <c r="LY65" s="191">
        <v>0</v>
      </c>
      <c r="LZ65" s="191">
        <v>0</v>
      </c>
      <c r="MA65" s="191">
        <v>0</v>
      </c>
      <c r="MB65" s="191">
        <v>0</v>
      </c>
      <c r="MC65" s="191">
        <v>0</v>
      </c>
      <c r="MD65" s="191">
        <v>0</v>
      </c>
      <c r="ME65" s="191">
        <v>0</v>
      </c>
      <c r="MF65" s="191">
        <v>0</v>
      </c>
      <c r="MG65" s="191">
        <v>0</v>
      </c>
      <c r="MH65" s="191">
        <v>0</v>
      </c>
      <c r="MI65" s="191">
        <v>0</v>
      </c>
      <c r="MJ65" s="191">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48</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91">
        <v>0</v>
      </c>
      <c r="IP66" s="191">
        <v>0</v>
      </c>
      <c r="IQ66" s="191">
        <v>0</v>
      </c>
      <c r="IR66" s="191">
        <v>0</v>
      </c>
      <c r="IS66" s="191">
        <v>0</v>
      </c>
      <c r="IT66" s="191">
        <v>0</v>
      </c>
      <c r="IU66" s="191">
        <v>0</v>
      </c>
      <c r="IV66" s="191">
        <v>0</v>
      </c>
      <c r="IW66" s="191">
        <v>0</v>
      </c>
      <c r="IX66" s="191">
        <v>0</v>
      </c>
      <c r="IY66" s="191">
        <v>0</v>
      </c>
      <c r="IZ66" s="191">
        <v>0</v>
      </c>
      <c r="JA66" s="191">
        <v>0</v>
      </c>
      <c r="JB66" s="191">
        <v>0</v>
      </c>
      <c r="JC66" s="191">
        <v>0</v>
      </c>
      <c r="JD66" s="191">
        <v>0</v>
      </c>
      <c r="JE66" s="191">
        <v>0</v>
      </c>
      <c r="JF66" s="191">
        <v>0</v>
      </c>
      <c r="JG66" s="191">
        <v>0</v>
      </c>
      <c r="JH66" s="191">
        <v>0</v>
      </c>
      <c r="JI66" s="191">
        <v>0</v>
      </c>
      <c r="JJ66" s="191">
        <v>0</v>
      </c>
      <c r="JK66" s="191">
        <v>0</v>
      </c>
      <c r="JL66" s="191">
        <v>0</v>
      </c>
      <c r="JM66" s="191">
        <v>0</v>
      </c>
      <c r="JN66" s="191">
        <v>0</v>
      </c>
      <c r="JO66" s="191">
        <v>0</v>
      </c>
      <c r="JP66" s="191">
        <v>0</v>
      </c>
      <c r="JQ66" s="191">
        <v>0</v>
      </c>
      <c r="JR66" s="191">
        <v>0</v>
      </c>
      <c r="JS66" s="191">
        <v>0</v>
      </c>
      <c r="JT66" s="191">
        <v>0</v>
      </c>
      <c r="JU66" s="191">
        <v>0</v>
      </c>
      <c r="JV66" s="191">
        <v>0</v>
      </c>
      <c r="JW66" s="191">
        <v>0</v>
      </c>
      <c r="JX66" s="191">
        <v>0</v>
      </c>
      <c r="JY66" s="191">
        <v>0</v>
      </c>
      <c r="JZ66" s="191">
        <v>0</v>
      </c>
      <c r="KA66" s="191">
        <v>0</v>
      </c>
      <c r="KB66" s="191">
        <v>0</v>
      </c>
      <c r="KC66" s="191">
        <v>0</v>
      </c>
      <c r="KD66" s="191">
        <v>0</v>
      </c>
      <c r="KE66" s="191">
        <v>0</v>
      </c>
      <c r="KF66" s="191">
        <v>0</v>
      </c>
      <c r="KG66" s="191">
        <v>0</v>
      </c>
      <c r="KH66" s="191">
        <v>0</v>
      </c>
      <c r="KI66" s="191">
        <v>0</v>
      </c>
      <c r="KJ66" s="191">
        <v>0</v>
      </c>
      <c r="KK66" s="191">
        <v>0</v>
      </c>
      <c r="KL66" s="191">
        <v>0</v>
      </c>
      <c r="KM66" s="191">
        <v>0</v>
      </c>
      <c r="KN66" s="191">
        <v>0</v>
      </c>
      <c r="KO66" s="191">
        <v>0</v>
      </c>
      <c r="KP66" s="191">
        <v>0</v>
      </c>
      <c r="KQ66" s="191">
        <v>0</v>
      </c>
      <c r="KR66" s="191">
        <v>0</v>
      </c>
      <c r="KS66" s="191">
        <v>0</v>
      </c>
      <c r="KT66" s="191">
        <v>0</v>
      </c>
      <c r="KU66" s="191">
        <v>0</v>
      </c>
      <c r="KV66" s="191">
        <v>0</v>
      </c>
      <c r="KW66" s="191">
        <v>0</v>
      </c>
      <c r="KX66" s="191">
        <v>0</v>
      </c>
      <c r="KY66" s="191">
        <v>0</v>
      </c>
      <c r="KZ66" s="191">
        <v>0</v>
      </c>
      <c r="LA66" s="191">
        <v>0</v>
      </c>
      <c r="LB66" s="191">
        <v>0</v>
      </c>
      <c r="LC66" s="191">
        <v>0</v>
      </c>
      <c r="LD66" s="191">
        <v>0</v>
      </c>
      <c r="LE66" s="191">
        <v>0</v>
      </c>
      <c r="LF66" s="191">
        <v>0</v>
      </c>
      <c r="LG66" s="191">
        <v>0</v>
      </c>
      <c r="LH66" s="191">
        <v>0</v>
      </c>
      <c r="LI66" s="191">
        <v>0</v>
      </c>
      <c r="LJ66" s="191">
        <v>0</v>
      </c>
      <c r="LK66" s="191">
        <v>0</v>
      </c>
      <c r="LL66" s="191">
        <v>0</v>
      </c>
      <c r="LM66" s="191">
        <v>0</v>
      </c>
      <c r="LN66" s="191">
        <v>0</v>
      </c>
      <c r="LO66" s="191">
        <v>0</v>
      </c>
      <c r="LP66" s="191">
        <v>0</v>
      </c>
      <c r="LQ66" s="191">
        <v>0</v>
      </c>
      <c r="LR66" s="191">
        <v>0</v>
      </c>
      <c r="LS66" s="191">
        <v>0</v>
      </c>
      <c r="LT66" s="191">
        <v>0</v>
      </c>
      <c r="LU66" s="191">
        <v>0</v>
      </c>
      <c r="LV66" s="191">
        <v>0</v>
      </c>
      <c r="LW66" s="191">
        <v>0</v>
      </c>
      <c r="LX66" s="191">
        <v>0</v>
      </c>
      <c r="LY66" s="191">
        <v>0</v>
      </c>
      <c r="LZ66" s="191">
        <v>0</v>
      </c>
      <c r="MA66" s="191">
        <v>0</v>
      </c>
      <c r="MB66" s="191">
        <v>0</v>
      </c>
      <c r="MC66" s="191">
        <v>0</v>
      </c>
      <c r="MD66" s="191">
        <v>0</v>
      </c>
      <c r="ME66" s="191">
        <v>0</v>
      </c>
      <c r="MF66" s="191">
        <v>0</v>
      </c>
      <c r="MG66" s="191">
        <v>0</v>
      </c>
      <c r="MH66" s="191">
        <v>0</v>
      </c>
      <c r="MI66" s="191">
        <v>0</v>
      </c>
      <c r="MJ66" s="191">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48</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91">
        <v>0</v>
      </c>
      <c r="IP67" s="191">
        <v>0</v>
      </c>
      <c r="IQ67" s="191">
        <v>0</v>
      </c>
      <c r="IR67" s="191">
        <v>0</v>
      </c>
      <c r="IS67" s="191">
        <v>0</v>
      </c>
      <c r="IT67" s="191">
        <v>0</v>
      </c>
      <c r="IU67" s="191">
        <v>0</v>
      </c>
      <c r="IV67" s="191">
        <v>0</v>
      </c>
      <c r="IW67" s="191">
        <v>0</v>
      </c>
      <c r="IX67" s="191">
        <v>0</v>
      </c>
      <c r="IY67" s="191">
        <v>0</v>
      </c>
      <c r="IZ67" s="191">
        <v>0</v>
      </c>
      <c r="JA67" s="191">
        <v>0</v>
      </c>
      <c r="JB67" s="191">
        <v>0</v>
      </c>
      <c r="JC67" s="191">
        <v>0</v>
      </c>
      <c r="JD67" s="191">
        <v>0</v>
      </c>
      <c r="JE67" s="191">
        <v>0</v>
      </c>
      <c r="JF67" s="191">
        <v>0</v>
      </c>
      <c r="JG67" s="191">
        <v>0</v>
      </c>
      <c r="JH67" s="191">
        <v>0</v>
      </c>
      <c r="JI67" s="191">
        <v>0</v>
      </c>
      <c r="JJ67" s="191">
        <v>0</v>
      </c>
      <c r="JK67" s="191">
        <v>0</v>
      </c>
      <c r="JL67" s="191">
        <v>0</v>
      </c>
      <c r="JM67" s="191">
        <v>0</v>
      </c>
      <c r="JN67" s="191">
        <v>0</v>
      </c>
      <c r="JO67" s="191">
        <v>0</v>
      </c>
      <c r="JP67" s="191">
        <v>0</v>
      </c>
      <c r="JQ67" s="191">
        <v>0</v>
      </c>
      <c r="JR67" s="191">
        <v>0</v>
      </c>
      <c r="JS67" s="191">
        <v>0</v>
      </c>
      <c r="JT67" s="191">
        <v>0</v>
      </c>
      <c r="JU67" s="191">
        <v>0</v>
      </c>
      <c r="JV67" s="191">
        <v>0</v>
      </c>
      <c r="JW67" s="191">
        <v>0</v>
      </c>
      <c r="JX67" s="191">
        <v>0</v>
      </c>
      <c r="JY67" s="191">
        <v>0</v>
      </c>
      <c r="JZ67" s="191">
        <v>0</v>
      </c>
      <c r="KA67" s="191">
        <v>0</v>
      </c>
      <c r="KB67" s="191">
        <v>0</v>
      </c>
      <c r="KC67" s="191">
        <v>0</v>
      </c>
      <c r="KD67" s="191">
        <v>0</v>
      </c>
      <c r="KE67" s="191">
        <v>0</v>
      </c>
      <c r="KF67" s="191">
        <v>0</v>
      </c>
      <c r="KG67" s="191">
        <v>0</v>
      </c>
      <c r="KH67" s="191">
        <v>0</v>
      </c>
      <c r="KI67" s="191">
        <v>0</v>
      </c>
      <c r="KJ67" s="191">
        <v>0</v>
      </c>
      <c r="KK67" s="191">
        <v>0</v>
      </c>
      <c r="KL67" s="191">
        <v>0</v>
      </c>
      <c r="KM67" s="191">
        <v>0</v>
      </c>
      <c r="KN67" s="191">
        <v>0</v>
      </c>
      <c r="KO67" s="191">
        <v>0</v>
      </c>
      <c r="KP67" s="191">
        <v>0</v>
      </c>
      <c r="KQ67" s="191">
        <v>0</v>
      </c>
      <c r="KR67" s="191">
        <v>0</v>
      </c>
      <c r="KS67" s="191">
        <v>0</v>
      </c>
      <c r="KT67" s="191">
        <v>0</v>
      </c>
      <c r="KU67" s="191">
        <v>0</v>
      </c>
      <c r="KV67" s="191">
        <v>0</v>
      </c>
      <c r="KW67" s="191">
        <v>0</v>
      </c>
      <c r="KX67" s="191">
        <v>0</v>
      </c>
      <c r="KY67" s="191">
        <v>0</v>
      </c>
      <c r="KZ67" s="191">
        <v>0</v>
      </c>
      <c r="LA67" s="191">
        <v>0</v>
      </c>
      <c r="LB67" s="191">
        <v>0</v>
      </c>
      <c r="LC67" s="191">
        <v>0</v>
      </c>
      <c r="LD67" s="191">
        <v>0</v>
      </c>
      <c r="LE67" s="191">
        <v>0</v>
      </c>
      <c r="LF67" s="191">
        <v>0</v>
      </c>
      <c r="LG67" s="191">
        <v>0</v>
      </c>
      <c r="LH67" s="191">
        <v>0</v>
      </c>
      <c r="LI67" s="191">
        <v>0</v>
      </c>
      <c r="LJ67" s="191">
        <v>0</v>
      </c>
      <c r="LK67" s="191">
        <v>0</v>
      </c>
      <c r="LL67" s="191">
        <v>0</v>
      </c>
      <c r="LM67" s="191">
        <v>0</v>
      </c>
      <c r="LN67" s="191">
        <v>0</v>
      </c>
      <c r="LO67" s="191">
        <v>0</v>
      </c>
      <c r="LP67" s="191">
        <v>0</v>
      </c>
      <c r="LQ67" s="191">
        <v>0</v>
      </c>
      <c r="LR67" s="191">
        <v>0</v>
      </c>
      <c r="LS67" s="191">
        <v>0</v>
      </c>
      <c r="LT67" s="191">
        <v>0</v>
      </c>
      <c r="LU67" s="191">
        <v>0</v>
      </c>
      <c r="LV67" s="191">
        <v>0</v>
      </c>
      <c r="LW67" s="191">
        <v>0</v>
      </c>
      <c r="LX67" s="191">
        <v>0</v>
      </c>
      <c r="LY67" s="191">
        <v>0</v>
      </c>
      <c r="LZ67" s="191">
        <v>0</v>
      </c>
      <c r="MA67" s="191">
        <v>0</v>
      </c>
      <c r="MB67" s="191">
        <v>0</v>
      </c>
      <c r="MC67" s="191">
        <v>0</v>
      </c>
      <c r="MD67" s="191">
        <v>0</v>
      </c>
      <c r="ME67" s="191">
        <v>0</v>
      </c>
      <c r="MF67" s="191">
        <v>0</v>
      </c>
      <c r="MG67" s="191">
        <v>0</v>
      </c>
      <c r="MH67" s="191">
        <v>0</v>
      </c>
      <c r="MI67" s="191">
        <v>0</v>
      </c>
      <c r="MJ67" s="191">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48</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91">
        <v>0</v>
      </c>
      <c r="IP68" s="191">
        <v>0</v>
      </c>
      <c r="IQ68" s="191">
        <v>0</v>
      </c>
      <c r="IR68" s="191">
        <v>0</v>
      </c>
      <c r="IS68" s="191">
        <v>0</v>
      </c>
      <c r="IT68" s="191">
        <v>0</v>
      </c>
      <c r="IU68" s="191">
        <v>0</v>
      </c>
      <c r="IV68" s="191">
        <v>0</v>
      </c>
      <c r="IW68" s="191">
        <v>0</v>
      </c>
      <c r="IX68" s="191">
        <v>0</v>
      </c>
      <c r="IY68" s="191">
        <v>0</v>
      </c>
      <c r="IZ68" s="191">
        <v>0</v>
      </c>
      <c r="JA68" s="191">
        <v>0</v>
      </c>
      <c r="JB68" s="191">
        <v>0</v>
      </c>
      <c r="JC68" s="191">
        <v>0</v>
      </c>
      <c r="JD68" s="191">
        <v>0</v>
      </c>
      <c r="JE68" s="191">
        <v>0</v>
      </c>
      <c r="JF68" s="191">
        <v>0</v>
      </c>
      <c r="JG68" s="191">
        <v>0</v>
      </c>
      <c r="JH68" s="191">
        <v>0</v>
      </c>
      <c r="JI68" s="191">
        <v>0</v>
      </c>
      <c r="JJ68" s="191">
        <v>0</v>
      </c>
      <c r="JK68" s="191">
        <v>0</v>
      </c>
      <c r="JL68" s="191">
        <v>0</v>
      </c>
      <c r="JM68" s="191">
        <v>0</v>
      </c>
      <c r="JN68" s="191">
        <v>0</v>
      </c>
      <c r="JO68" s="191">
        <v>0</v>
      </c>
      <c r="JP68" s="191">
        <v>0</v>
      </c>
      <c r="JQ68" s="191">
        <v>0</v>
      </c>
      <c r="JR68" s="191">
        <v>0</v>
      </c>
      <c r="JS68" s="191">
        <v>0</v>
      </c>
      <c r="JT68" s="191">
        <v>0</v>
      </c>
      <c r="JU68" s="191">
        <v>0</v>
      </c>
      <c r="JV68" s="191">
        <v>0</v>
      </c>
      <c r="JW68" s="191">
        <v>0</v>
      </c>
      <c r="JX68" s="191">
        <v>0</v>
      </c>
      <c r="JY68" s="191">
        <v>0</v>
      </c>
      <c r="JZ68" s="191">
        <v>0</v>
      </c>
      <c r="KA68" s="191">
        <v>0</v>
      </c>
      <c r="KB68" s="191">
        <v>0</v>
      </c>
      <c r="KC68" s="191">
        <v>0</v>
      </c>
      <c r="KD68" s="191">
        <v>0</v>
      </c>
      <c r="KE68" s="191">
        <v>0</v>
      </c>
      <c r="KF68" s="191">
        <v>0</v>
      </c>
      <c r="KG68" s="191">
        <v>0</v>
      </c>
      <c r="KH68" s="191">
        <v>0</v>
      </c>
      <c r="KI68" s="191">
        <v>0</v>
      </c>
      <c r="KJ68" s="191">
        <v>0</v>
      </c>
      <c r="KK68" s="191">
        <v>0</v>
      </c>
      <c r="KL68" s="191">
        <v>0</v>
      </c>
      <c r="KM68" s="191">
        <v>0</v>
      </c>
      <c r="KN68" s="191">
        <v>0</v>
      </c>
      <c r="KO68" s="191">
        <v>0</v>
      </c>
      <c r="KP68" s="191">
        <v>0</v>
      </c>
      <c r="KQ68" s="191">
        <v>0</v>
      </c>
      <c r="KR68" s="191">
        <v>0</v>
      </c>
      <c r="KS68" s="191">
        <v>0</v>
      </c>
      <c r="KT68" s="191">
        <v>0</v>
      </c>
      <c r="KU68" s="191">
        <v>0</v>
      </c>
      <c r="KV68" s="191">
        <v>0</v>
      </c>
      <c r="KW68" s="191">
        <v>0</v>
      </c>
      <c r="KX68" s="191">
        <v>0</v>
      </c>
      <c r="KY68" s="191">
        <v>0</v>
      </c>
      <c r="KZ68" s="191">
        <v>0</v>
      </c>
      <c r="LA68" s="191">
        <v>0</v>
      </c>
      <c r="LB68" s="191">
        <v>0</v>
      </c>
      <c r="LC68" s="191">
        <v>0</v>
      </c>
      <c r="LD68" s="191">
        <v>0</v>
      </c>
      <c r="LE68" s="191">
        <v>0</v>
      </c>
      <c r="LF68" s="191">
        <v>0</v>
      </c>
      <c r="LG68" s="191">
        <v>0</v>
      </c>
      <c r="LH68" s="191">
        <v>0</v>
      </c>
      <c r="LI68" s="191">
        <v>0</v>
      </c>
      <c r="LJ68" s="191">
        <v>0</v>
      </c>
      <c r="LK68" s="191">
        <v>0</v>
      </c>
      <c r="LL68" s="191">
        <v>0</v>
      </c>
      <c r="LM68" s="191">
        <v>0</v>
      </c>
      <c r="LN68" s="191">
        <v>0</v>
      </c>
      <c r="LO68" s="191">
        <v>0</v>
      </c>
      <c r="LP68" s="191">
        <v>0</v>
      </c>
      <c r="LQ68" s="191">
        <v>0</v>
      </c>
      <c r="LR68" s="191">
        <v>0</v>
      </c>
      <c r="LS68" s="191">
        <v>0</v>
      </c>
      <c r="LT68" s="191">
        <v>0</v>
      </c>
      <c r="LU68" s="191">
        <v>0</v>
      </c>
      <c r="LV68" s="191">
        <v>0</v>
      </c>
      <c r="LW68" s="191">
        <v>0</v>
      </c>
      <c r="LX68" s="191">
        <v>0</v>
      </c>
      <c r="LY68" s="191">
        <v>0</v>
      </c>
      <c r="LZ68" s="191">
        <v>0</v>
      </c>
      <c r="MA68" s="191">
        <v>0</v>
      </c>
      <c r="MB68" s="191">
        <v>0</v>
      </c>
      <c r="MC68" s="191">
        <v>0</v>
      </c>
      <c r="MD68" s="191">
        <v>0</v>
      </c>
      <c r="ME68" s="191">
        <v>0</v>
      </c>
      <c r="MF68" s="191">
        <v>0</v>
      </c>
      <c r="MG68" s="191">
        <v>0</v>
      </c>
      <c r="MH68" s="191">
        <v>0</v>
      </c>
      <c r="MI68" s="191">
        <v>0</v>
      </c>
      <c r="MJ68" s="191">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48</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91">
        <v>0</v>
      </c>
      <c r="IP69" s="191">
        <v>0</v>
      </c>
      <c r="IQ69" s="191">
        <v>0</v>
      </c>
      <c r="IR69" s="191">
        <v>0</v>
      </c>
      <c r="IS69" s="191">
        <v>0</v>
      </c>
      <c r="IT69" s="191">
        <v>0</v>
      </c>
      <c r="IU69" s="191">
        <v>0</v>
      </c>
      <c r="IV69" s="191">
        <v>0</v>
      </c>
      <c r="IW69" s="191">
        <v>0</v>
      </c>
      <c r="IX69" s="191">
        <v>0</v>
      </c>
      <c r="IY69" s="191">
        <v>0</v>
      </c>
      <c r="IZ69" s="191">
        <v>0</v>
      </c>
      <c r="JA69" s="191">
        <v>0</v>
      </c>
      <c r="JB69" s="191">
        <v>0</v>
      </c>
      <c r="JC69" s="191">
        <v>0</v>
      </c>
      <c r="JD69" s="191">
        <v>0</v>
      </c>
      <c r="JE69" s="191">
        <v>0</v>
      </c>
      <c r="JF69" s="191">
        <v>0</v>
      </c>
      <c r="JG69" s="191">
        <v>0</v>
      </c>
      <c r="JH69" s="191">
        <v>0</v>
      </c>
      <c r="JI69" s="191">
        <v>0</v>
      </c>
      <c r="JJ69" s="191">
        <v>0</v>
      </c>
      <c r="JK69" s="191">
        <v>0</v>
      </c>
      <c r="JL69" s="191">
        <v>0</v>
      </c>
      <c r="JM69" s="191">
        <v>0</v>
      </c>
      <c r="JN69" s="191">
        <v>0</v>
      </c>
      <c r="JO69" s="191">
        <v>0</v>
      </c>
      <c r="JP69" s="191">
        <v>0</v>
      </c>
      <c r="JQ69" s="191">
        <v>0</v>
      </c>
      <c r="JR69" s="191">
        <v>0</v>
      </c>
      <c r="JS69" s="191">
        <v>0</v>
      </c>
      <c r="JT69" s="191">
        <v>0</v>
      </c>
      <c r="JU69" s="191">
        <v>0</v>
      </c>
      <c r="JV69" s="191">
        <v>0</v>
      </c>
      <c r="JW69" s="191">
        <v>0</v>
      </c>
      <c r="JX69" s="191">
        <v>0</v>
      </c>
      <c r="JY69" s="191">
        <v>0</v>
      </c>
      <c r="JZ69" s="191">
        <v>0</v>
      </c>
      <c r="KA69" s="191">
        <v>0</v>
      </c>
      <c r="KB69" s="191">
        <v>0</v>
      </c>
      <c r="KC69" s="191">
        <v>0</v>
      </c>
      <c r="KD69" s="191">
        <v>0</v>
      </c>
      <c r="KE69" s="191">
        <v>0</v>
      </c>
      <c r="KF69" s="191">
        <v>0</v>
      </c>
      <c r="KG69" s="191">
        <v>0</v>
      </c>
      <c r="KH69" s="191">
        <v>0</v>
      </c>
      <c r="KI69" s="191">
        <v>0</v>
      </c>
      <c r="KJ69" s="191">
        <v>0</v>
      </c>
      <c r="KK69" s="191">
        <v>0</v>
      </c>
      <c r="KL69" s="191">
        <v>0</v>
      </c>
      <c r="KM69" s="191">
        <v>0</v>
      </c>
      <c r="KN69" s="191">
        <v>0</v>
      </c>
      <c r="KO69" s="191">
        <v>0</v>
      </c>
      <c r="KP69" s="191">
        <v>0</v>
      </c>
      <c r="KQ69" s="191">
        <v>0</v>
      </c>
      <c r="KR69" s="191">
        <v>0</v>
      </c>
      <c r="KS69" s="191">
        <v>0</v>
      </c>
      <c r="KT69" s="191">
        <v>0</v>
      </c>
      <c r="KU69" s="191">
        <v>0</v>
      </c>
      <c r="KV69" s="191">
        <v>0</v>
      </c>
      <c r="KW69" s="191">
        <v>0</v>
      </c>
      <c r="KX69" s="191">
        <v>0</v>
      </c>
      <c r="KY69" s="191">
        <v>0</v>
      </c>
      <c r="KZ69" s="191">
        <v>0</v>
      </c>
      <c r="LA69" s="191">
        <v>0</v>
      </c>
      <c r="LB69" s="191">
        <v>0</v>
      </c>
      <c r="LC69" s="191">
        <v>0</v>
      </c>
      <c r="LD69" s="191">
        <v>0</v>
      </c>
      <c r="LE69" s="191">
        <v>0</v>
      </c>
      <c r="LF69" s="191">
        <v>0</v>
      </c>
      <c r="LG69" s="191">
        <v>0</v>
      </c>
      <c r="LH69" s="191">
        <v>0</v>
      </c>
      <c r="LI69" s="191">
        <v>0</v>
      </c>
      <c r="LJ69" s="191">
        <v>0</v>
      </c>
      <c r="LK69" s="191">
        <v>0</v>
      </c>
      <c r="LL69" s="191">
        <v>0</v>
      </c>
      <c r="LM69" s="191">
        <v>0</v>
      </c>
      <c r="LN69" s="191">
        <v>0</v>
      </c>
      <c r="LO69" s="191">
        <v>0</v>
      </c>
      <c r="LP69" s="191">
        <v>0</v>
      </c>
      <c r="LQ69" s="191">
        <v>0</v>
      </c>
      <c r="LR69" s="191">
        <v>0</v>
      </c>
      <c r="LS69" s="191">
        <v>0</v>
      </c>
      <c r="LT69" s="191">
        <v>0</v>
      </c>
      <c r="LU69" s="191">
        <v>0</v>
      </c>
      <c r="LV69" s="191">
        <v>0</v>
      </c>
      <c r="LW69" s="191">
        <v>0</v>
      </c>
      <c r="LX69" s="191">
        <v>0</v>
      </c>
      <c r="LY69" s="191">
        <v>0</v>
      </c>
      <c r="LZ69" s="191">
        <v>0</v>
      </c>
      <c r="MA69" s="191">
        <v>0</v>
      </c>
      <c r="MB69" s="191">
        <v>0</v>
      </c>
      <c r="MC69" s="191">
        <v>0</v>
      </c>
      <c r="MD69" s="191">
        <v>0</v>
      </c>
      <c r="ME69" s="191">
        <v>0</v>
      </c>
      <c r="MF69" s="191">
        <v>0</v>
      </c>
      <c r="MG69" s="191">
        <v>0</v>
      </c>
      <c r="MH69" s="191">
        <v>0</v>
      </c>
      <c r="MI69" s="191">
        <v>0</v>
      </c>
      <c r="MJ69" s="191">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48</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91">
        <v>0</v>
      </c>
      <c r="IP70" s="191">
        <v>0</v>
      </c>
      <c r="IQ70" s="191">
        <v>0</v>
      </c>
      <c r="IR70" s="191">
        <v>0</v>
      </c>
      <c r="IS70" s="191">
        <v>0</v>
      </c>
      <c r="IT70" s="191">
        <v>0</v>
      </c>
      <c r="IU70" s="191">
        <v>0</v>
      </c>
      <c r="IV70" s="191">
        <v>0</v>
      </c>
      <c r="IW70" s="191">
        <v>0</v>
      </c>
      <c r="IX70" s="191">
        <v>0</v>
      </c>
      <c r="IY70" s="191">
        <v>0</v>
      </c>
      <c r="IZ70" s="191">
        <v>0</v>
      </c>
      <c r="JA70" s="191">
        <v>0</v>
      </c>
      <c r="JB70" s="191">
        <v>0</v>
      </c>
      <c r="JC70" s="191">
        <v>0</v>
      </c>
      <c r="JD70" s="191">
        <v>0</v>
      </c>
      <c r="JE70" s="191">
        <v>0</v>
      </c>
      <c r="JF70" s="191">
        <v>0</v>
      </c>
      <c r="JG70" s="191">
        <v>0</v>
      </c>
      <c r="JH70" s="191">
        <v>0</v>
      </c>
      <c r="JI70" s="191">
        <v>0</v>
      </c>
      <c r="JJ70" s="191">
        <v>0</v>
      </c>
      <c r="JK70" s="191">
        <v>0</v>
      </c>
      <c r="JL70" s="191">
        <v>0</v>
      </c>
      <c r="JM70" s="191">
        <v>0</v>
      </c>
      <c r="JN70" s="191">
        <v>0</v>
      </c>
      <c r="JO70" s="191">
        <v>0</v>
      </c>
      <c r="JP70" s="191">
        <v>0</v>
      </c>
      <c r="JQ70" s="191">
        <v>0</v>
      </c>
      <c r="JR70" s="191">
        <v>0</v>
      </c>
      <c r="JS70" s="191">
        <v>0</v>
      </c>
      <c r="JT70" s="191">
        <v>0</v>
      </c>
      <c r="JU70" s="191">
        <v>0</v>
      </c>
      <c r="JV70" s="191">
        <v>0</v>
      </c>
      <c r="JW70" s="191">
        <v>0</v>
      </c>
      <c r="JX70" s="191">
        <v>0</v>
      </c>
      <c r="JY70" s="191">
        <v>0</v>
      </c>
      <c r="JZ70" s="191">
        <v>0</v>
      </c>
      <c r="KA70" s="191">
        <v>0</v>
      </c>
      <c r="KB70" s="191">
        <v>0</v>
      </c>
      <c r="KC70" s="191">
        <v>0</v>
      </c>
      <c r="KD70" s="191">
        <v>0</v>
      </c>
      <c r="KE70" s="191">
        <v>0</v>
      </c>
      <c r="KF70" s="191">
        <v>0</v>
      </c>
      <c r="KG70" s="191">
        <v>0</v>
      </c>
      <c r="KH70" s="191">
        <v>0</v>
      </c>
      <c r="KI70" s="191">
        <v>0</v>
      </c>
      <c r="KJ70" s="191">
        <v>0</v>
      </c>
      <c r="KK70" s="191">
        <v>0</v>
      </c>
      <c r="KL70" s="191">
        <v>0</v>
      </c>
      <c r="KM70" s="191">
        <v>0</v>
      </c>
      <c r="KN70" s="191">
        <v>0</v>
      </c>
      <c r="KO70" s="191">
        <v>0</v>
      </c>
      <c r="KP70" s="191">
        <v>0</v>
      </c>
      <c r="KQ70" s="191">
        <v>0</v>
      </c>
      <c r="KR70" s="191">
        <v>0</v>
      </c>
      <c r="KS70" s="191">
        <v>0</v>
      </c>
      <c r="KT70" s="191">
        <v>0</v>
      </c>
      <c r="KU70" s="191">
        <v>0</v>
      </c>
      <c r="KV70" s="191">
        <v>0</v>
      </c>
      <c r="KW70" s="191">
        <v>0</v>
      </c>
      <c r="KX70" s="191">
        <v>0</v>
      </c>
      <c r="KY70" s="191">
        <v>0</v>
      </c>
      <c r="KZ70" s="191">
        <v>0</v>
      </c>
      <c r="LA70" s="191">
        <v>0</v>
      </c>
      <c r="LB70" s="191">
        <v>0</v>
      </c>
      <c r="LC70" s="191">
        <v>0</v>
      </c>
      <c r="LD70" s="191">
        <v>0</v>
      </c>
      <c r="LE70" s="191">
        <v>0</v>
      </c>
      <c r="LF70" s="191">
        <v>0</v>
      </c>
      <c r="LG70" s="191">
        <v>0</v>
      </c>
      <c r="LH70" s="191">
        <v>0</v>
      </c>
      <c r="LI70" s="191">
        <v>0</v>
      </c>
      <c r="LJ70" s="191">
        <v>0</v>
      </c>
      <c r="LK70" s="191">
        <v>0</v>
      </c>
      <c r="LL70" s="191">
        <v>0</v>
      </c>
      <c r="LM70" s="191">
        <v>0</v>
      </c>
      <c r="LN70" s="191">
        <v>0</v>
      </c>
      <c r="LO70" s="191">
        <v>0</v>
      </c>
      <c r="LP70" s="191">
        <v>0</v>
      </c>
      <c r="LQ70" s="191">
        <v>0</v>
      </c>
      <c r="LR70" s="191">
        <v>0</v>
      </c>
      <c r="LS70" s="191">
        <v>0</v>
      </c>
      <c r="LT70" s="191">
        <v>0</v>
      </c>
      <c r="LU70" s="191">
        <v>0</v>
      </c>
      <c r="LV70" s="191">
        <v>0</v>
      </c>
      <c r="LW70" s="191">
        <v>0</v>
      </c>
      <c r="LX70" s="191">
        <v>0</v>
      </c>
      <c r="LY70" s="191">
        <v>0</v>
      </c>
      <c r="LZ70" s="191">
        <v>0</v>
      </c>
      <c r="MA70" s="191">
        <v>0</v>
      </c>
      <c r="MB70" s="191">
        <v>0</v>
      </c>
      <c r="MC70" s="191">
        <v>0</v>
      </c>
      <c r="MD70" s="191">
        <v>0</v>
      </c>
      <c r="ME70" s="191">
        <v>0</v>
      </c>
      <c r="MF70" s="191">
        <v>0</v>
      </c>
      <c r="MG70" s="191">
        <v>0</v>
      </c>
      <c r="MH70" s="191">
        <v>0</v>
      </c>
      <c r="MI70" s="191">
        <v>0</v>
      </c>
      <c r="MJ70" s="191">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48</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91">
        <v>0</v>
      </c>
      <c r="IP71" s="191">
        <v>0</v>
      </c>
      <c r="IQ71" s="191">
        <v>0</v>
      </c>
      <c r="IR71" s="191">
        <v>0</v>
      </c>
      <c r="IS71" s="191">
        <v>0</v>
      </c>
      <c r="IT71" s="191">
        <v>0</v>
      </c>
      <c r="IU71" s="191">
        <v>0</v>
      </c>
      <c r="IV71" s="191">
        <v>0</v>
      </c>
      <c r="IW71" s="191">
        <v>0</v>
      </c>
      <c r="IX71" s="191">
        <v>0</v>
      </c>
      <c r="IY71" s="191">
        <v>0</v>
      </c>
      <c r="IZ71" s="191">
        <v>0</v>
      </c>
      <c r="JA71" s="191">
        <v>0</v>
      </c>
      <c r="JB71" s="191">
        <v>0</v>
      </c>
      <c r="JC71" s="191">
        <v>0</v>
      </c>
      <c r="JD71" s="191">
        <v>0</v>
      </c>
      <c r="JE71" s="191">
        <v>0</v>
      </c>
      <c r="JF71" s="191">
        <v>0</v>
      </c>
      <c r="JG71" s="191">
        <v>0</v>
      </c>
      <c r="JH71" s="191">
        <v>0</v>
      </c>
      <c r="JI71" s="191">
        <v>0</v>
      </c>
      <c r="JJ71" s="191">
        <v>0</v>
      </c>
      <c r="JK71" s="191">
        <v>0</v>
      </c>
      <c r="JL71" s="191">
        <v>0</v>
      </c>
      <c r="JM71" s="191">
        <v>0</v>
      </c>
      <c r="JN71" s="191">
        <v>0</v>
      </c>
      <c r="JO71" s="191">
        <v>0</v>
      </c>
      <c r="JP71" s="191">
        <v>0</v>
      </c>
      <c r="JQ71" s="191">
        <v>0</v>
      </c>
      <c r="JR71" s="191">
        <v>0</v>
      </c>
      <c r="JS71" s="191">
        <v>0</v>
      </c>
      <c r="JT71" s="191">
        <v>0</v>
      </c>
      <c r="JU71" s="191">
        <v>0</v>
      </c>
      <c r="JV71" s="191">
        <v>0</v>
      </c>
      <c r="JW71" s="191">
        <v>0</v>
      </c>
      <c r="JX71" s="191">
        <v>0</v>
      </c>
      <c r="JY71" s="191">
        <v>0</v>
      </c>
      <c r="JZ71" s="191">
        <v>0</v>
      </c>
      <c r="KA71" s="191">
        <v>0</v>
      </c>
      <c r="KB71" s="191">
        <v>0</v>
      </c>
      <c r="KC71" s="191">
        <v>0</v>
      </c>
      <c r="KD71" s="191">
        <v>0</v>
      </c>
      <c r="KE71" s="191">
        <v>0</v>
      </c>
      <c r="KF71" s="191">
        <v>0</v>
      </c>
      <c r="KG71" s="191">
        <v>0</v>
      </c>
      <c r="KH71" s="191">
        <v>0</v>
      </c>
      <c r="KI71" s="191">
        <v>0</v>
      </c>
      <c r="KJ71" s="191">
        <v>0</v>
      </c>
      <c r="KK71" s="191">
        <v>0</v>
      </c>
      <c r="KL71" s="191">
        <v>0</v>
      </c>
      <c r="KM71" s="191">
        <v>0</v>
      </c>
      <c r="KN71" s="191">
        <v>0</v>
      </c>
      <c r="KO71" s="191">
        <v>0</v>
      </c>
      <c r="KP71" s="191">
        <v>0</v>
      </c>
      <c r="KQ71" s="191">
        <v>0</v>
      </c>
      <c r="KR71" s="191">
        <v>0</v>
      </c>
      <c r="KS71" s="191">
        <v>0</v>
      </c>
      <c r="KT71" s="191">
        <v>0</v>
      </c>
      <c r="KU71" s="191">
        <v>0</v>
      </c>
      <c r="KV71" s="191">
        <v>0</v>
      </c>
      <c r="KW71" s="191">
        <v>0</v>
      </c>
      <c r="KX71" s="191">
        <v>0</v>
      </c>
      <c r="KY71" s="191">
        <v>0</v>
      </c>
      <c r="KZ71" s="191">
        <v>0</v>
      </c>
      <c r="LA71" s="191">
        <v>0</v>
      </c>
      <c r="LB71" s="191">
        <v>0</v>
      </c>
      <c r="LC71" s="191">
        <v>0</v>
      </c>
      <c r="LD71" s="191">
        <v>0</v>
      </c>
      <c r="LE71" s="191">
        <v>0</v>
      </c>
      <c r="LF71" s="191">
        <v>0</v>
      </c>
      <c r="LG71" s="191">
        <v>0</v>
      </c>
      <c r="LH71" s="191">
        <v>0</v>
      </c>
      <c r="LI71" s="191">
        <v>0</v>
      </c>
      <c r="LJ71" s="191">
        <v>0</v>
      </c>
      <c r="LK71" s="191">
        <v>0</v>
      </c>
      <c r="LL71" s="191">
        <v>0</v>
      </c>
      <c r="LM71" s="191">
        <v>0</v>
      </c>
      <c r="LN71" s="191">
        <v>0</v>
      </c>
      <c r="LO71" s="191">
        <v>0</v>
      </c>
      <c r="LP71" s="191">
        <v>0</v>
      </c>
      <c r="LQ71" s="191">
        <v>0</v>
      </c>
      <c r="LR71" s="191">
        <v>0</v>
      </c>
      <c r="LS71" s="191">
        <v>0</v>
      </c>
      <c r="LT71" s="191">
        <v>0</v>
      </c>
      <c r="LU71" s="191">
        <v>0</v>
      </c>
      <c r="LV71" s="191">
        <v>0</v>
      </c>
      <c r="LW71" s="191">
        <v>0</v>
      </c>
      <c r="LX71" s="191">
        <v>0</v>
      </c>
      <c r="LY71" s="191">
        <v>0</v>
      </c>
      <c r="LZ71" s="191">
        <v>0</v>
      </c>
      <c r="MA71" s="191">
        <v>0</v>
      </c>
      <c r="MB71" s="191">
        <v>0</v>
      </c>
      <c r="MC71" s="191">
        <v>0</v>
      </c>
      <c r="MD71" s="191">
        <v>0</v>
      </c>
      <c r="ME71" s="191">
        <v>0</v>
      </c>
      <c r="MF71" s="191">
        <v>0</v>
      </c>
      <c r="MG71" s="191">
        <v>0</v>
      </c>
      <c r="MH71" s="191">
        <v>0</v>
      </c>
      <c r="MI71" s="191">
        <v>0</v>
      </c>
      <c r="MJ71" s="191">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48</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91">
        <v>0</v>
      </c>
      <c r="IP72" s="191">
        <v>0</v>
      </c>
      <c r="IQ72" s="191">
        <v>0</v>
      </c>
      <c r="IR72" s="191">
        <v>0</v>
      </c>
      <c r="IS72" s="191">
        <v>0</v>
      </c>
      <c r="IT72" s="191">
        <v>0</v>
      </c>
      <c r="IU72" s="191">
        <v>0</v>
      </c>
      <c r="IV72" s="191">
        <v>0</v>
      </c>
      <c r="IW72" s="191">
        <v>0</v>
      </c>
      <c r="IX72" s="191">
        <v>0</v>
      </c>
      <c r="IY72" s="191">
        <v>0</v>
      </c>
      <c r="IZ72" s="191">
        <v>0</v>
      </c>
      <c r="JA72" s="191">
        <v>0</v>
      </c>
      <c r="JB72" s="191">
        <v>0</v>
      </c>
      <c r="JC72" s="191">
        <v>0</v>
      </c>
      <c r="JD72" s="191">
        <v>0</v>
      </c>
      <c r="JE72" s="191">
        <v>0</v>
      </c>
      <c r="JF72" s="191">
        <v>0</v>
      </c>
      <c r="JG72" s="191">
        <v>0</v>
      </c>
      <c r="JH72" s="191">
        <v>0</v>
      </c>
      <c r="JI72" s="191">
        <v>0</v>
      </c>
      <c r="JJ72" s="191">
        <v>0</v>
      </c>
      <c r="JK72" s="191">
        <v>0</v>
      </c>
      <c r="JL72" s="191">
        <v>0</v>
      </c>
      <c r="JM72" s="191">
        <v>0</v>
      </c>
      <c r="JN72" s="191">
        <v>0</v>
      </c>
      <c r="JO72" s="191">
        <v>0</v>
      </c>
      <c r="JP72" s="191">
        <v>0</v>
      </c>
      <c r="JQ72" s="191">
        <v>0</v>
      </c>
      <c r="JR72" s="191">
        <v>0</v>
      </c>
      <c r="JS72" s="191">
        <v>0</v>
      </c>
      <c r="JT72" s="191">
        <v>0</v>
      </c>
      <c r="JU72" s="191">
        <v>0</v>
      </c>
      <c r="JV72" s="191">
        <v>0</v>
      </c>
      <c r="JW72" s="191">
        <v>0</v>
      </c>
      <c r="JX72" s="191">
        <v>0</v>
      </c>
      <c r="JY72" s="191">
        <v>0</v>
      </c>
      <c r="JZ72" s="191">
        <v>0</v>
      </c>
      <c r="KA72" s="191">
        <v>0</v>
      </c>
      <c r="KB72" s="191">
        <v>0</v>
      </c>
      <c r="KC72" s="191">
        <v>0</v>
      </c>
      <c r="KD72" s="191">
        <v>0</v>
      </c>
      <c r="KE72" s="191">
        <v>0</v>
      </c>
      <c r="KF72" s="191">
        <v>0</v>
      </c>
      <c r="KG72" s="191">
        <v>0</v>
      </c>
      <c r="KH72" s="191">
        <v>0</v>
      </c>
      <c r="KI72" s="191">
        <v>0</v>
      </c>
      <c r="KJ72" s="191">
        <v>0</v>
      </c>
      <c r="KK72" s="191">
        <v>0</v>
      </c>
      <c r="KL72" s="191">
        <v>0</v>
      </c>
      <c r="KM72" s="191">
        <v>0</v>
      </c>
      <c r="KN72" s="191">
        <v>0</v>
      </c>
      <c r="KO72" s="191">
        <v>0</v>
      </c>
      <c r="KP72" s="191">
        <v>0</v>
      </c>
      <c r="KQ72" s="191">
        <v>0</v>
      </c>
      <c r="KR72" s="191">
        <v>0</v>
      </c>
      <c r="KS72" s="191">
        <v>0</v>
      </c>
      <c r="KT72" s="191">
        <v>0</v>
      </c>
      <c r="KU72" s="191">
        <v>0</v>
      </c>
      <c r="KV72" s="191">
        <v>0</v>
      </c>
      <c r="KW72" s="191">
        <v>0</v>
      </c>
      <c r="KX72" s="191">
        <v>0</v>
      </c>
      <c r="KY72" s="191">
        <v>0</v>
      </c>
      <c r="KZ72" s="191">
        <v>0</v>
      </c>
      <c r="LA72" s="191">
        <v>0</v>
      </c>
      <c r="LB72" s="191">
        <v>0</v>
      </c>
      <c r="LC72" s="191">
        <v>0</v>
      </c>
      <c r="LD72" s="191">
        <v>0</v>
      </c>
      <c r="LE72" s="191">
        <v>0</v>
      </c>
      <c r="LF72" s="191">
        <v>0</v>
      </c>
      <c r="LG72" s="191">
        <v>0</v>
      </c>
      <c r="LH72" s="191">
        <v>0</v>
      </c>
      <c r="LI72" s="191">
        <v>0</v>
      </c>
      <c r="LJ72" s="191">
        <v>0</v>
      </c>
      <c r="LK72" s="191">
        <v>0</v>
      </c>
      <c r="LL72" s="191">
        <v>0</v>
      </c>
      <c r="LM72" s="191">
        <v>0</v>
      </c>
      <c r="LN72" s="191">
        <v>0</v>
      </c>
      <c r="LO72" s="191">
        <v>0</v>
      </c>
      <c r="LP72" s="191">
        <v>0</v>
      </c>
      <c r="LQ72" s="191">
        <v>0</v>
      </c>
      <c r="LR72" s="191">
        <v>0</v>
      </c>
      <c r="LS72" s="191">
        <v>0</v>
      </c>
      <c r="LT72" s="191">
        <v>0</v>
      </c>
      <c r="LU72" s="191">
        <v>0</v>
      </c>
      <c r="LV72" s="191">
        <v>0</v>
      </c>
      <c r="LW72" s="191">
        <v>0</v>
      </c>
      <c r="LX72" s="191">
        <v>0</v>
      </c>
      <c r="LY72" s="191">
        <v>0</v>
      </c>
      <c r="LZ72" s="191">
        <v>0</v>
      </c>
      <c r="MA72" s="191">
        <v>0</v>
      </c>
      <c r="MB72" s="191">
        <v>0</v>
      </c>
      <c r="MC72" s="191">
        <v>0</v>
      </c>
      <c r="MD72" s="191">
        <v>0</v>
      </c>
      <c r="ME72" s="191">
        <v>0</v>
      </c>
      <c r="MF72" s="191">
        <v>0</v>
      </c>
      <c r="MG72" s="191">
        <v>0</v>
      </c>
      <c r="MH72" s="191">
        <v>0</v>
      </c>
      <c r="MI72" s="191">
        <v>0</v>
      </c>
      <c r="MJ72" s="191">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48</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91">
        <v>0</v>
      </c>
      <c r="IP73" s="191">
        <v>0</v>
      </c>
      <c r="IQ73" s="191">
        <v>0</v>
      </c>
      <c r="IR73" s="191">
        <v>0</v>
      </c>
      <c r="IS73" s="191">
        <v>0</v>
      </c>
      <c r="IT73" s="191">
        <v>0</v>
      </c>
      <c r="IU73" s="191">
        <v>0</v>
      </c>
      <c r="IV73" s="191">
        <v>0</v>
      </c>
      <c r="IW73" s="191">
        <v>0</v>
      </c>
      <c r="IX73" s="191">
        <v>0</v>
      </c>
      <c r="IY73" s="191">
        <v>0</v>
      </c>
      <c r="IZ73" s="191">
        <v>0</v>
      </c>
      <c r="JA73" s="191">
        <v>0</v>
      </c>
      <c r="JB73" s="191">
        <v>0</v>
      </c>
      <c r="JC73" s="191">
        <v>0</v>
      </c>
      <c r="JD73" s="191">
        <v>0</v>
      </c>
      <c r="JE73" s="191">
        <v>0</v>
      </c>
      <c r="JF73" s="191">
        <v>0</v>
      </c>
      <c r="JG73" s="191">
        <v>0</v>
      </c>
      <c r="JH73" s="191">
        <v>0</v>
      </c>
      <c r="JI73" s="191">
        <v>0</v>
      </c>
      <c r="JJ73" s="191">
        <v>0</v>
      </c>
      <c r="JK73" s="191">
        <v>0</v>
      </c>
      <c r="JL73" s="191">
        <v>0</v>
      </c>
      <c r="JM73" s="191">
        <v>0</v>
      </c>
      <c r="JN73" s="191">
        <v>0</v>
      </c>
      <c r="JO73" s="191">
        <v>0</v>
      </c>
      <c r="JP73" s="191">
        <v>0</v>
      </c>
      <c r="JQ73" s="191">
        <v>0</v>
      </c>
      <c r="JR73" s="191">
        <v>0</v>
      </c>
      <c r="JS73" s="191">
        <v>0</v>
      </c>
      <c r="JT73" s="191">
        <v>0</v>
      </c>
      <c r="JU73" s="191">
        <v>0</v>
      </c>
      <c r="JV73" s="191">
        <v>0</v>
      </c>
      <c r="JW73" s="191">
        <v>0</v>
      </c>
      <c r="JX73" s="191">
        <v>0</v>
      </c>
      <c r="JY73" s="191">
        <v>0</v>
      </c>
      <c r="JZ73" s="191">
        <v>0</v>
      </c>
      <c r="KA73" s="191">
        <v>0</v>
      </c>
      <c r="KB73" s="191">
        <v>0</v>
      </c>
      <c r="KC73" s="191">
        <v>0</v>
      </c>
      <c r="KD73" s="191">
        <v>0</v>
      </c>
      <c r="KE73" s="191">
        <v>0</v>
      </c>
      <c r="KF73" s="191">
        <v>0</v>
      </c>
      <c r="KG73" s="191">
        <v>0</v>
      </c>
      <c r="KH73" s="191">
        <v>0</v>
      </c>
      <c r="KI73" s="191">
        <v>0</v>
      </c>
      <c r="KJ73" s="191">
        <v>0</v>
      </c>
      <c r="KK73" s="191">
        <v>0</v>
      </c>
      <c r="KL73" s="191">
        <v>0</v>
      </c>
      <c r="KM73" s="191">
        <v>0</v>
      </c>
      <c r="KN73" s="191">
        <v>0</v>
      </c>
      <c r="KO73" s="191">
        <v>0</v>
      </c>
      <c r="KP73" s="191">
        <v>0</v>
      </c>
      <c r="KQ73" s="191">
        <v>0</v>
      </c>
      <c r="KR73" s="191">
        <v>0</v>
      </c>
      <c r="KS73" s="191">
        <v>0</v>
      </c>
      <c r="KT73" s="191">
        <v>0</v>
      </c>
      <c r="KU73" s="191">
        <v>0</v>
      </c>
      <c r="KV73" s="191">
        <v>0</v>
      </c>
      <c r="KW73" s="191">
        <v>0</v>
      </c>
      <c r="KX73" s="191">
        <v>0</v>
      </c>
      <c r="KY73" s="191">
        <v>0</v>
      </c>
      <c r="KZ73" s="191">
        <v>0</v>
      </c>
      <c r="LA73" s="191">
        <v>0</v>
      </c>
      <c r="LB73" s="191">
        <v>0</v>
      </c>
      <c r="LC73" s="191">
        <v>0</v>
      </c>
      <c r="LD73" s="191">
        <v>0</v>
      </c>
      <c r="LE73" s="191">
        <v>0</v>
      </c>
      <c r="LF73" s="191">
        <v>0</v>
      </c>
      <c r="LG73" s="191">
        <v>0</v>
      </c>
      <c r="LH73" s="191">
        <v>0</v>
      </c>
      <c r="LI73" s="191">
        <v>0</v>
      </c>
      <c r="LJ73" s="191">
        <v>0</v>
      </c>
      <c r="LK73" s="191">
        <v>0</v>
      </c>
      <c r="LL73" s="191">
        <v>0</v>
      </c>
      <c r="LM73" s="191">
        <v>0</v>
      </c>
      <c r="LN73" s="191">
        <v>0</v>
      </c>
      <c r="LO73" s="191">
        <v>0</v>
      </c>
      <c r="LP73" s="191">
        <v>0</v>
      </c>
      <c r="LQ73" s="191">
        <v>0</v>
      </c>
      <c r="LR73" s="191">
        <v>0</v>
      </c>
      <c r="LS73" s="191">
        <v>0</v>
      </c>
      <c r="LT73" s="191">
        <v>0</v>
      </c>
      <c r="LU73" s="191">
        <v>0</v>
      </c>
      <c r="LV73" s="191">
        <v>0</v>
      </c>
      <c r="LW73" s="191">
        <v>0</v>
      </c>
      <c r="LX73" s="191">
        <v>0</v>
      </c>
      <c r="LY73" s="191">
        <v>0</v>
      </c>
      <c r="LZ73" s="191">
        <v>0</v>
      </c>
      <c r="MA73" s="191">
        <v>0</v>
      </c>
      <c r="MB73" s="191">
        <v>0</v>
      </c>
      <c r="MC73" s="191">
        <v>0</v>
      </c>
      <c r="MD73" s="191">
        <v>0</v>
      </c>
      <c r="ME73" s="191">
        <v>0</v>
      </c>
      <c r="MF73" s="191">
        <v>0</v>
      </c>
      <c r="MG73" s="191">
        <v>0</v>
      </c>
      <c r="MH73" s="191">
        <v>0</v>
      </c>
      <c r="MI73" s="191">
        <v>0</v>
      </c>
      <c r="MJ73" s="191">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48</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91">
        <v>0</v>
      </c>
      <c r="IP74" s="191">
        <v>0</v>
      </c>
      <c r="IQ74" s="191">
        <v>0</v>
      </c>
      <c r="IR74" s="191">
        <v>0</v>
      </c>
      <c r="IS74" s="191">
        <v>0</v>
      </c>
      <c r="IT74" s="191">
        <v>0</v>
      </c>
      <c r="IU74" s="191">
        <v>0</v>
      </c>
      <c r="IV74" s="191">
        <v>0</v>
      </c>
      <c r="IW74" s="191">
        <v>0</v>
      </c>
      <c r="IX74" s="191">
        <v>0</v>
      </c>
      <c r="IY74" s="191">
        <v>0</v>
      </c>
      <c r="IZ74" s="191">
        <v>0</v>
      </c>
      <c r="JA74" s="191">
        <v>0</v>
      </c>
      <c r="JB74" s="191">
        <v>0</v>
      </c>
      <c r="JC74" s="191">
        <v>0</v>
      </c>
      <c r="JD74" s="191">
        <v>0</v>
      </c>
      <c r="JE74" s="191">
        <v>0</v>
      </c>
      <c r="JF74" s="191">
        <v>0</v>
      </c>
      <c r="JG74" s="191">
        <v>0</v>
      </c>
      <c r="JH74" s="191">
        <v>0</v>
      </c>
      <c r="JI74" s="191">
        <v>0</v>
      </c>
      <c r="JJ74" s="191">
        <v>0</v>
      </c>
      <c r="JK74" s="191">
        <v>0</v>
      </c>
      <c r="JL74" s="191">
        <v>0</v>
      </c>
      <c r="JM74" s="191">
        <v>0</v>
      </c>
      <c r="JN74" s="191">
        <v>0</v>
      </c>
      <c r="JO74" s="191">
        <v>0</v>
      </c>
      <c r="JP74" s="191">
        <v>0</v>
      </c>
      <c r="JQ74" s="191">
        <v>0</v>
      </c>
      <c r="JR74" s="191">
        <v>0</v>
      </c>
      <c r="JS74" s="191">
        <v>0</v>
      </c>
      <c r="JT74" s="191">
        <v>0</v>
      </c>
      <c r="JU74" s="191">
        <v>0</v>
      </c>
      <c r="JV74" s="191">
        <v>0</v>
      </c>
      <c r="JW74" s="191">
        <v>0</v>
      </c>
      <c r="JX74" s="191">
        <v>0</v>
      </c>
      <c r="JY74" s="191">
        <v>0</v>
      </c>
      <c r="JZ74" s="191">
        <v>0</v>
      </c>
      <c r="KA74" s="191">
        <v>0</v>
      </c>
      <c r="KB74" s="191">
        <v>0</v>
      </c>
      <c r="KC74" s="191">
        <v>0</v>
      </c>
      <c r="KD74" s="191">
        <v>0</v>
      </c>
      <c r="KE74" s="191">
        <v>0</v>
      </c>
      <c r="KF74" s="191">
        <v>0</v>
      </c>
      <c r="KG74" s="191">
        <v>0</v>
      </c>
      <c r="KH74" s="191">
        <v>0</v>
      </c>
      <c r="KI74" s="191">
        <v>0</v>
      </c>
      <c r="KJ74" s="191">
        <v>0</v>
      </c>
      <c r="KK74" s="191">
        <v>0</v>
      </c>
      <c r="KL74" s="191">
        <v>0</v>
      </c>
      <c r="KM74" s="191">
        <v>0</v>
      </c>
      <c r="KN74" s="191">
        <v>0</v>
      </c>
      <c r="KO74" s="191">
        <v>0</v>
      </c>
      <c r="KP74" s="191">
        <v>0</v>
      </c>
      <c r="KQ74" s="191">
        <v>0</v>
      </c>
      <c r="KR74" s="191">
        <v>0</v>
      </c>
      <c r="KS74" s="191">
        <v>0</v>
      </c>
      <c r="KT74" s="191">
        <v>0</v>
      </c>
      <c r="KU74" s="191">
        <v>0</v>
      </c>
      <c r="KV74" s="191">
        <v>0</v>
      </c>
      <c r="KW74" s="191">
        <v>0</v>
      </c>
      <c r="KX74" s="191">
        <v>0</v>
      </c>
      <c r="KY74" s="191">
        <v>0</v>
      </c>
      <c r="KZ74" s="191">
        <v>0</v>
      </c>
      <c r="LA74" s="191">
        <v>0</v>
      </c>
      <c r="LB74" s="191">
        <v>0</v>
      </c>
      <c r="LC74" s="191">
        <v>0</v>
      </c>
      <c r="LD74" s="191">
        <v>0</v>
      </c>
      <c r="LE74" s="191">
        <v>0</v>
      </c>
      <c r="LF74" s="191">
        <v>0</v>
      </c>
      <c r="LG74" s="191">
        <v>0</v>
      </c>
      <c r="LH74" s="191">
        <v>0</v>
      </c>
      <c r="LI74" s="191">
        <v>0</v>
      </c>
      <c r="LJ74" s="191">
        <v>0</v>
      </c>
      <c r="LK74" s="191">
        <v>0</v>
      </c>
      <c r="LL74" s="191">
        <v>0</v>
      </c>
      <c r="LM74" s="191">
        <v>0</v>
      </c>
      <c r="LN74" s="191">
        <v>0</v>
      </c>
      <c r="LO74" s="191">
        <v>0</v>
      </c>
      <c r="LP74" s="191">
        <v>0</v>
      </c>
      <c r="LQ74" s="191">
        <v>0</v>
      </c>
      <c r="LR74" s="191">
        <v>0</v>
      </c>
      <c r="LS74" s="191">
        <v>0</v>
      </c>
      <c r="LT74" s="191">
        <v>0</v>
      </c>
      <c r="LU74" s="191">
        <v>0</v>
      </c>
      <c r="LV74" s="191">
        <v>0</v>
      </c>
      <c r="LW74" s="191">
        <v>0</v>
      </c>
      <c r="LX74" s="191">
        <v>0</v>
      </c>
      <c r="LY74" s="191">
        <v>0</v>
      </c>
      <c r="LZ74" s="191">
        <v>0</v>
      </c>
      <c r="MA74" s="191">
        <v>0</v>
      </c>
      <c r="MB74" s="191">
        <v>0</v>
      </c>
      <c r="MC74" s="191">
        <v>0</v>
      </c>
      <c r="MD74" s="191">
        <v>0</v>
      </c>
      <c r="ME74" s="191">
        <v>0</v>
      </c>
      <c r="MF74" s="191">
        <v>0</v>
      </c>
      <c r="MG74" s="191">
        <v>0</v>
      </c>
      <c r="MH74" s="191">
        <v>0</v>
      </c>
      <c r="MI74" s="191">
        <v>0</v>
      </c>
      <c r="MJ74" s="191">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48</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91">
        <v>0</v>
      </c>
      <c r="IP75" s="191">
        <v>0</v>
      </c>
      <c r="IQ75" s="191">
        <v>0</v>
      </c>
      <c r="IR75" s="191">
        <v>0</v>
      </c>
      <c r="IS75" s="191">
        <v>0</v>
      </c>
      <c r="IT75" s="191">
        <v>0</v>
      </c>
      <c r="IU75" s="191">
        <v>0</v>
      </c>
      <c r="IV75" s="191">
        <v>0</v>
      </c>
      <c r="IW75" s="191">
        <v>0</v>
      </c>
      <c r="IX75" s="191">
        <v>0</v>
      </c>
      <c r="IY75" s="191">
        <v>0</v>
      </c>
      <c r="IZ75" s="191">
        <v>0</v>
      </c>
      <c r="JA75" s="191">
        <v>0</v>
      </c>
      <c r="JB75" s="191">
        <v>0</v>
      </c>
      <c r="JC75" s="191">
        <v>0</v>
      </c>
      <c r="JD75" s="191">
        <v>0</v>
      </c>
      <c r="JE75" s="191">
        <v>0</v>
      </c>
      <c r="JF75" s="191">
        <v>0</v>
      </c>
      <c r="JG75" s="191">
        <v>0</v>
      </c>
      <c r="JH75" s="191">
        <v>0</v>
      </c>
      <c r="JI75" s="191">
        <v>0</v>
      </c>
      <c r="JJ75" s="191">
        <v>0</v>
      </c>
      <c r="JK75" s="191">
        <v>0</v>
      </c>
      <c r="JL75" s="191">
        <v>0</v>
      </c>
      <c r="JM75" s="191">
        <v>0</v>
      </c>
      <c r="JN75" s="191">
        <v>0</v>
      </c>
      <c r="JO75" s="191">
        <v>0</v>
      </c>
      <c r="JP75" s="191">
        <v>0</v>
      </c>
      <c r="JQ75" s="191">
        <v>0</v>
      </c>
      <c r="JR75" s="191">
        <v>0</v>
      </c>
      <c r="JS75" s="191">
        <v>0</v>
      </c>
      <c r="JT75" s="191">
        <v>0</v>
      </c>
      <c r="JU75" s="191">
        <v>0</v>
      </c>
      <c r="JV75" s="191">
        <v>0</v>
      </c>
      <c r="JW75" s="191">
        <v>0</v>
      </c>
      <c r="JX75" s="191">
        <v>0</v>
      </c>
      <c r="JY75" s="191">
        <v>0</v>
      </c>
      <c r="JZ75" s="191">
        <v>0</v>
      </c>
      <c r="KA75" s="191">
        <v>0</v>
      </c>
      <c r="KB75" s="191">
        <v>0</v>
      </c>
      <c r="KC75" s="191">
        <v>0</v>
      </c>
      <c r="KD75" s="191">
        <v>0</v>
      </c>
      <c r="KE75" s="191">
        <v>0</v>
      </c>
      <c r="KF75" s="191">
        <v>0</v>
      </c>
      <c r="KG75" s="191">
        <v>0</v>
      </c>
      <c r="KH75" s="191">
        <v>0</v>
      </c>
      <c r="KI75" s="191">
        <v>0</v>
      </c>
      <c r="KJ75" s="191">
        <v>0</v>
      </c>
      <c r="KK75" s="191">
        <v>0</v>
      </c>
      <c r="KL75" s="191">
        <v>0</v>
      </c>
      <c r="KM75" s="191">
        <v>0</v>
      </c>
      <c r="KN75" s="191">
        <v>0</v>
      </c>
      <c r="KO75" s="191">
        <v>0</v>
      </c>
      <c r="KP75" s="191">
        <v>0</v>
      </c>
      <c r="KQ75" s="191">
        <v>0</v>
      </c>
      <c r="KR75" s="191">
        <v>0</v>
      </c>
      <c r="KS75" s="191">
        <v>0</v>
      </c>
      <c r="KT75" s="191">
        <v>0</v>
      </c>
      <c r="KU75" s="191">
        <v>0</v>
      </c>
      <c r="KV75" s="191">
        <v>0</v>
      </c>
      <c r="KW75" s="191">
        <v>0</v>
      </c>
      <c r="KX75" s="191">
        <v>0</v>
      </c>
      <c r="KY75" s="191">
        <v>0</v>
      </c>
      <c r="KZ75" s="191">
        <v>0</v>
      </c>
      <c r="LA75" s="191">
        <v>0</v>
      </c>
      <c r="LB75" s="191">
        <v>0</v>
      </c>
      <c r="LC75" s="191">
        <v>0</v>
      </c>
      <c r="LD75" s="191">
        <v>0</v>
      </c>
      <c r="LE75" s="191">
        <v>0</v>
      </c>
      <c r="LF75" s="191">
        <v>0</v>
      </c>
      <c r="LG75" s="191">
        <v>0</v>
      </c>
      <c r="LH75" s="191">
        <v>0</v>
      </c>
      <c r="LI75" s="191">
        <v>0</v>
      </c>
      <c r="LJ75" s="191">
        <v>0</v>
      </c>
      <c r="LK75" s="191">
        <v>0</v>
      </c>
      <c r="LL75" s="191">
        <v>0</v>
      </c>
      <c r="LM75" s="191">
        <v>0</v>
      </c>
      <c r="LN75" s="191">
        <v>0</v>
      </c>
      <c r="LO75" s="191">
        <v>0</v>
      </c>
      <c r="LP75" s="191">
        <v>0</v>
      </c>
      <c r="LQ75" s="191">
        <v>0</v>
      </c>
      <c r="LR75" s="191">
        <v>0</v>
      </c>
      <c r="LS75" s="191">
        <v>0</v>
      </c>
      <c r="LT75" s="191">
        <v>0</v>
      </c>
      <c r="LU75" s="191">
        <v>0</v>
      </c>
      <c r="LV75" s="191">
        <v>0</v>
      </c>
      <c r="LW75" s="191">
        <v>0</v>
      </c>
      <c r="LX75" s="191">
        <v>0</v>
      </c>
      <c r="LY75" s="191">
        <v>0</v>
      </c>
      <c r="LZ75" s="191">
        <v>0</v>
      </c>
      <c r="MA75" s="191">
        <v>0</v>
      </c>
      <c r="MB75" s="191">
        <v>0</v>
      </c>
      <c r="MC75" s="191">
        <v>0</v>
      </c>
      <c r="MD75" s="191">
        <v>0</v>
      </c>
      <c r="ME75" s="191">
        <v>0</v>
      </c>
      <c r="MF75" s="191">
        <v>0</v>
      </c>
      <c r="MG75" s="191">
        <v>0</v>
      </c>
      <c r="MH75" s="191">
        <v>0</v>
      </c>
      <c r="MI75" s="191">
        <v>0</v>
      </c>
      <c r="MJ75" s="191">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48</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91">
        <v>0</v>
      </c>
      <c r="IP76" s="191">
        <v>0</v>
      </c>
      <c r="IQ76" s="191">
        <v>0</v>
      </c>
      <c r="IR76" s="191">
        <v>0</v>
      </c>
      <c r="IS76" s="191">
        <v>0</v>
      </c>
      <c r="IT76" s="191">
        <v>0</v>
      </c>
      <c r="IU76" s="191">
        <v>0</v>
      </c>
      <c r="IV76" s="191">
        <v>0</v>
      </c>
      <c r="IW76" s="191">
        <v>0</v>
      </c>
      <c r="IX76" s="191">
        <v>0</v>
      </c>
      <c r="IY76" s="191">
        <v>0</v>
      </c>
      <c r="IZ76" s="191">
        <v>0</v>
      </c>
      <c r="JA76" s="191">
        <v>0</v>
      </c>
      <c r="JB76" s="191">
        <v>0</v>
      </c>
      <c r="JC76" s="191">
        <v>0</v>
      </c>
      <c r="JD76" s="191">
        <v>0</v>
      </c>
      <c r="JE76" s="191">
        <v>0</v>
      </c>
      <c r="JF76" s="191">
        <v>0</v>
      </c>
      <c r="JG76" s="191">
        <v>0</v>
      </c>
      <c r="JH76" s="191">
        <v>0</v>
      </c>
      <c r="JI76" s="191">
        <v>0</v>
      </c>
      <c r="JJ76" s="191">
        <v>0</v>
      </c>
      <c r="JK76" s="191">
        <v>0</v>
      </c>
      <c r="JL76" s="191">
        <v>0</v>
      </c>
      <c r="JM76" s="191">
        <v>0</v>
      </c>
      <c r="JN76" s="191">
        <v>0</v>
      </c>
      <c r="JO76" s="191">
        <v>0</v>
      </c>
      <c r="JP76" s="191">
        <v>0</v>
      </c>
      <c r="JQ76" s="191">
        <v>0</v>
      </c>
      <c r="JR76" s="191">
        <v>0</v>
      </c>
      <c r="JS76" s="191">
        <v>0</v>
      </c>
      <c r="JT76" s="191">
        <v>0</v>
      </c>
      <c r="JU76" s="191">
        <v>0</v>
      </c>
      <c r="JV76" s="191">
        <v>0</v>
      </c>
      <c r="JW76" s="191">
        <v>0</v>
      </c>
      <c r="JX76" s="191">
        <v>0</v>
      </c>
      <c r="JY76" s="191">
        <v>0</v>
      </c>
      <c r="JZ76" s="191">
        <v>0</v>
      </c>
      <c r="KA76" s="191">
        <v>0</v>
      </c>
      <c r="KB76" s="191">
        <v>0</v>
      </c>
      <c r="KC76" s="191">
        <v>0</v>
      </c>
      <c r="KD76" s="191">
        <v>0</v>
      </c>
      <c r="KE76" s="191">
        <v>0</v>
      </c>
      <c r="KF76" s="191">
        <v>0</v>
      </c>
      <c r="KG76" s="191">
        <v>0</v>
      </c>
      <c r="KH76" s="191">
        <v>0</v>
      </c>
      <c r="KI76" s="191">
        <v>0</v>
      </c>
      <c r="KJ76" s="191">
        <v>0</v>
      </c>
      <c r="KK76" s="191">
        <v>0</v>
      </c>
      <c r="KL76" s="191">
        <v>0</v>
      </c>
      <c r="KM76" s="191">
        <v>0</v>
      </c>
      <c r="KN76" s="191">
        <v>0</v>
      </c>
      <c r="KO76" s="191">
        <v>0</v>
      </c>
      <c r="KP76" s="191">
        <v>0</v>
      </c>
      <c r="KQ76" s="191">
        <v>0</v>
      </c>
      <c r="KR76" s="191">
        <v>0</v>
      </c>
      <c r="KS76" s="191">
        <v>0</v>
      </c>
      <c r="KT76" s="191">
        <v>0</v>
      </c>
      <c r="KU76" s="191">
        <v>0</v>
      </c>
      <c r="KV76" s="191">
        <v>0</v>
      </c>
      <c r="KW76" s="191">
        <v>0</v>
      </c>
      <c r="KX76" s="191">
        <v>0</v>
      </c>
      <c r="KY76" s="191">
        <v>0</v>
      </c>
      <c r="KZ76" s="191">
        <v>0</v>
      </c>
      <c r="LA76" s="191">
        <v>0</v>
      </c>
      <c r="LB76" s="191">
        <v>0</v>
      </c>
      <c r="LC76" s="191">
        <v>0</v>
      </c>
      <c r="LD76" s="191">
        <v>0</v>
      </c>
      <c r="LE76" s="191">
        <v>0</v>
      </c>
      <c r="LF76" s="191">
        <v>0</v>
      </c>
      <c r="LG76" s="191">
        <v>0</v>
      </c>
      <c r="LH76" s="191">
        <v>0</v>
      </c>
      <c r="LI76" s="191">
        <v>0</v>
      </c>
      <c r="LJ76" s="191">
        <v>0</v>
      </c>
      <c r="LK76" s="191">
        <v>0</v>
      </c>
      <c r="LL76" s="191">
        <v>0</v>
      </c>
      <c r="LM76" s="191">
        <v>0</v>
      </c>
      <c r="LN76" s="191">
        <v>0</v>
      </c>
      <c r="LO76" s="191">
        <v>0</v>
      </c>
      <c r="LP76" s="191">
        <v>0</v>
      </c>
      <c r="LQ76" s="191">
        <v>0</v>
      </c>
      <c r="LR76" s="191">
        <v>0</v>
      </c>
      <c r="LS76" s="191">
        <v>0</v>
      </c>
      <c r="LT76" s="191">
        <v>0</v>
      </c>
      <c r="LU76" s="191">
        <v>0</v>
      </c>
      <c r="LV76" s="191">
        <v>0</v>
      </c>
      <c r="LW76" s="191">
        <v>0</v>
      </c>
      <c r="LX76" s="191">
        <v>0</v>
      </c>
      <c r="LY76" s="191">
        <v>0</v>
      </c>
      <c r="LZ76" s="191">
        <v>0</v>
      </c>
      <c r="MA76" s="191">
        <v>0</v>
      </c>
      <c r="MB76" s="191">
        <v>0</v>
      </c>
      <c r="MC76" s="191">
        <v>0</v>
      </c>
      <c r="MD76" s="191">
        <v>0</v>
      </c>
      <c r="ME76" s="191">
        <v>0</v>
      </c>
      <c r="MF76" s="191">
        <v>0</v>
      </c>
      <c r="MG76" s="191">
        <v>0</v>
      </c>
      <c r="MH76" s="191">
        <v>0</v>
      </c>
      <c r="MI76" s="191">
        <v>0</v>
      </c>
      <c r="MJ76" s="191">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48</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91">
        <v>0</v>
      </c>
      <c r="IP77" s="191">
        <v>0</v>
      </c>
      <c r="IQ77" s="191">
        <v>0</v>
      </c>
      <c r="IR77" s="191">
        <v>0</v>
      </c>
      <c r="IS77" s="191">
        <v>0</v>
      </c>
      <c r="IT77" s="191">
        <v>0</v>
      </c>
      <c r="IU77" s="191">
        <v>0</v>
      </c>
      <c r="IV77" s="191">
        <v>0</v>
      </c>
      <c r="IW77" s="191">
        <v>0</v>
      </c>
      <c r="IX77" s="191">
        <v>0</v>
      </c>
      <c r="IY77" s="191">
        <v>0</v>
      </c>
      <c r="IZ77" s="191">
        <v>0</v>
      </c>
      <c r="JA77" s="191">
        <v>0</v>
      </c>
      <c r="JB77" s="191">
        <v>0</v>
      </c>
      <c r="JC77" s="191">
        <v>0</v>
      </c>
      <c r="JD77" s="191">
        <v>0</v>
      </c>
      <c r="JE77" s="191">
        <v>0</v>
      </c>
      <c r="JF77" s="191">
        <v>0</v>
      </c>
      <c r="JG77" s="191">
        <v>0</v>
      </c>
      <c r="JH77" s="191">
        <v>0</v>
      </c>
      <c r="JI77" s="191">
        <v>0</v>
      </c>
      <c r="JJ77" s="191">
        <v>0</v>
      </c>
      <c r="JK77" s="191">
        <v>0</v>
      </c>
      <c r="JL77" s="191">
        <v>0</v>
      </c>
      <c r="JM77" s="191">
        <v>0</v>
      </c>
      <c r="JN77" s="191">
        <v>0</v>
      </c>
      <c r="JO77" s="191">
        <v>0</v>
      </c>
      <c r="JP77" s="191">
        <v>0</v>
      </c>
      <c r="JQ77" s="191">
        <v>0</v>
      </c>
      <c r="JR77" s="191">
        <v>0</v>
      </c>
      <c r="JS77" s="191">
        <v>0</v>
      </c>
      <c r="JT77" s="191">
        <v>0</v>
      </c>
      <c r="JU77" s="191">
        <v>0</v>
      </c>
      <c r="JV77" s="191">
        <v>0</v>
      </c>
      <c r="JW77" s="191">
        <v>0</v>
      </c>
      <c r="JX77" s="191">
        <v>0</v>
      </c>
      <c r="JY77" s="191">
        <v>0</v>
      </c>
      <c r="JZ77" s="191">
        <v>0</v>
      </c>
      <c r="KA77" s="191">
        <v>0</v>
      </c>
      <c r="KB77" s="191">
        <v>0</v>
      </c>
      <c r="KC77" s="191">
        <v>0</v>
      </c>
      <c r="KD77" s="191">
        <v>0</v>
      </c>
      <c r="KE77" s="191">
        <v>0</v>
      </c>
      <c r="KF77" s="191">
        <v>0</v>
      </c>
      <c r="KG77" s="191">
        <v>0</v>
      </c>
      <c r="KH77" s="191">
        <v>0</v>
      </c>
      <c r="KI77" s="191">
        <v>0</v>
      </c>
      <c r="KJ77" s="191">
        <v>0</v>
      </c>
      <c r="KK77" s="191">
        <v>0</v>
      </c>
      <c r="KL77" s="191">
        <v>0</v>
      </c>
      <c r="KM77" s="191">
        <v>0</v>
      </c>
      <c r="KN77" s="191">
        <v>0</v>
      </c>
      <c r="KO77" s="191">
        <v>0</v>
      </c>
      <c r="KP77" s="191">
        <v>0</v>
      </c>
      <c r="KQ77" s="191">
        <v>0</v>
      </c>
      <c r="KR77" s="191">
        <v>0</v>
      </c>
      <c r="KS77" s="191">
        <v>0</v>
      </c>
      <c r="KT77" s="191">
        <v>0</v>
      </c>
      <c r="KU77" s="191">
        <v>0</v>
      </c>
      <c r="KV77" s="191">
        <v>0</v>
      </c>
      <c r="KW77" s="191">
        <v>0</v>
      </c>
      <c r="KX77" s="191">
        <v>0</v>
      </c>
      <c r="KY77" s="191">
        <v>0</v>
      </c>
      <c r="KZ77" s="191">
        <v>0</v>
      </c>
      <c r="LA77" s="191">
        <v>0</v>
      </c>
      <c r="LB77" s="191">
        <v>0</v>
      </c>
      <c r="LC77" s="191">
        <v>0</v>
      </c>
      <c r="LD77" s="191">
        <v>0</v>
      </c>
      <c r="LE77" s="191">
        <v>0</v>
      </c>
      <c r="LF77" s="191">
        <v>0</v>
      </c>
      <c r="LG77" s="191">
        <v>0</v>
      </c>
      <c r="LH77" s="191">
        <v>0</v>
      </c>
      <c r="LI77" s="191">
        <v>0</v>
      </c>
      <c r="LJ77" s="191">
        <v>0</v>
      </c>
      <c r="LK77" s="191">
        <v>0</v>
      </c>
      <c r="LL77" s="191">
        <v>0</v>
      </c>
      <c r="LM77" s="191">
        <v>0</v>
      </c>
      <c r="LN77" s="191">
        <v>0</v>
      </c>
      <c r="LO77" s="191">
        <v>0</v>
      </c>
      <c r="LP77" s="191">
        <v>0</v>
      </c>
      <c r="LQ77" s="191">
        <v>0</v>
      </c>
      <c r="LR77" s="191">
        <v>0</v>
      </c>
      <c r="LS77" s="191">
        <v>0</v>
      </c>
      <c r="LT77" s="191">
        <v>0</v>
      </c>
      <c r="LU77" s="191">
        <v>0</v>
      </c>
      <c r="LV77" s="191">
        <v>0</v>
      </c>
      <c r="LW77" s="191">
        <v>0</v>
      </c>
      <c r="LX77" s="191">
        <v>0</v>
      </c>
      <c r="LY77" s="191">
        <v>0</v>
      </c>
      <c r="LZ77" s="191">
        <v>0</v>
      </c>
      <c r="MA77" s="191">
        <v>0</v>
      </c>
      <c r="MB77" s="191">
        <v>0</v>
      </c>
      <c r="MC77" s="191">
        <v>0</v>
      </c>
      <c r="MD77" s="191">
        <v>0</v>
      </c>
      <c r="ME77" s="191">
        <v>0</v>
      </c>
      <c r="MF77" s="191">
        <v>0</v>
      </c>
      <c r="MG77" s="191">
        <v>0</v>
      </c>
      <c r="MH77" s="191">
        <v>0</v>
      </c>
      <c r="MI77" s="191">
        <v>0</v>
      </c>
      <c r="MJ77" s="191">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48</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91">
        <v>0</v>
      </c>
      <c r="IP78" s="191">
        <v>0</v>
      </c>
      <c r="IQ78" s="191">
        <v>0</v>
      </c>
      <c r="IR78" s="191">
        <v>0</v>
      </c>
      <c r="IS78" s="191">
        <v>0</v>
      </c>
      <c r="IT78" s="191">
        <v>0</v>
      </c>
      <c r="IU78" s="191">
        <v>0</v>
      </c>
      <c r="IV78" s="191">
        <v>0</v>
      </c>
      <c r="IW78" s="191">
        <v>0</v>
      </c>
      <c r="IX78" s="191">
        <v>0</v>
      </c>
      <c r="IY78" s="191">
        <v>0</v>
      </c>
      <c r="IZ78" s="191">
        <v>0</v>
      </c>
      <c r="JA78" s="191">
        <v>0</v>
      </c>
      <c r="JB78" s="191">
        <v>0</v>
      </c>
      <c r="JC78" s="191">
        <v>0</v>
      </c>
      <c r="JD78" s="191">
        <v>0</v>
      </c>
      <c r="JE78" s="191">
        <v>0</v>
      </c>
      <c r="JF78" s="191">
        <v>0</v>
      </c>
      <c r="JG78" s="191">
        <v>0</v>
      </c>
      <c r="JH78" s="191">
        <v>0</v>
      </c>
      <c r="JI78" s="191">
        <v>0</v>
      </c>
      <c r="JJ78" s="191">
        <v>0</v>
      </c>
      <c r="JK78" s="191">
        <v>0</v>
      </c>
      <c r="JL78" s="191">
        <v>0</v>
      </c>
      <c r="JM78" s="191">
        <v>0</v>
      </c>
      <c r="JN78" s="191">
        <v>0</v>
      </c>
      <c r="JO78" s="191">
        <v>0</v>
      </c>
      <c r="JP78" s="191">
        <v>0</v>
      </c>
      <c r="JQ78" s="191">
        <v>0</v>
      </c>
      <c r="JR78" s="191">
        <v>0</v>
      </c>
      <c r="JS78" s="191">
        <v>0</v>
      </c>
      <c r="JT78" s="191">
        <v>0</v>
      </c>
      <c r="JU78" s="191">
        <v>0</v>
      </c>
      <c r="JV78" s="191">
        <v>0</v>
      </c>
      <c r="JW78" s="191">
        <v>0</v>
      </c>
      <c r="JX78" s="191">
        <v>0</v>
      </c>
      <c r="JY78" s="191">
        <v>0</v>
      </c>
      <c r="JZ78" s="191">
        <v>0</v>
      </c>
      <c r="KA78" s="191">
        <v>0</v>
      </c>
      <c r="KB78" s="191">
        <v>0</v>
      </c>
      <c r="KC78" s="191">
        <v>0</v>
      </c>
      <c r="KD78" s="191">
        <v>0</v>
      </c>
      <c r="KE78" s="191">
        <v>0</v>
      </c>
      <c r="KF78" s="191">
        <v>0</v>
      </c>
      <c r="KG78" s="191">
        <v>0</v>
      </c>
      <c r="KH78" s="191">
        <v>0</v>
      </c>
      <c r="KI78" s="191">
        <v>0</v>
      </c>
      <c r="KJ78" s="191">
        <v>0</v>
      </c>
      <c r="KK78" s="191">
        <v>0</v>
      </c>
      <c r="KL78" s="191">
        <v>0</v>
      </c>
      <c r="KM78" s="191">
        <v>0</v>
      </c>
      <c r="KN78" s="191">
        <v>0</v>
      </c>
      <c r="KO78" s="191">
        <v>0</v>
      </c>
      <c r="KP78" s="191">
        <v>0</v>
      </c>
      <c r="KQ78" s="191">
        <v>0</v>
      </c>
      <c r="KR78" s="191">
        <v>0</v>
      </c>
      <c r="KS78" s="191">
        <v>0</v>
      </c>
      <c r="KT78" s="191">
        <v>0</v>
      </c>
      <c r="KU78" s="191">
        <v>0</v>
      </c>
      <c r="KV78" s="191">
        <v>0</v>
      </c>
      <c r="KW78" s="191">
        <v>0</v>
      </c>
      <c r="KX78" s="191">
        <v>0</v>
      </c>
      <c r="KY78" s="191">
        <v>0</v>
      </c>
      <c r="KZ78" s="191">
        <v>0</v>
      </c>
      <c r="LA78" s="191">
        <v>0</v>
      </c>
      <c r="LB78" s="191">
        <v>0</v>
      </c>
      <c r="LC78" s="191">
        <v>0</v>
      </c>
      <c r="LD78" s="191">
        <v>0</v>
      </c>
      <c r="LE78" s="191">
        <v>0</v>
      </c>
      <c r="LF78" s="191">
        <v>0</v>
      </c>
      <c r="LG78" s="191">
        <v>0</v>
      </c>
      <c r="LH78" s="191">
        <v>0</v>
      </c>
      <c r="LI78" s="191">
        <v>0</v>
      </c>
      <c r="LJ78" s="191">
        <v>0</v>
      </c>
      <c r="LK78" s="191">
        <v>0</v>
      </c>
      <c r="LL78" s="191">
        <v>0</v>
      </c>
      <c r="LM78" s="191">
        <v>0</v>
      </c>
      <c r="LN78" s="191">
        <v>0</v>
      </c>
      <c r="LO78" s="191">
        <v>0</v>
      </c>
      <c r="LP78" s="191">
        <v>0</v>
      </c>
      <c r="LQ78" s="191">
        <v>0</v>
      </c>
      <c r="LR78" s="191">
        <v>0</v>
      </c>
      <c r="LS78" s="191">
        <v>0</v>
      </c>
      <c r="LT78" s="191">
        <v>0</v>
      </c>
      <c r="LU78" s="191">
        <v>0</v>
      </c>
      <c r="LV78" s="191">
        <v>0</v>
      </c>
      <c r="LW78" s="191">
        <v>0</v>
      </c>
      <c r="LX78" s="191">
        <v>0</v>
      </c>
      <c r="LY78" s="191">
        <v>0</v>
      </c>
      <c r="LZ78" s="191">
        <v>0</v>
      </c>
      <c r="MA78" s="191">
        <v>0</v>
      </c>
      <c r="MB78" s="191">
        <v>0</v>
      </c>
      <c r="MC78" s="191">
        <v>0</v>
      </c>
      <c r="MD78" s="191">
        <v>0</v>
      </c>
      <c r="ME78" s="191">
        <v>0</v>
      </c>
      <c r="MF78" s="191">
        <v>0</v>
      </c>
      <c r="MG78" s="191">
        <v>0</v>
      </c>
      <c r="MH78" s="191">
        <v>0</v>
      </c>
      <c r="MI78" s="191">
        <v>0</v>
      </c>
      <c r="MJ78" s="191">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48</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91">
        <v>0</v>
      </c>
      <c r="IP79" s="191">
        <v>0</v>
      </c>
      <c r="IQ79" s="191">
        <v>0</v>
      </c>
      <c r="IR79" s="191">
        <v>0</v>
      </c>
      <c r="IS79" s="191">
        <v>0</v>
      </c>
      <c r="IT79" s="191">
        <v>0</v>
      </c>
      <c r="IU79" s="191">
        <v>0</v>
      </c>
      <c r="IV79" s="191">
        <v>0</v>
      </c>
      <c r="IW79" s="191">
        <v>0</v>
      </c>
      <c r="IX79" s="191">
        <v>0</v>
      </c>
      <c r="IY79" s="191">
        <v>0</v>
      </c>
      <c r="IZ79" s="191">
        <v>0</v>
      </c>
      <c r="JA79" s="191">
        <v>0</v>
      </c>
      <c r="JB79" s="191">
        <v>0</v>
      </c>
      <c r="JC79" s="191">
        <v>0</v>
      </c>
      <c r="JD79" s="191">
        <v>0</v>
      </c>
      <c r="JE79" s="191">
        <v>0</v>
      </c>
      <c r="JF79" s="191">
        <v>0</v>
      </c>
      <c r="JG79" s="191">
        <v>0</v>
      </c>
      <c r="JH79" s="191">
        <v>0</v>
      </c>
      <c r="JI79" s="191">
        <v>0</v>
      </c>
      <c r="JJ79" s="191">
        <v>0</v>
      </c>
      <c r="JK79" s="191">
        <v>0</v>
      </c>
      <c r="JL79" s="191">
        <v>0</v>
      </c>
      <c r="JM79" s="191">
        <v>0</v>
      </c>
      <c r="JN79" s="191">
        <v>0</v>
      </c>
      <c r="JO79" s="191">
        <v>0</v>
      </c>
      <c r="JP79" s="191">
        <v>0</v>
      </c>
      <c r="JQ79" s="191">
        <v>0</v>
      </c>
      <c r="JR79" s="191">
        <v>0</v>
      </c>
      <c r="JS79" s="191">
        <v>0</v>
      </c>
      <c r="JT79" s="191">
        <v>0</v>
      </c>
      <c r="JU79" s="191">
        <v>0</v>
      </c>
      <c r="JV79" s="191">
        <v>0</v>
      </c>
      <c r="JW79" s="191">
        <v>0</v>
      </c>
      <c r="JX79" s="191">
        <v>0</v>
      </c>
      <c r="JY79" s="191">
        <v>0</v>
      </c>
      <c r="JZ79" s="191">
        <v>0</v>
      </c>
      <c r="KA79" s="191">
        <v>0</v>
      </c>
      <c r="KB79" s="191">
        <v>0</v>
      </c>
      <c r="KC79" s="191">
        <v>0</v>
      </c>
      <c r="KD79" s="191">
        <v>0</v>
      </c>
      <c r="KE79" s="191">
        <v>0</v>
      </c>
      <c r="KF79" s="191">
        <v>0</v>
      </c>
      <c r="KG79" s="191">
        <v>0</v>
      </c>
      <c r="KH79" s="191">
        <v>0</v>
      </c>
      <c r="KI79" s="191">
        <v>0</v>
      </c>
      <c r="KJ79" s="191">
        <v>0</v>
      </c>
      <c r="KK79" s="191">
        <v>0</v>
      </c>
      <c r="KL79" s="191">
        <v>0</v>
      </c>
      <c r="KM79" s="191">
        <v>0</v>
      </c>
      <c r="KN79" s="191">
        <v>0</v>
      </c>
      <c r="KO79" s="191">
        <v>0</v>
      </c>
      <c r="KP79" s="191">
        <v>0</v>
      </c>
      <c r="KQ79" s="191">
        <v>0</v>
      </c>
      <c r="KR79" s="191">
        <v>0</v>
      </c>
      <c r="KS79" s="191">
        <v>0</v>
      </c>
      <c r="KT79" s="191">
        <v>0</v>
      </c>
      <c r="KU79" s="191">
        <v>0</v>
      </c>
      <c r="KV79" s="191">
        <v>0</v>
      </c>
      <c r="KW79" s="191">
        <v>0</v>
      </c>
      <c r="KX79" s="191">
        <v>0</v>
      </c>
      <c r="KY79" s="191">
        <v>0</v>
      </c>
      <c r="KZ79" s="191">
        <v>0</v>
      </c>
      <c r="LA79" s="191">
        <v>0</v>
      </c>
      <c r="LB79" s="191">
        <v>0</v>
      </c>
      <c r="LC79" s="191">
        <v>0</v>
      </c>
      <c r="LD79" s="191">
        <v>0</v>
      </c>
      <c r="LE79" s="191">
        <v>0</v>
      </c>
      <c r="LF79" s="191">
        <v>0</v>
      </c>
      <c r="LG79" s="191">
        <v>0</v>
      </c>
      <c r="LH79" s="191">
        <v>0</v>
      </c>
      <c r="LI79" s="191">
        <v>0</v>
      </c>
      <c r="LJ79" s="191">
        <v>0</v>
      </c>
      <c r="LK79" s="191">
        <v>0</v>
      </c>
      <c r="LL79" s="191">
        <v>0</v>
      </c>
      <c r="LM79" s="191">
        <v>0</v>
      </c>
      <c r="LN79" s="191">
        <v>0</v>
      </c>
      <c r="LO79" s="191">
        <v>0</v>
      </c>
      <c r="LP79" s="191">
        <v>0</v>
      </c>
      <c r="LQ79" s="191">
        <v>0</v>
      </c>
      <c r="LR79" s="191">
        <v>0</v>
      </c>
      <c r="LS79" s="191">
        <v>0</v>
      </c>
      <c r="LT79" s="191">
        <v>0</v>
      </c>
      <c r="LU79" s="191">
        <v>0</v>
      </c>
      <c r="LV79" s="191">
        <v>0</v>
      </c>
      <c r="LW79" s="191">
        <v>0</v>
      </c>
      <c r="LX79" s="191">
        <v>0</v>
      </c>
      <c r="LY79" s="191">
        <v>0</v>
      </c>
      <c r="LZ79" s="191">
        <v>0</v>
      </c>
      <c r="MA79" s="191">
        <v>0</v>
      </c>
      <c r="MB79" s="191">
        <v>0</v>
      </c>
      <c r="MC79" s="191">
        <v>0</v>
      </c>
      <c r="MD79" s="191">
        <v>0</v>
      </c>
      <c r="ME79" s="191">
        <v>0</v>
      </c>
      <c r="MF79" s="191">
        <v>0</v>
      </c>
      <c r="MG79" s="191">
        <v>0</v>
      </c>
      <c r="MH79" s="191">
        <v>0</v>
      </c>
      <c r="MI79" s="191">
        <v>0</v>
      </c>
      <c r="MJ79" s="191">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48</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91">
        <v>0</v>
      </c>
      <c r="IP80" s="191">
        <v>0</v>
      </c>
      <c r="IQ80" s="191">
        <v>0</v>
      </c>
      <c r="IR80" s="191">
        <v>0</v>
      </c>
      <c r="IS80" s="191">
        <v>0</v>
      </c>
      <c r="IT80" s="191">
        <v>0</v>
      </c>
      <c r="IU80" s="191">
        <v>0</v>
      </c>
      <c r="IV80" s="191">
        <v>0</v>
      </c>
      <c r="IW80" s="191">
        <v>0</v>
      </c>
      <c r="IX80" s="191">
        <v>0</v>
      </c>
      <c r="IY80" s="191">
        <v>0</v>
      </c>
      <c r="IZ80" s="191">
        <v>0</v>
      </c>
      <c r="JA80" s="191">
        <v>0</v>
      </c>
      <c r="JB80" s="191">
        <v>0</v>
      </c>
      <c r="JC80" s="191">
        <v>0</v>
      </c>
      <c r="JD80" s="191">
        <v>0</v>
      </c>
      <c r="JE80" s="191">
        <v>0</v>
      </c>
      <c r="JF80" s="191">
        <v>0</v>
      </c>
      <c r="JG80" s="191">
        <v>0</v>
      </c>
      <c r="JH80" s="191">
        <v>0</v>
      </c>
      <c r="JI80" s="191">
        <v>0</v>
      </c>
      <c r="JJ80" s="191">
        <v>0</v>
      </c>
      <c r="JK80" s="191">
        <v>0</v>
      </c>
      <c r="JL80" s="191">
        <v>0</v>
      </c>
      <c r="JM80" s="191">
        <v>0</v>
      </c>
      <c r="JN80" s="191">
        <v>0</v>
      </c>
      <c r="JO80" s="191">
        <v>0</v>
      </c>
      <c r="JP80" s="191">
        <v>0</v>
      </c>
      <c r="JQ80" s="191">
        <v>0</v>
      </c>
      <c r="JR80" s="191">
        <v>0</v>
      </c>
      <c r="JS80" s="191">
        <v>0</v>
      </c>
      <c r="JT80" s="191">
        <v>0</v>
      </c>
      <c r="JU80" s="191">
        <v>0</v>
      </c>
      <c r="JV80" s="191">
        <v>0</v>
      </c>
      <c r="JW80" s="191">
        <v>0</v>
      </c>
      <c r="JX80" s="191">
        <v>0</v>
      </c>
      <c r="JY80" s="191">
        <v>0</v>
      </c>
      <c r="JZ80" s="191">
        <v>0</v>
      </c>
      <c r="KA80" s="191">
        <v>0</v>
      </c>
      <c r="KB80" s="191">
        <v>0</v>
      </c>
      <c r="KC80" s="191">
        <v>0</v>
      </c>
      <c r="KD80" s="191">
        <v>0</v>
      </c>
      <c r="KE80" s="191">
        <v>0</v>
      </c>
      <c r="KF80" s="191">
        <v>0</v>
      </c>
      <c r="KG80" s="191">
        <v>0</v>
      </c>
      <c r="KH80" s="191">
        <v>0</v>
      </c>
      <c r="KI80" s="191">
        <v>0</v>
      </c>
      <c r="KJ80" s="191">
        <v>0</v>
      </c>
      <c r="KK80" s="191">
        <v>0</v>
      </c>
      <c r="KL80" s="191">
        <v>0</v>
      </c>
      <c r="KM80" s="191">
        <v>0</v>
      </c>
      <c r="KN80" s="191">
        <v>0</v>
      </c>
      <c r="KO80" s="191">
        <v>0</v>
      </c>
      <c r="KP80" s="191">
        <v>0</v>
      </c>
      <c r="KQ80" s="191">
        <v>0</v>
      </c>
      <c r="KR80" s="191">
        <v>0</v>
      </c>
      <c r="KS80" s="191">
        <v>0</v>
      </c>
      <c r="KT80" s="191">
        <v>0</v>
      </c>
      <c r="KU80" s="191">
        <v>0</v>
      </c>
      <c r="KV80" s="191">
        <v>0</v>
      </c>
      <c r="KW80" s="191">
        <v>0</v>
      </c>
      <c r="KX80" s="191">
        <v>0</v>
      </c>
      <c r="KY80" s="191">
        <v>0</v>
      </c>
      <c r="KZ80" s="191">
        <v>0</v>
      </c>
      <c r="LA80" s="191">
        <v>0</v>
      </c>
      <c r="LB80" s="191">
        <v>0</v>
      </c>
      <c r="LC80" s="191">
        <v>0</v>
      </c>
      <c r="LD80" s="191">
        <v>0</v>
      </c>
      <c r="LE80" s="191">
        <v>0</v>
      </c>
      <c r="LF80" s="191">
        <v>0</v>
      </c>
      <c r="LG80" s="191">
        <v>0</v>
      </c>
      <c r="LH80" s="191">
        <v>0</v>
      </c>
      <c r="LI80" s="191">
        <v>0</v>
      </c>
      <c r="LJ80" s="191">
        <v>0</v>
      </c>
      <c r="LK80" s="191">
        <v>0</v>
      </c>
      <c r="LL80" s="191">
        <v>0</v>
      </c>
      <c r="LM80" s="191">
        <v>0</v>
      </c>
      <c r="LN80" s="191">
        <v>0</v>
      </c>
      <c r="LO80" s="191">
        <v>0</v>
      </c>
      <c r="LP80" s="191">
        <v>0</v>
      </c>
      <c r="LQ80" s="191">
        <v>0</v>
      </c>
      <c r="LR80" s="191">
        <v>0</v>
      </c>
      <c r="LS80" s="191">
        <v>0</v>
      </c>
      <c r="LT80" s="191">
        <v>0</v>
      </c>
      <c r="LU80" s="191">
        <v>0</v>
      </c>
      <c r="LV80" s="191">
        <v>0</v>
      </c>
      <c r="LW80" s="191">
        <v>0</v>
      </c>
      <c r="LX80" s="191">
        <v>0</v>
      </c>
      <c r="LY80" s="191">
        <v>0</v>
      </c>
      <c r="LZ80" s="191">
        <v>0</v>
      </c>
      <c r="MA80" s="191">
        <v>0</v>
      </c>
      <c r="MB80" s="191">
        <v>0</v>
      </c>
      <c r="MC80" s="191">
        <v>0</v>
      </c>
      <c r="MD80" s="191">
        <v>0</v>
      </c>
      <c r="ME80" s="191">
        <v>0</v>
      </c>
      <c r="MF80" s="191">
        <v>0</v>
      </c>
      <c r="MG80" s="191">
        <v>0</v>
      </c>
      <c r="MH80" s="191">
        <v>0</v>
      </c>
      <c r="MI80" s="191">
        <v>0</v>
      </c>
      <c r="MJ80" s="191">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48</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91">
        <v>0</v>
      </c>
      <c r="IP81" s="191">
        <v>0</v>
      </c>
      <c r="IQ81" s="191">
        <v>0</v>
      </c>
      <c r="IR81" s="191">
        <v>0</v>
      </c>
      <c r="IS81" s="191">
        <v>0</v>
      </c>
      <c r="IT81" s="191">
        <v>0</v>
      </c>
      <c r="IU81" s="191">
        <v>0</v>
      </c>
      <c r="IV81" s="191">
        <v>0</v>
      </c>
      <c r="IW81" s="191">
        <v>0</v>
      </c>
      <c r="IX81" s="191">
        <v>0</v>
      </c>
      <c r="IY81" s="191">
        <v>0</v>
      </c>
      <c r="IZ81" s="191">
        <v>0</v>
      </c>
      <c r="JA81" s="191">
        <v>0</v>
      </c>
      <c r="JB81" s="191">
        <v>0</v>
      </c>
      <c r="JC81" s="191">
        <v>0</v>
      </c>
      <c r="JD81" s="191">
        <v>0</v>
      </c>
      <c r="JE81" s="191">
        <v>0</v>
      </c>
      <c r="JF81" s="191">
        <v>0</v>
      </c>
      <c r="JG81" s="191">
        <v>0</v>
      </c>
      <c r="JH81" s="191">
        <v>0</v>
      </c>
      <c r="JI81" s="191">
        <v>0</v>
      </c>
      <c r="JJ81" s="191">
        <v>0</v>
      </c>
      <c r="JK81" s="191">
        <v>0</v>
      </c>
      <c r="JL81" s="191">
        <v>0</v>
      </c>
      <c r="JM81" s="191">
        <v>0</v>
      </c>
      <c r="JN81" s="191">
        <v>0</v>
      </c>
      <c r="JO81" s="191">
        <v>0</v>
      </c>
      <c r="JP81" s="191">
        <v>0</v>
      </c>
      <c r="JQ81" s="191">
        <v>0</v>
      </c>
      <c r="JR81" s="191">
        <v>0</v>
      </c>
      <c r="JS81" s="191">
        <v>0</v>
      </c>
      <c r="JT81" s="191">
        <v>0</v>
      </c>
      <c r="JU81" s="191">
        <v>0</v>
      </c>
      <c r="JV81" s="191">
        <v>0</v>
      </c>
      <c r="JW81" s="191">
        <v>0</v>
      </c>
      <c r="JX81" s="191">
        <v>0</v>
      </c>
      <c r="JY81" s="191">
        <v>0</v>
      </c>
      <c r="JZ81" s="191">
        <v>0</v>
      </c>
      <c r="KA81" s="191">
        <v>0</v>
      </c>
      <c r="KB81" s="191">
        <v>0</v>
      </c>
      <c r="KC81" s="191">
        <v>0</v>
      </c>
      <c r="KD81" s="191">
        <v>0</v>
      </c>
      <c r="KE81" s="191">
        <v>0</v>
      </c>
      <c r="KF81" s="191">
        <v>0</v>
      </c>
      <c r="KG81" s="191">
        <v>0</v>
      </c>
      <c r="KH81" s="191">
        <v>0</v>
      </c>
      <c r="KI81" s="191">
        <v>0</v>
      </c>
      <c r="KJ81" s="191">
        <v>0</v>
      </c>
      <c r="KK81" s="191">
        <v>0</v>
      </c>
      <c r="KL81" s="191">
        <v>0</v>
      </c>
      <c r="KM81" s="191">
        <v>0</v>
      </c>
      <c r="KN81" s="191">
        <v>0</v>
      </c>
      <c r="KO81" s="191">
        <v>0</v>
      </c>
      <c r="KP81" s="191">
        <v>0</v>
      </c>
      <c r="KQ81" s="191">
        <v>0</v>
      </c>
      <c r="KR81" s="191">
        <v>0</v>
      </c>
      <c r="KS81" s="191">
        <v>0</v>
      </c>
      <c r="KT81" s="191">
        <v>0</v>
      </c>
      <c r="KU81" s="191">
        <v>0</v>
      </c>
      <c r="KV81" s="191">
        <v>0</v>
      </c>
      <c r="KW81" s="191">
        <v>0</v>
      </c>
      <c r="KX81" s="191">
        <v>0</v>
      </c>
      <c r="KY81" s="191">
        <v>0</v>
      </c>
      <c r="KZ81" s="191">
        <v>0</v>
      </c>
      <c r="LA81" s="191">
        <v>0</v>
      </c>
      <c r="LB81" s="191">
        <v>0</v>
      </c>
      <c r="LC81" s="191">
        <v>0</v>
      </c>
      <c r="LD81" s="191">
        <v>0</v>
      </c>
      <c r="LE81" s="191">
        <v>0</v>
      </c>
      <c r="LF81" s="191">
        <v>0</v>
      </c>
      <c r="LG81" s="191">
        <v>0</v>
      </c>
      <c r="LH81" s="191">
        <v>0</v>
      </c>
      <c r="LI81" s="191">
        <v>0</v>
      </c>
      <c r="LJ81" s="191">
        <v>0</v>
      </c>
      <c r="LK81" s="191">
        <v>0</v>
      </c>
      <c r="LL81" s="191">
        <v>0</v>
      </c>
      <c r="LM81" s="191">
        <v>0</v>
      </c>
      <c r="LN81" s="191">
        <v>0</v>
      </c>
      <c r="LO81" s="191">
        <v>0</v>
      </c>
      <c r="LP81" s="191">
        <v>0</v>
      </c>
      <c r="LQ81" s="191">
        <v>0</v>
      </c>
      <c r="LR81" s="191">
        <v>0</v>
      </c>
      <c r="LS81" s="191">
        <v>0</v>
      </c>
      <c r="LT81" s="191">
        <v>0</v>
      </c>
      <c r="LU81" s="191">
        <v>0</v>
      </c>
      <c r="LV81" s="191">
        <v>0</v>
      </c>
      <c r="LW81" s="191">
        <v>0</v>
      </c>
      <c r="LX81" s="191">
        <v>0</v>
      </c>
      <c r="LY81" s="191">
        <v>0</v>
      </c>
      <c r="LZ81" s="191">
        <v>0</v>
      </c>
      <c r="MA81" s="191">
        <v>0</v>
      </c>
      <c r="MB81" s="191">
        <v>0</v>
      </c>
      <c r="MC81" s="191">
        <v>0</v>
      </c>
      <c r="MD81" s="191">
        <v>0</v>
      </c>
      <c r="ME81" s="191">
        <v>0</v>
      </c>
      <c r="MF81" s="191">
        <v>0</v>
      </c>
      <c r="MG81" s="191">
        <v>0</v>
      </c>
      <c r="MH81" s="191">
        <v>0</v>
      </c>
      <c r="MI81" s="191">
        <v>0</v>
      </c>
      <c r="MJ81" s="191">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48</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91">
        <v>0</v>
      </c>
      <c r="IP82" s="191">
        <v>0</v>
      </c>
      <c r="IQ82" s="191">
        <v>0</v>
      </c>
      <c r="IR82" s="191">
        <v>0</v>
      </c>
      <c r="IS82" s="191">
        <v>0</v>
      </c>
      <c r="IT82" s="191">
        <v>0</v>
      </c>
      <c r="IU82" s="191">
        <v>0</v>
      </c>
      <c r="IV82" s="191">
        <v>0</v>
      </c>
      <c r="IW82" s="191">
        <v>0</v>
      </c>
      <c r="IX82" s="191">
        <v>0</v>
      </c>
      <c r="IY82" s="191">
        <v>0</v>
      </c>
      <c r="IZ82" s="191">
        <v>0</v>
      </c>
      <c r="JA82" s="191">
        <v>0</v>
      </c>
      <c r="JB82" s="191">
        <v>0</v>
      </c>
      <c r="JC82" s="191">
        <v>0</v>
      </c>
      <c r="JD82" s="191">
        <v>0</v>
      </c>
      <c r="JE82" s="191">
        <v>0</v>
      </c>
      <c r="JF82" s="191">
        <v>0</v>
      </c>
      <c r="JG82" s="191">
        <v>0</v>
      </c>
      <c r="JH82" s="191">
        <v>0</v>
      </c>
      <c r="JI82" s="191">
        <v>0</v>
      </c>
      <c r="JJ82" s="191">
        <v>0</v>
      </c>
      <c r="JK82" s="191">
        <v>0</v>
      </c>
      <c r="JL82" s="191">
        <v>0</v>
      </c>
      <c r="JM82" s="191">
        <v>0</v>
      </c>
      <c r="JN82" s="191">
        <v>0</v>
      </c>
      <c r="JO82" s="191">
        <v>0</v>
      </c>
      <c r="JP82" s="191">
        <v>0</v>
      </c>
      <c r="JQ82" s="191">
        <v>0</v>
      </c>
      <c r="JR82" s="191">
        <v>0</v>
      </c>
      <c r="JS82" s="191">
        <v>0</v>
      </c>
      <c r="JT82" s="191">
        <v>0</v>
      </c>
      <c r="JU82" s="191">
        <v>0</v>
      </c>
      <c r="JV82" s="191">
        <v>0</v>
      </c>
      <c r="JW82" s="191">
        <v>0</v>
      </c>
      <c r="JX82" s="191">
        <v>0</v>
      </c>
      <c r="JY82" s="191">
        <v>0</v>
      </c>
      <c r="JZ82" s="191">
        <v>0</v>
      </c>
      <c r="KA82" s="191">
        <v>0</v>
      </c>
      <c r="KB82" s="191">
        <v>0</v>
      </c>
      <c r="KC82" s="191">
        <v>0</v>
      </c>
      <c r="KD82" s="191">
        <v>0</v>
      </c>
      <c r="KE82" s="191">
        <v>0</v>
      </c>
      <c r="KF82" s="191">
        <v>0</v>
      </c>
      <c r="KG82" s="191">
        <v>0</v>
      </c>
      <c r="KH82" s="191">
        <v>0</v>
      </c>
      <c r="KI82" s="191">
        <v>0</v>
      </c>
      <c r="KJ82" s="191">
        <v>0</v>
      </c>
      <c r="KK82" s="191">
        <v>0</v>
      </c>
      <c r="KL82" s="191">
        <v>0</v>
      </c>
      <c r="KM82" s="191">
        <v>0</v>
      </c>
      <c r="KN82" s="191">
        <v>0</v>
      </c>
      <c r="KO82" s="191">
        <v>0</v>
      </c>
      <c r="KP82" s="191">
        <v>0</v>
      </c>
      <c r="KQ82" s="191">
        <v>0</v>
      </c>
      <c r="KR82" s="191">
        <v>0</v>
      </c>
      <c r="KS82" s="191">
        <v>0</v>
      </c>
      <c r="KT82" s="191">
        <v>0</v>
      </c>
      <c r="KU82" s="191">
        <v>0</v>
      </c>
      <c r="KV82" s="191">
        <v>0</v>
      </c>
      <c r="KW82" s="191">
        <v>0</v>
      </c>
      <c r="KX82" s="191">
        <v>0</v>
      </c>
      <c r="KY82" s="191">
        <v>0</v>
      </c>
      <c r="KZ82" s="191">
        <v>0</v>
      </c>
      <c r="LA82" s="191">
        <v>0</v>
      </c>
      <c r="LB82" s="191">
        <v>0</v>
      </c>
      <c r="LC82" s="191">
        <v>0</v>
      </c>
      <c r="LD82" s="191">
        <v>0</v>
      </c>
      <c r="LE82" s="191">
        <v>0</v>
      </c>
      <c r="LF82" s="191">
        <v>0</v>
      </c>
      <c r="LG82" s="191">
        <v>0</v>
      </c>
      <c r="LH82" s="191">
        <v>0</v>
      </c>
      <c r="LI82" s="191">
        <v>0</v>
      </c>
      <c r="LJ82" s="191">
        <v>0</v>
      </c>
      <c r="LK82" s="191">
        <v>0</v>
      </c>
      <c r="LL82" s="191">
        <v>0</v>
      </c>
      <c r="LM82" s="191">
        <v>0</v>
      </c>
      <c r="LN82" s="191">
        <v>0</v>
      </c>
      <c r="LO82" s="191">
        <v>0</v>
      </c>
      <c r="LP82" s="191">
        <v>0</v>
      </c>
      <c r="LQ82" s="191">
        <v>0</v>
      </c>
      <c r="LR82" s="191">
        <v>0</v>
      </c>
      <c r="LS82" s="191">
        <v>0</v>
      </c>
      <c r="LT82" s="191">
        <v>0</v>
      </c>
      <c r="LU82" s="191">
        <v>0</v>
      </c>
      <c r="LV82" s="191">
        <v>0</v>
      </c>
      <c r="LW82" s="191">
        <v>0</v>
      </c>
      <c r="LX82" s="191">
        <v>0</v>
      </c>
      <c r="LY82" s="191">
        <v>0</v>
      </c>
      <c r="LZ82" s="191">
        <v>0</v>
      </c>
      <c r="MA82" s="191">
        <v>0</v>
      </c>
      <c r="MB82" s="191">
        <v>0</v>
      </c>
      <c r="MC82" s="191">
        <v>0</v>
      </c>
      <c r="MD82" s="191">
        <v>0</v>
      </c>
      <c r="ME82" s="191">
        <v>0</v>
      </c>
      <c r="MF82" s="191">
        <v>0</v>
      </c>
      <c r="MG82" s="191">
        <v>0</v>
      </c>
      <c r="MH82" s="191">
        <v>0</v>
      </c>
      <c r="MI82" s="191">
        <v>0</v>
      </c>
      <c r="MJ82" s="191">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48</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91">
        <v>0</v>
      </c>
      <c r="IP83" s="191">
        <v>0</v>
      </c>
      <c r="IQ83" s="191">
        <v>0</v>
      </c>
      <c r="IR83" s="191">
        <v>0</v>
      </c>
      <c r="IS83" s="191">
        <v>0</v>
      </c>
      <c r="IT83" s="191">
        <v>0</v>
      </c>
      <c r="IU83" s="191">
        <v>0</v>
      </c>
      <c r="IV83" s="191">
        <v>0</v>
      </c>
      <c r="IW83" s="191">
        <v>0</v>
      </c>
      <c r="IX83" s="191">
        <v>0</v>
      </c>
      <c r="IY83" s="191">
        <v>0</v>
      </c>
      <c r="IZ83" s="191">
        <v>0</v>
      </c>
      <c r="JA83" s="191">
        <v>0</v>
      </c>
      <c r="JB83" s="191">
        <v>0</v>
      </c>
      <c r="JC83" s="191">
        <v>0</v>
      </c>
      <c r="JD83" s="191">
        <v>0</v>
      </c>
      <c r="JE83" s="191">
        <v>0</v>
      </c>
      <c r="JF83" s="191">
        <v>0</v>
      </c>
      <c r="JG83" s="191">
        <v>0</v>
      </c>
      <c r="JH83" s="191">
        <v>0</v>
      </c>
      <c r="JI83" s="191">
        <v>0</v>
      </c>
      <c r="JJ83" s="191">
        <v>0</v>
      </c>
      <c r="JK83" s="191">
        <v>0</v>
      </c>
      <c r="JL83" s="191">
        <v>0</v>
      </c>
      <c r="JM83" s="191">
        <v>0</v>
      </c>
      <c r="JN83" s="191">
        <v>0</v>
      </c>
      <c r="JO83" s="191">
        <v>0</v>
      </c>
      <c r="JP83" s="191">
        <v>0</v>
      </c>
      <c r="JQ83" s="191">
        <v>0</v>
      </c>
      <c r="JR83" s="191">
        <v>0</v>
      </c>
      <c r="JS83" s="191">
        <v>0</v>
      </c>
      <c r="JT83" s="191">
        <v>0</v>
      </c>
      <c r="JU83" s="191">
        <v>0</v>
      </c>
      <c r="JV83" s="191">
        <v>0</v>
      </c>
      <c r="JW83" s="191">
        <v>0</v>
      </c>
      <c r="JX83" s="191">
        <v>0</v>
      </c>
      <c r="JY83" s="191">
        <v>0</v>
      </c>
      <c r="JZ83" s="191">
        <v>0</v>
      </c>
      <c r="KA83" s="191">
        <v>0</v>
      </c>
      <c r="KB83" s="191">
        <v>0</v>
      </c>
      <c r="KC83" s="191">
        <v>0</v>
      </c>
      <c r="KD83" s="191">
        <v>0</v>
      </c>
      <c r="KE83" s="191">
        <v>0</v>
      </c>
      <c r="KF83" s="191">
        <v>0</v>
      </c>
      <c r="KG83" s="191">
        <v>0</v>
      </c>
      <c r="KH83" s="191">
        <v>0</v>
      </c>
      <c r="KI83" s="191">
        <v>0</v>
      </c>
      <c r="KJ83" s="191">
        <v>0</v>
      </c>
      <c r="KK83" s="191">
        <v>0</v>
      </c>
      <c r="KL83" s="191">
        <v>0</v>
      </c>
      <c r="KM83" s="191">
        <v>0</v>
      </c>
      <c r="KN83" s="191">
        <v>0</v>
      </c>
      <c r="KO83" s="191">
        <v>0</v>
      </c>
      <c r="KP83" s="191">
        <v>0</v>
      </c>
      <c r="KQ83" s="191">
        <v>0</v>
      </c>
      <c r="KR83" s="191">
        <v>0</v>
      </c>
      <c r="KS83" s="191">
        <v>0</v>
      </c>
      <c r="KT83" s="191">
        <v>0</v>
      </c>
      <c r="KU83" s="191">
        <v>0</v>
      </c>
      <c r="KV83" s="191">
        <v>0</v>
      </c>
      <c r="KW83" s="191">
        <v>0</v>
      </c>
      <c r="KX83" s="191">
        <v>0</v>
      </c>
      <c r="KY83" s="191">
        <v>0</v>
      </c>
      <c r="KZ83" s="191">
        <v>0</v>
      </c>
      <c r="LA83" s="191">
        <v>0</v>
      </c>
      <c r="LB83" s="191">
        <v>0</v>
      </c>
      <c r="LC83" s="191">
        <v>0</v>
      </c>
      <c r="LD83" s="191">
        <v>0</v>
      </c>
      <c r="LE83" s="191">
        <v>0</v>
      </c>
      <c r="LF83" s="191">
        <v>0</v>
      </c>
      <c r="LG83" s="191">
        <v>0</v>
      </c>
      <c r="LH83" s="191">
        <v>0</v>
      </c>
      <c r="LI83" s="191">
        <v>0</v>
      </c>
      <c r="LJ83" s="191">
        <v>0</v>
      </c>
      <c r="LK83" s="191">
        <v>0</v>
      </c>
      <c r="LL83" s="191">
        <v>0</v>
      </c>
      <c r="LM83" s="191">
        <v>0</v>
      </c>
      <c r="LN83" s="191">
        <v>0</v>
      </c>
      <c r="LO83" s="191">
        <v>0</v>
      </c>
      <c r="LP83" s="191">
        <v>0</v>
      </c>
      <c r="LQ83" s="191">
        <v>0</v>
      </c>
      <c r="LR83" s="191">
        <v>0</v>
      </c>
      <c r="LS83" s="191">
        <v>0</v>
      </c>
      <c r="LT83" s="191">
        <v>0</v>
      </c>
      <c r="LU83" s="191">
        <v>0</v>
      </c>
      <c r="LV83" s="191">
        <v>0</v>
      </c>
      <c r="LW83" s="191">
        <v>0</v>
      </c>
      <c r="LX83" s="191">
        <v>0</v>
      </c>
      <c r="LY83" s="191">
        <v>0</v>
      </c>
      <c r="LZ83" s="191">
        <v>0</v>
      </c>
      <c r="MA83" s="191">
        <v>0</v>
      </c>
      <c r="MB83" s="191">
        <v>0</v>
      </c>
      <c r="MC83" s="191">
        <v>0</v>
      </c>
      <c r="MD83" s="191">
        <v>0</v>
      </c>
      <c r="ME83" s="191">
        <v>0</v>
      </c>
      <c r="MF83" s="191">
        <v>0</v>
      </c>
      <c r="MG83" s="191">
        <v>0</v>
      </c>
      <c r="MH83" s="191">
        <v>0</v>
      </c>
      <c r="MI83" s="191">
        <v>0</v>
      </c>
      <c r="MJ83" s="191">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48</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91">
        <v>0</v>
      </c>
      <c r="IP84" s="191">
        <v>0</v>
      </c>
      <c r="IQ84" s="191">
        <v>0</v>
      </c>
      <c r="IR84" s="191">
        <v>0</v>
      </c>
      <c r="IS84" s="191">
        <v>0</v>
      </c>
      <c r="IT84" s="191">
        <v>0</v>
      </c>
      <c r="IU84" s="191">
        <v>0</v>
      </c>
      <c r="IV84" s="191">
        <v>0</v>
      </c>
      <c r="IW84" s="191">
        <v>0</v>
      </c>
      <c r="IX84" s="191">
        <v>0</v>
      </c>
      <c r="IY84" s="191">
        <v>0</v>
      </c>
      <c r="IZ84" s="191">
        <v>0</v>
      </c>
      <c r="JA84" s="191">
        <v>0</v>
      </c>
      <c r="JB84" s="191">
        <v>0</v>
      </c>
      <c r="JC84" s="191">
        <v>0</v>
      </c>
      <c r="JD84" s="191">
        <v>0</v>
      </c>
      <c r="JE84" s="191">
        <v>0</v>
      </c>
      <c r="JF84" s="191">
        <v>0</v>
      </c>
      <c r="JG84" s="191">
        <v>0</v>
      </c>
      <c r="JH84" s="191">
        <v>0</v>
      </c>
      <c r="JI84" s="191">
        <v>0</v>
      </c>
      <c r="JJ84" s="191">
        <v>0</v>
      </c>
      <c r="JK84" s="191">
        <v>0</v>
      </c>
      <c r="JL84" s="191">
        <v>0</v>
      </c>
      <c r="JM84" s="191">
        <v>0</v>
      </c>
      <c r="JN84" s="191">
        <v>0</v>
      </c>
      <c r="JO84" s="191">
        <v>0</v>
      </c>
      <c r="JP84" s="191">
        <v>0</v>
      </c>
      <c r="JQ84" s="191">
        <v>0</v>
      </c>
      <c r="JR84" s="191">
        <v>0</v>
      </c>
      <c r="JS84" s="191">
        <v>0</v>
      </c>
      <c r="JT84" s="191">
        <v>0</v>
      </c>
      <c r="JU84" s="191">
        <v>0</v>
      </c>
      <c r="JV84" s="191">
        <v>0</v>
      </c>
      <c r="JW84" s="191">
        <v>0</v>
      </c>
      <c r="JX84" s="191">
        <v>0</v>
      </c>
      <c r="JY84" s="191">
        <v>0</v>
      </c>
      <c r="JZ84" s="191">
        <v>0</v>
      </c>
      <c r="KA84" s="191">
        <v>0</v>
      </c>
      <c r="KB84" s="191">
        <v>0</v>
      </c>
      <c r="KC84" s="191">
        <v>0</v>
      </c>
      <c r="KD84" s="191">
        <v>0</v>
      </c>
      <c r="KE84" s="191">
        <v>0</v>
      </c>
      <c r="KF84" s="191">
        <v>0</v>
      </c>
      <c r="KG84" s="191">
        <v>0</v>
      </c>
      <c r="KH84" s="191">
        <v>0</v>
      </c>
      <c r="KI84" s="191">
        <v>0</v>
      </c>
      <c r="KJ84" s="191">
        <v>0</v>
      </c>
      <c r="KK84" s="191">
        <v>0</v>
      </c>
      <c r="KL84" s="191">
        <v>0</v>
      </c>
      <c r="KM84" s="191">
        <v>0</v>
      </c>
      <c r="KN84" s="191">
        <v>0</v>
      </c>
      <c r="KO84" s="191">
        <v>0</v>
      </c>
      <c r="KP84" s="191">
        <v>0</v>
      </c>
      <c r="KQ84" s="191">
        <v>0</v>
      </c>
      <c r="KR84" s="191">
        <v>0</v>
      </c>
      <c r="KS84" s="191">
        <v>0</v>
      </c>
      <c r="KT84" s="191">
        <v>0</v>
      </c>
      <c r="KU84" s="191">
        <v>0</v>
      </c>
      <c r="KV84" s="191">
        <v>0</v>
      </c>
      <c r="KW84" s="191">
        <v>0</v>
      </c>
      <c r="KX84" s="191">
        <v>0</v>
      </c>
      <c r="KY84" s="191">
        <v>0</v>
      </c>
      <c r="KZ84" s="191">
        <v>0</v>
      </c>
      <c r="LA84" s="191">
        <v>0</v>
      </c>
      <c r="LB84" s="191">
        <v>0</v>
      </c>
      <c r="LC84" s="191">
        <v>0</v>
      </c>
      <c r="LD84" s="191">
        <v>0</v>
      </c>
      <c r="LE84" s="191">
        <v>0</v>
      </c>
      <c r="LF84" s="191">
        <v>0</v>
      </c>
      <c r="LG84" s="191">
        <v>0</v>
      </c>
      <c r="LH84" s="191">
        <v>0</v>
      </c>
      <c r="LI84" s="191">
        <v>0</v>
      </c>
      <c r="LJ84" s="191">
        <v>0</v>
      </c>
      <c r="LK84" s="191">
        <v>0</v>
      </c>
      <c r="LL84" s="191">
        <v>0</v>
      </c>
      <c r="LM84" s="191">
        <v>0</v>
      </c>
      <c r="LN84" s="191">
        <v>0</v>
      </c>
      <c r="LO84" s="191">
        <v>0</v>
      </c>
      <c r="LP84" s="191">
        <v>0</v>
      </c>
      <c r="LQ84" s="191">
        <v>0</v>
      </c>
      <c r="LR84" s="191">
        <v>0</v>
      </c>
      <c r="LS84" s="191">
        <v>0</v>
      </c>
      <c r="LT84" s="191">
        <v>0</v>
      </c>
      <c r="LU84" s="191">
        <v>0</v>
      </c>
      <c r="LV84" s="191">
        <v>0</v>
      </c>
      <c r="LW84" s="191">
        <v>0</v>
      </c>
      <c r="LX84" s="191">
        <v>0</v>
      </c>
      <c r="LY84" s="191">
        <v>0</v>
      </c>
      <c r="LZ84" s="191">
        <v>0</v>
      </c>
      <c r="MA84" s="191">
        <v>0</v>
      </c>
      <c r="MB84" s="191">
        <v>0</v>
      </c>
      <c r="MC84" s="191">
        <v>0</v>
      </c>
      <c r="MD84" s="191">
        <v>0</v>
      </c>
      <c r="ME84" s="191">
        <v>0</v>
      </c>
      <c r="MF84" s="191">
        <v>0</v>
      </c>
      <c r="MG84" s="191">
        <v>0</v>
      </c>
      <c r="MH84" s="191">
        <v>0</v>
      </c>
      <c r="MI84" s="191">
        <v>0</v>
      </c>
      <c r="MJ84" s="191">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48</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91">
        <v>0</v>
      </c>
      <c r="IP85" s="191">
        <v>0</v>
      </c>
      <c r="IQ85" s="191">
        <v>0</v>
      </c>
      <c r="IR85" s="191">
        <v>0</v>
      </c>
      <c r="IS85" s="191">
        <v>0</v>
      </c>
      <c r="IT85" s="191">
        <v>0</v>
      </c>
      <c r="IU85" s="191">
        <v>0</v>
      </c>
      <c r="IV85" s="191">
        <v>0</v>
      </c>
      <c r="IW85" s="191">
        <v>0</v>
      </c>
      <c r="IX85" s="191">
        <v>0</v>
      </c>
      <c r="IY85" s="191">
        <v>0</v>
      </c>
      <c r="IZ85" s="191">
        <v>0</v>
      </c>
      <c r="JA85" s="191">
        <v>0</v>
      </c>
      <c r="JB85" s="191">
        <v>0</v>
      </c>
      <c r="JC85" s="191">
        <v>0</v>
      </c>
      <c r="JD85" s="191">
        <v>0</v>
      </c>
      <c r="JE85" s="191">
        <v>0</v>
      </c>
      <c r="JF85" s="191">
        <v>0</v>
      </c>
      <c r="JG85" s="191">
        <v>0</v>
      </c>
      <c r="JH85" s="191">
        <v>0</v>
      </c>
      <c r="JI85" s="191">
        <v>0</v>
      </c>
      <c r="JJ85" s="191">
        <v>0</v>
      </c>
      <c r="JK85" s="191">
        <v>0</v>
      </c>
      <c r="JL85" s="191">
        <v>0</v>
      </c>
      <c r="JM85" s="191">
        <v>0</v>
      </c>
      <c r="JN85" s="191">
        <v>0</v>
      </c>
      <c r="JO85" s="191">
        <v>0</v>
      </c>
      <c r="JP85" s="191">
        <v>0</v>
      </c>
      <c r="JQ85" s="191">
        <v>0</v>
      </c>
      <c r="JR85" s="191">
        <v>0</v>
      </c>
      <c r="JS85" s="191">
        <v>0</v>
      </c>
      <c r="JT85" s="191">
        <v>0</v>
      </c>
      <c r="JU85" s="191">
        <v>0</v>
      </c>
      <c r="JV85" s="191">
        <v>0</v>
      </c>
      <c r="JW85" s="191">
        <v>0</v>
      </c>
      <c r="JX85" s="191">
        <v>0</v>
      </c>
      <c r="JY85" s="191">
        <v>0</v>
      </c>
      <c r="JZ85" s="191">
        <v>0</v>
      </c>
      <c r="KA85" s="191">
        <v>0</v>
      </c>
      <c r="KB85" s="191">
        <v>0</v>
      </c>
      <c r="KC85" s="191">
        <v>0</v>
      </c>
      <c r="KD85" s="191">
        <v>0</v>
      </c>
      <c r="KE85" s="191">
        <v>0</v>
      </c>
      <c r="KF85" s="191">
        <v>0</v>
      </c>
      <c r="KG85" s="191">
        <v>0</v>
      </c>
      <c r="KH85" s="191">
        <v>0</v>
      </c>
      <c r="KI85" s="191">
        <v>0</v>
      </c>
      <c r="KJ85" s="191">
        <v>0</v>
      </c>
      <c r="KK85" s="191">
        <v>0</v>
      </c>
      <c r="KL85" s="191">
        <v>0</v>
      </c>
      <c r="KM85" s="191">
        <v>0</v>
      </c>
      <c r="KN85" s="191">
        <v>0</v>
      </c>
      <c r="KO85" s="191">
        <v>0</v>
      </c>
      <c r="KP85" s="191">
        <v>0</v>
      </c>
      <c r="KQ85" s="191">
        <v>0</v>
      </c>
      <c r="KR85" s="191">
        <v>0</v>
      </c>
      <c r="KS85" s="191">
        <v>0</v>
      </c>
      <c r="KT85" s="191">
        <v>0</v>
      </c>
      <c r="KU85" s="191">
        <v>0</v>
      </c>
      <c r="KV85" s="191">
        <v>0</v>
      </c>
      <c r="KW85" s="191">
        <v>0</v>
      </c>
      <c r="KX85" s="191">
        <v>0</v>
      </c>
      <c r="KY85" s="191">
        <v>0</v>
      </c>
      <c r="KZ85" s="191">
        <v>0</v>
      </c>
      <c r="LA85" s="191">
        <v>0</v>
      </c>
      <c r="LB85" s="191">
        <v>0</v>
      </c>
      <c r="LC85" s="191">
        <v>0</v>
      </c>
      <c r="LD85" s="191">
        <v>0</v>
      </c>
      <c r="LE85" s="191">
        <v>0</v>
      </c>
      <c r="LF85" s="191">
        <v>0</v>
      </c>
      <c r="LG85" s="191">
        <v>0</v>
      </c>
      <c r="LH85" s="191">
        <v>0</v>
      </c>
      <c r="LI85" s="191">
        <v>0</v>
      </c>
      <c r="LJ85" s="191">
        <v>0</v>
      </c>
      <c r="LK85" s="191">
        <v>0</v>
      </c>
      <c r="LL85" s="191">
        <v>0</v>
      </c>
      <c r="LM85" s="191">
        <v>0</v>
      </c>
      <c r="LN85" s="191">
        <v>0</v>
      </c>
      <c r="LO85" s="191">
        <v>0</v>
      </c>
      <c r="LP85" s="191">
        <v>0</v>
      </c>
      <c r="LQ85" s="191">
        <v>0</v>
      </c>
      <c r="LR85" s="191">
        <v>0</v>
      </c>
      <c r="LS85" s="191">
        <v>0</v>
      </c>
      <c r="LT85" s="191">
        <v>0</v>
      </c>
      <c r="LU85" s="191">
        <v>0</v>
      </c>
      <c r="LV85" s="191">
        <v>0</v>
      </c>
      <c r="LW85" s="191">
        <v>0</v>
      </c>
      <c r="LX85" s="191">
        <v>0</v>
      </c>
      <c r="LY85" s="191">
        <v>0</v>
      </c>
      <c r="LZ85" s="191">
        <v>0</v>
      </c>
      <c r="MA85" s="191">
        <v>0</v>
      </c>
      <c r="MB85" s="191">
        <v>0</v>
      </c>
      <c r="MC85" s="191">
        <v>0</v>
      </c>
      <c r="MD85" s="191">
        <v>0</v>
      </c>
      <c r="ME85" s="191">
        <v>0</v>
      </c>
      <c r="MF85" s="191">
        <v>0</v>
      </c>
      <c r="MG85" s="191">
        <v>0</v>
      </c>
      <c r="MH85" s="191">
        <v>0</v>
      </c>
      <c r="MI85" s="191">
        <v>0</v>
      </c>
      <c r="MJ85" s="191">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48</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91">
        <v>0</v>
      </c>
      <c r="IP86" s="191">
        <v>0</v>
      </c>
      <c r="IQ86" s="191">
        <v>0</v>
      </c>
      <c r="IR86" s="191">
        <v>0</v>
      </c>
      <c r="IS86" s="191">
        <v>0</v>
      </c>
      <c r="IT86" s="191">
        <v>0</v>
      </c>
      <c r="IU86" s="191">
        <v>0</v>
      </c>
      <c r="IV86" s="191">
        <v>0</v>
      </c>
      <c r="IW86" s="191">
        <v>0</v>
      </c>
      <c r="IX86" s="191">
        <v>0</v>
      </c>
      <c r="IY86" s="191">
        <v>0</v>
      </c>
      <c r="IZ86" s="191">
        <v>0</v>
      </c>
      <c r="JA86" s="191">
        <v>0</v>
      </c>
      <c r="JB86" s="191">
        <v>0</v>
      </c>
      <c r="JC86" s="191">
        <v>0</v>
      </c>
      <c r="JD86" s="191">
        <v>0</v>
      </c>
      <c r="JE86" s="191">
        <v>0</v>
      </c>
      <c r="JF86" s="191">
        <v>0</v>
      </c>
      <c r="JG86" s="191">
        <v>0</v>
      </c>
      <c r="JH86" s="191">
        <v>0</v>
      </c>
      <c r="JI86" s="191">
        <v>0</v>
      </c>
      <c r="JJ86" s="191">
        <v>0</v>
      </c>
      <c r="JK86" s="191">
        <v>0</v>
      </c>
      <c r="JL86" s="191">
        <v>0</v>
      </c>
      <c r="JM86" s="191">
        <v>0</v>
      </c>
      <c r="JN86" s="191">
        <v>0</v>
      </c>
      <c r="JO86" s="191">
        <v>0</v>
      </c>
      <c r="JP86" s="191">
        <v>0</v>
      </c>
      <c r="JQ86" s="191">
        <v>0</v>
      </c>
      <c r="JR86" s="191">
        <v>0</v>
      </c>
      <c r="JS86" s="191">
        <v>0</v>
      </c>
      <c r="JT86" s="191">
        <v>0</v>
      </c>
      <c r="JU86" s="191">
        <v>0</v>
      </c>
      <c r="JV86" s="191">
        <v>0</v>
      </c>
      <c r="JW86" s="191">
        <v>0</v>
      </c>
      <c r="JX86" s="191">
        <v>0</v>
      </c>
      <c r="JY86" s="191">
        <v>0</v>
      </c>
      <c r="JZ86" s="191">
        <v>0</v>
      </c>
      <c r="KA86" s="191">
        <v>0</v>
      </c>
      <c r="KB86" s="191">
        <v>0</v>
      </c>
      <c r="KC86" s="191">
        <v>0</v>
      </c>
      <c r="KD86" s="191">
        <v>0</v>
      </c>
      <c r="KE86" s="191">
        <v>0</v>
      </c>
      <c r="KF86" s="191">
        <v>0</v>
      </c>
      <c r="KG86" s="191">
        <v>0</v>
      </c>
      <c r="KH86" s="191">
        <v>0</v>
      </c>
      <c r="KI86" s="191">
        <v>0</v>
      </c>
      <c r="KJ86" s="191">
        <v>0</v>
      </c>
      <c r="KK86" s="191">
        <v>0</v>
      </c>
      <c r="KL86" s="191">
        <v>0</v>
      </c>
      <c r="KM86" s="191">
        <v>0</v>
      </c>
      <c r="KN86" s="191">
        <v>0</v>
      </c>
      <c r="KO86" s="191">
        <v>0</v>
      </c>
      <c r="KP86" s="191">
        <v>0</v>
      </c>
      <c r="KQ86" s="191">
        <v>0</v>
      </c>
      <c r="KR86" s="191">
        <v>0</v>
      </c>
      <c r="KS86" s="191">
        <v>0</v>
      </c>
      <c r="KT86" s="191">
        <v>0</v>
      </c>
      <c r="KU86" s="191">
        <v>0</v>
      </c>
      <c r="KV86" s="191">
        <v>0</v>
      </c>
      <c r="KW86" s="191">
        <v>0</v>
      </c>
      <c r="KX86" s="191">
        <v>0</v>
      </c>
      <c r="KY86" s="191">
        <v>0</v>
      </c>
      <c r="KZ86" s="191">
        <v>0</v>
      </c>
      <c r="LA86" s="191">
        <v>0</v>
      </c>
      <c r="LB86" s="191">
        <v>0</v>
      </c>
      <c r="LC86" s="191">
        <v>0</v>
      </c>
      <c r="LD86" s="191">
        <v>0</v>
      </c>
      <c r="LE86" s="191">
        <v>0</v>
      </c>
      <c r="LF86" s="191">
        <v>0</v>
      </c>
      <c r="LG86" s="191">
        <v>0</v>
      </c>
      <c r="LH86" s="191">
        <v>0</v>
      </c>
      <c r="LI86" s="191">
        <v>0</v>
      </c>
      <c r="LJ86" s="191">
        <v>0</v>
      </c>
      <c r="LK86" s="191">
        <v>0</v>
      </c>
      <c r="LL86" s="191">
        <v>0</v>
      </c>
      <c r="LM86" s="191">
        <v>0</v>
      </c>
      <c r="LN86" s="191">
        <v>0</v>
      </c>
      <c r="LO86" s="191">
        <v>0</v>
      </c>
      <c r="LP86" s="191">
        <v>0</v>
      </c>
      <c r="LQ86" s="191">
        <v>0</v>
      </c>
      <c r="LR86" s="191">
        <v>0</v>
      </c>
      <c r="LS86" s="191">
        <v>0</v>
      </c>
      <c r="LT86" s="191">
        <v>0</v>
      </c>
      <c r="LU86" s="191">
        <v>0</v>
      </c>
      <c r="LV86" s="191">
        <v>0</v>
      </c>
      <c r="LW86" s="191">
        <v>0</v>
      </c>
      <c r="LX86" s="191">
        <v>0</v>
      </c>
      <c r="LY86" s="191">
        <v>0</v>
      </c>
      <c r="LZ86" s="191">
        <v>0</v>
      </c>
      <c r="MA86" s="191">
        <v>0</v>
      </c>
      <c r="MB86" s="191">
        <v>0</v>
      </c>
      <c r="MC86" s="191">
        <v>0</v>
      </c>
      <c r="MD86" s="191">
        <v>0</v>
      </c>
      <c r="ME86" s="191">
        <v>0</v>
      </c>
      <c r="MF86" s="191">
        <v>0</v>
      </c>
      <c r="MG86" s="191">
        <v>0</v>
      </c>
      <c r="MH86" s="191">
        <v>0</v>
      </c>
      <c r="MI86" s="191">
        <v>0</v>
      </c>
      <c r="MJ86" s="191">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48</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91">
        <v>0</v>
      </c>
      <c r="IP87" s="191">
        <v>0</v>
      </c>
      <c r="IQ87" s="191">
        <v>0</v>
      </c>
      <c r="IR87" s="191">
        <v>0</v>
      </c>
      <c r="IS87" s="191">
        <v>0</v>
      </c>
      <c r="IT87" s="191">
        <v>0</v>
      </c>
      <c r="IU87" s="191">
        <v>0</v>
      </c>
      <c r="IV87" s="191">
        <v>0</v>
      </c>
      <c r="IW87" s="191">
        <v>0</v>
      </c>
      <c r="IX87" s="191">
        <v>0</v>
      </c>
      <c r="IY87" s="191">
        <v>0</v>
      </c>
      <c r="IZ87" s="191">
        <v>0</v>
      </c>
      <c r="JA87" s="191">
        <v>0</v>
      </c>
      <c r="JB87" s="191">
        <v>0</v>
      </c>
      <c r="JC87" s="191">
        <v>0</v>
      </c>
      <c r="JD87" s="191">
        <v>0</v>
      </c>
      <c r="JE87" s="191">
        <v>0</v>
      </c>
      <c r="JF87" s="191">
        <v>0</v>
      </c>
      <c r="JG87" s="191">
        <v>0</v>
      </c>
      <c r="JH87" s="191">
        <v>0</v>
      </c>
      <c r="JI87" s="191">
        <v>0</v>
      </c>
      <c r="JJ87" s="191">
        <v>0</v>
      </c>
      <c r="JK87" s="191">
        <v>0</v>
      </c>
      <c r="JL87" s="191">
        <v>0</v>
      </c>
      <c r="JM87" s="191">
        <v>0</v>
      </c>
      <c r="JN87" s="191">
        <v>0</v>
      </c>
      <c r="JO87" s="191">
        <v>0</v>
      </c>
      <c r="JP87" s="191">
        <v>0</v>
      </c>
      <c r="JQ87" s="191">
        <v>0</v>
      </c>
      <c r="JR87" s="191">
        <v>0</v>
      </c>
      <c r="JS87" s="191">
        <v>0</v>
      </c>
      <c r="JT87" s="191">
        <v>0</v>
      </c>
      <c r="JU87" s="191">
        <v>0</v>
      </c>
      <c r="JV87" s="191">
        <v>0</v>
      </c>
      <c r="JW87" s="191">
        <v>0</v>
      </c>
      <c r="JX87" s="191">
        <v>0</v>
      </c>
      <c r="JY87" s="191">
        <v>0</v>
      </c>
      <c r="JZ87" s="191">
        <v>0</v>
      </c>
      <c r="KA87" s="191">
        <v>0</v>
      </c>
      <c r="KB87" s="191">
        <v>0</v>
      </c>
      <c r="KC87" s="191">
        <v>0</v>
      </c>
      <c r="KD87" s="191">
        <v>0</v>
      </c>
      <c r="KE87" s="191">
        <v>0</v>
      </c>
      <c r="KF87" s="191">
        <v>0</v>
      </c>
      <c r="KG87" s="191">
        <v>0</v>
      </c>
      <c r="KH87" s="191">
        <v>0</v>
      </c>
      <c r="KI87" s="191">
        <v>0</v>
      </c>
      <c r="KJ87" s="191">
        <v>0</v>
      </c>
      <c r="KK87" s="191">
        <v>0</v>
      </c>
      <c r="KL87" s="191">
        <v>0</v>
      </c>
      <c r="KM87" s="191">
        <v>0</v>
      </c>
      <c r="KN87" s="191">
        <v>0</v>
      </c>
      <c r="KO87" s="191">
        <v>0</v>
      </c>
      <c r="KP87" s="191">
        <v>0</v>
      </c>
      <c r="KQ87" s="191">
        <v>0</v>
      </c>
      <c r="KR87" s="191">
        <v>0</v>
      </c>
      <c r="KS87" s="191">
        <v>0</v>
      </c>
      <c r="KT87" s="191">
        <v>0</v>
      </c>
      <c r="KU87" s="191">
        <v>0</v>
      </c>
      <c r="KV87" s="191">
        <v>0</v>
      </c>
      <c r="KW87" s="191">
        <v>0</v>
      </c>
      <c r="KX87" s="191">
        <v>0</v>
      </c>
      <c r="KY87" s="191">
        <v>0</v>
      </c>
      <c r="KZ87" s="191">
        <v>0</v>
      </c>
      <c r="LA87" s="191">
        <v>0</v>
      </c>
      <c r="LB87" s="191">
        <v>0</v>
      </c>
      <c r="LC87" s="191">
        <v>0</v>
      </c>
      <c r="LD87" s="191">
        <v>0</v>
      </c>
      <c r="LE87" s="191">
        <v>0</v>
      </c>
      <c r="LF87" s="191">
        <v>0</v>
      </c>
      <c r="LG87" s="191">
        <v>0</v>
      </c>
      <c r="LH87" s="191">
        <v>0</v>
      </c>
      <c r="LI87" s="191">
        <v>0</v>
      </c>
      <c r="LJ87" s="191">
        <v>0</v>
      </c>
      <c r="LK87" s="191">
        <v>0</v>
      </c>
      <c r="LL87" s="191">
        <v>0</v>
      </c>
      <c r="LM87" s="191">
        <v>0</v>
      </c>
      <c r="LN87" s="191">
        <v>0</v>
      </c>
      <c r="LO87" s="191">
        <v>0</v>
      </c>
      <c r="LP87" s="191">
        <v>0</v>
      </c>
      <c r="LQ87" s="191">
        <v>0</v>
      </c>
      <c r="LR87" s="191">
        <v>0</v>
      </c>
      <c r="LS87" s="191">
        <v>0</v>
      </c>
      <c r="LT87" s="191">
        <v>0</v>
      </c>
      <c r="LU87" s="191">
        <v>0</v>
      </c>
      <c r="LV87" s="191">
        <v>0</v>
      </c>
      <c r="LW87" s="191">
        <v>0</v>
      </c>
      <c r="LX87" s="191">
        <v>0</v>
      </c>
      <c r="LY87" s="191">
        <v>0</v>
      </c>
      <c r="LZ87" s="191">
        <v>0</v>
      </c>
      <c r="MA87" s="191">
        <v>0</v>
      </c>
      <c r="MB87" s="191">
        <v>0</v>
      </c>
      <c r="MC87" s="191">
        <v>0</v>
      </c>
      <c r="MD87" s="191">
        <v>0</v>
      </c>
      <c r="ME87" s="191">
        <v>0</v>
      </c>
      <c r="MF87" s="191">
        <v>0</v>
      </c>
      <c r="MG87" s="191">
        <v>0</v>
      </c>
      <c r="MH87" s="191">
        <v>0</v>
      </c>
      <c r="MI87" s="191">
        <v>0</v>
      </c>
      <c r="MJ87" s="191">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48</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91">
        <v>0</v>
      </c>
      <c r="IP88" s="191">
        <v>0</v>
      </c>
      <c r="IQ88" s="191">
        <v>0</v>
      </c>
      <c r="IR88" s="191">
        <v>0</v>
      </c>
      <c r="IS88" s="191">
        <v>0</v>
      </c>
      <c r="IT88" s="191">
        <v>0</v>
      </c>
      <c r="IU88" s="191">
        <v>0</v>
      </c>
      <c r="IV88" s="191">
        <v>0</v>
      </c>
      <c r="IW88" s="191">
        <v>0</v>
      </c>
      <c r="IX88" s="191">
        <v>0</v>
      </c>
      <c r="IY88" s="191">
        <v>0</v>
      </c>
      <c r="IZ88" s="191">
        <v>0</v>
      </c>
      <c r="JA88" s="191">
        <v>0</v>
      </c>
      <c r="JB88" s="191">
        <v>0</v>
      </c>
      <c r="JC88" s="191">
        <v>0</v>
      </c>
      <c r="JD88" s="191">
        <v>0</v>
      </c>
      <c r="JE88" s="191">
        <v>0</v>
      </c>
      <c r="JF88" s="191">
        <v>0</v>
      </c>
      <c r="JG88" s="191">
        <v>0</v>
      </c>
      <c r="JH88" s="191">
        <v>0</v>
      </c>
      <c r="JI88" s="191">
        <v>0</v>
      </c>
      <c r="JJ88" s="191">
        <v>0</v>
      </c>
      <c r="JK88" s="191">
        <v>0</v>
      </c>
      <c r="JL88" s="191">
        <v>0</v>
      </c>
      <c r="JM88" s="191">
        <v>0</v>
      </c>
      <c r="JN88" s="191">
        <v>0</v>
      </c>
      <c r="JO88" s="191">
        <v>0</v>
      </c>
      <c r="JP88" s="191">
        <v>0</v>
      </c>
      <c r="JQ88" s="191">
        <v>0</v>
      </c>
      <c r="JR88" s="191">
        <v>0</v>
      </c>
      <c r="JS88" s="191">
        <v>0</v>
      </c>
      <c r="JT88" s="191">
        <v>0</v>
      </c>
      <c r="JU88" s="191">
        <v>0</v>
      </c>
      <c r="JV88" s="191">
        <v>0</v>
      </c>
      <c r="JW88" s="191">
        <v>0</v>
      </c>
      <c r="JX88" s="191">
        <v>0</v>
      </c>
      <c r="JY88" s="191">
        <v>0</v>
      </c>
      <c r="JZ88" s="191">
        <v>0</v>
      </c>
      <c r="KA88" s="191">
        <v>0</v>
      </c>
      <c r="KB88" s="191">
        <v>0</v>
      </c>
      <c r="KC88" s="191">
        <v>0</v>
      </c>
      <c r="KD88" s="191">
        <v>0</v>
      </c>
      <c r="KE88" s="191">
        <v>0</v>
      </c>
      <c r="KF88" s="191">
        <v>0</v>
      </c>
      <c r="KG88" s="191">
        <v>0</v>
      </c>
      <c r="KH88" s="191">
        <v>0</v>
      </c>
      <c r="KI88" s="191">
        <v>0</v>
      </c>
      <c r="KJ88" s="191">
        <v>0</v>
      </c>
      <c r="KK88" s="191">
        <v>0</v>
      </c>
      <c r="KL88" s="191">
        <v>0</v>
      </c>
      <c r="KM88" s="191">
        <v>0</v>
      </c>
      <c r="KN88" s="191">
        <v>0</v>
      </c>
      <c r="KO88" s="191">
        <v>0</v>
      </c>
      <c r="KP88" s="191">
        <v>0</v>
      </c>
      <c r="KQ88" s="191">
        <v>0</v>
      </c>
      <c r="KR88" s="191">
        <v>0</v>
      </c>
      <c r="KS88" s="191">
        <v>0</v>
      </c>
      <c r="KT88" s="191">
        <v>0</v>
      </c>
      <c r="KU88" s="191">
        <v>0</v>
      </c>
      <c r="KV88" s="191">
        <v>0</v>
      </c>
      <c r="KW88" s="191">
        <v>0</v>
      </c>
      <c r="KX88" s="191">
        <v>0</v>
      </c>
      <c r="KY88" s="191">
        <v>0</v>
      </c>
      <c r="KZ88" s="191">
        <v>0</v>
      </c>
      <c r="LA88" s="191">
        <v>0</v>
      </c>
      <c r="LB88" s="191">
        <v>0</v>
      </c>
      <c r="LC88" s="191">
        <v>0</v>
      </c>
      <c r="LD88" s="191">
        <v>0</v>
      </c>
      <c r="LE88" s="191">
        <v>0</v>
      </c>
      <c r="LF88" s="191">
        <v>0</v>
      </c>
      <c r="LG88" s="191">
        <v>0</v>
      </c>
      <c r="LH88" s="191">
        <v>0</v>
      </c>
      <c r="LI88" s="191">
        <v>0</v>
      </c>
      <c r="LJ88" s="191">
        <v>0</v>
      </c>
      <c r="LK88" s="191">
        <v>0</v>
      </c>
      <c r="LL88" s="191">
        <v>0</v>
      </c>
      <c r="LM88" s="191">
        <v>0</v>
      </c>
      <c r="LN88" s="191">
        <v>0</v>
      </c>
      <c r="LO88" s="191">
        <v>0</v>
      </c>
      <c r="LP88" s="191">
        <v>0</v>
      </c>
      <c r="LQ88" s="191">
        <v>0</v>
      </c>
      <c r="LR88" s="191">
        <v>0</v>
      </c>
      <c r="LS88" s="191">
        <v>0</v>
      </c>
      <c r="LT88" s="191">
        <v>0</v>
      </c>
      <c r="LU88" s="191">
        <v>0</v>
      </c>
      <c r="LV88" s="191">
        <v>0</v>
      </c>
      <c r="LW88" s="191">
        <v>0</v>
      </c>
      <c r="LX88" s="191">
        <v>0</v>
      </c>
      <c r="LY88" s="191">
        <v>0</v>
      </c>
      <c r="LZ88" s="191">
        <v>0</v>
      </c>
      <c r="MA88" s="191">
        <v>0</v>
      </c>
      <c r="MB88" s="191">
        <v>0</v>
      </c>
      <c r="MC88" s="191">
        <v>0</v>
      </c>
      <c r="MD88" s="191">
        <v>0</v>
      </c>
      <c r="ME88" s="191">
        <v>0</v>
      </c>
      <c r="MF88" s="191">
        <v>0</v>
      </c>
      <c r="MG88" s="191">
        <v>0</v>
      </c>
      <c r="MH88" s="191">
        <v>0</v>
      </c>
      <c r="MI88" s="191">
        <v>0</v>
      </c>
      <c r="MJ88" s="191">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48</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91">
        <v>0</v>
      </c>
      <c r="IP89" s="191">
        <v>0</v>
      </c>
      <c r="IQ89" s="191">
        <v>0</v>
      </c>
      <c r="IR89" s="191">
        <v>0</v>
      </c>
      <c r="IS89" s="191">
        <v>0</v>
      </c>
      <c r="IT89" s="191">
        <v>0</v>
      </c>
      <c r="IU89" s="191">
        <v>0</v>
      </c>
      <c r="IV89" s="191">
        <v>0</v>
      </c>
      <c r="IW89" s="191">
        <v>0</v>
      </c>
      <c r="IX89" s="191">
        <v>0</v>
      </c>
      <c r="IY89" s="191">
        <v>0</v>
      </c>
      <c r="IZ89" s="191">
        <v>0</v>
      </c>
      <c r="JA89" s="191">
        <v>0</v>
      </c>
      <c r="JB89" s="191">
        <v>0</v>
      </c>
      <c r="JC89" s="191">
        <v>0</v>
      </c>
      <c r="JD89" s="191">
        <v>0</v>
      </c>
      <c r="JE89" s="191">
        <v>0</v>
      </c>
      <c r="JF89" s="191">
        <v>0</v>
      </c>
      <c r="JG89" s="191">
        <v>0</v>
      </c>
      <c r="JH89" s="191">
        <v>0</v>
      </c>
      <c r="JI89" s="191">
        <v>0</v>
      </c>
      <c r="JJ89" s="191">
        <v>0</v>
      </c>
      <c r="JK89" s="191">
        <v>0</v>
      </c>
      <c r="JL89" s="191">
        <v>0</v>
      </c>
      <c r="JM89" s="191">
        <v>0</v>
      </c>
      <c r="JN89" s="191">
        <v>0</v>
      </c>
      <c r="JO89" s="191">
        <v>0</v>
      </c>
      <c r="JP89" s="191">
        <v>0</v>
      </c>
      <c r="JQ89" s="191">
        <v>0</v>
      </c>
      <c r="JR89" s="191">
        <v>0</v>
      </c>
      <c r="JS89" s="191">
        <v>0</v>
      </c>
      <c r="JT89" s="191">
        <v>0</v>
      </c>
      <c r="JU89" s="191">
        <v>0</v>
      </c>
      <c r="JV89" s="191">
        <v>0</v>
      </c>
      <c r="JW89" s="191">
        <v>0</v>
      </c>
      <c r="JX89" s="191">
        <v>0</v>
      </c>
      <c r="JY89" s="191">
        <v>0</v>
      </c>
      <c r="JZ89" s="191">
        <v>0</v>
      </c>
      <c r="KA89" s="191">
        <v>0</v>
      </c>
      <c r="KB89" s="191">
        <v>0</v>
      </c>
      <c r="KC89" s="191">
        <v>0</v>
      </c>
      <c r="KD89" s="191">
        <v>0</v>
      </c>
      <c r="KE89" s="191">
        <v>0</v>
      </c>
      <c r="KF89" s="191">
        <v>0</v>
      </c>
      <c r="KG89" s="191">
        <v>0</v>
      </c>
      <c r="KH89" s="191">
        <v>0</v>
      </c>
      <c r="KI89" s="191">
        <v>0</v>
      </c>
      <c r="KJ89" s="191">
        <v>0</v>
      </c>
      <c r="KK89" s="191">
        <v>0</v>
      </c>
      <c r="KL89" s="191">
        <v>0</v>
      </c>
      <c r="KM89" s="191">
        <v>0</v>
      </c>
      <c r="KN89" s="191">
        <v>0</v>
      </c>
      <c r="KO89" s="191">
        <v>0</v>
      </c>
      <c r="KP89" s="191">
        <v>0</v>
      </c>
      <c r="KQ89" s="191">
        <v>0</v>
      </c>
      <c r="KR89" s="191">
        <v>0</v>
      </c>
      <c r="KS89" s="191">
        <v>0</v>
      </c>
      <c r="KT89" s="191">
        <v>0</v>
      </c>
      <c r="KU89" s="191">
        <v>0</v>
      </c>
      <c r="KV89" s="191">
        <v>0</v>
      </c>
      <c r="KW89" s="191">
        <v>0</v>
      </c>
      <c r="KX89" s="191">
        <v>0</v>
      </c>
      <c r="KY89" s="191">
        <v>0</v>
      </c>
      <c r="KZ89" s="191">
        <v>0</v>
      </c>
      <c r="LA89" s="191">
        <v>0</v>
      </c>
      <c r="LB89" s="191">
        <v>0</v>
      </c>
      <c r="LC89" s="191">
        <v>0</v>
      </c>
      <c r="LD89" s="191">
        <v>0</v>
      </c>
      <c r="LE89" s="191">
        <v>0</v>
      </c>
      <c r="LF89" s="191">
        <v>0</v>
      </c>
      <c r="LG89" s="191">
        <v>0</v>
      </c>
      <c r="LH89" s="191">
        <v>0</v>
      </c>
      <c r="LI89" s="191">
        <v>0</v>
      </c>
      <c r="LJ89" s="191">
        <v>0</v>
      </c>
      <c r="LK89" s="191">
        <v>0</v>
      </c>
      <c r="LL89" s="191">
        <v>0</v>
      </c>
      <c r="LM89" s="191">
        <v>0</v>
      </c>
      <c r="LN89" s="191">
        <v>0</v>
      </c>
      <c r="LO89" s="191">
        <v>0</v>
      </c>
      <c r="LP89" s="191">
        <v>0</v>
      </c>
      <c r="LQ89" s="191">
        <v>0</v>
      </c>
      <c r="LR89" s="191">
        <v>0</v>
      </c>
      <c r="LS89" s="191">
        <v>0</v>
      </c>
      <c r="LT89" s="191">
        <v>0</v>
      </c>
      <c r="LU89" s="191">
        <v>0</v>
      </c>
      <c r="LV89" s="191">
        <v>0</v>
      </c>
      <c r="LW89" s="191">
        <v>0</v>
      </c>
      <c r="LX89" s="191">
        <v>0</v>
      </c>
      <c r="LY89" s="191">
        <v>0</v>
      </c>
      <c r="LZ89" s="191">
        <v>0</v>
      </c>
      <c r="MA89" s="191">
        <v>0</v>
      </c>
      <c r="MB89" s="191">
        <v>0</v>
      </c>
      <c r="MC89" s="191">
        <v>0</v>
      </c>
      <c r="MD89" s="191">
        <v>0</v>
      </c>
      <c r="ME89" s="191">
        <v>0</v>
      </c>
      <c r="MF89" s="191">
        <v>0</v>
      </c>
      <c r="MG89" s="191">
        <v>0</v>
      </c>
      <c r="MH89" s="191">
        <v>0</v>
      </c>
      <c r="MI89" s="191">
        <v>0</v>
      </c>
      <c r="MJ89" s="191">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48</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91">
        <v>0</v>
      </c>
      <c r="IP90" s="191">
        <v>0</v>
      </c>
      <c r="IQ90" s="191">
        <v>0</v>
      </c>
      <c r="IR90" s="191">
        <v>0</v>
      </c>
      <c r="IS90" s="191">
        <v>0</v>
      </c>
      <c r="IT90" s="191">
        <v>0</v>
      </c>
      <c r="IU90" s="191">
        <v>0</v>
      </c>
      <c r="IV90" s="191">
        <v>0</v>
      </c>
      <c r="IW90" s="191">
        <v>0</v>
      </c>
      <c r="IX90" s="191">
        <v>0</v>
      </c>
      <c r="IY90" s="191">
        <v>0</v>
      </c>
      <c r="IZ90" s="191">
        <v>0</v>
      </c>
      <c r="JA90" s="191">
        <v>0</v>
      </c>
      <c r="JB90" s="191">
        <v>0</v>
      </c>
      <c r="JC90" s="191">
        <v>0</v>
      </c>
      <c r="JD90" s="191">
        <v>0</v>
      </c>
      <c r="JE90" s="191">
        <v>0</v>
      </c>
      <c r="JF90" s="191">
        <v>0</v>
      </c>
      <c r="JG90" s="191">
        <v>0</v>
      </c>
      <c r="JH90" s="191">
        <v>0</v>
      </c>
      <c r="JI90" s="191">
        <v>0</v>
      </c>
      <c r="JJ90" s="191">
        <v>0</v>
      </c>
      <c r="JK90" s="191">
        <v>0</v>
      </c>
      <c r="JL90" s="191">
        <v>0</v>
      </c>
      <c r="JM90" s="191">
        <v>0</v>
      </c>
      <c r="JN90" s="191">
        <v>0</v>
      </c>
      <c r="JO90" s="191">
        <v>0</v>
      </c>
      <c r="JP90" s="191">
        <v>0</v>
      </c>
      <c r="JQ90" s="191">
        <v>0</v>
      </c>
      <c r="JR90" s="191">
        <v>0</v>
      </c>
      <c r="JS90" s="191">
        <v>0</v>
      </c>
      <c r="JT90" s="191">
        <v>0</v>
      </c>
      <c r="JU90" s="191">
        <v>0</v>
      </c>
      <c r="JV90" s="191">
        <v>0</v>
      </c>
      <c r="JW90" s="191">
        <v>0</v>
      </c>
      <c r="JX90" s="191">
        <v>0</v>
      </c>
      <c r="JY90" s="191">
        <v>0</v>
      </c>
      <c r="JZ90" s="191">
        <v>0</v>
      </c>
      <c r="KA90" s="191">
        <v>0</v>
      </c>
      <c r="KB90" s="191">
        <v>0</v>
      </c>
      <c r="KC90" s="191">
        <v>0</v>
      </c>
      <c r="KD90" s="191">
        <v>0</v>
      </c>
      <c r="KE90" s="191">
        <v>0</v>
      </c>
      <c r="KF90" s="191">
        <v>0</v>
      </c>
      <c r="KG90" s="191">
        <v>0</v>
      </c>
      <c r="KH90" s="191">
        <v>0</v>
      </c>
      <c r="KI90" s="191">
        <v>0</v>
      </c>
      <c r="KJ90" s="191">
        <v>0</v>
      </c>
      <c r="KK90" s="191">
        <v>0</v>
      </c>
      <c r="KL90" s="191">
        <v>0</v>
      </c>
      <c r="KM90" s="191">
        <v>0</v>
      </c>
      <c r="KN90" s="191">
        <v>0</v>
      </c>
      <c r="KO90" s="191">
        <v>0</v>
      </c>
      <c r="KP90" s="191">
        <v>0</v>
      </c>
      <c r="KQ90" s="191">
        <v>0</v>
      </c>
      <c r="KR90" s="191">
        <v>0</v>
      </c>
      <c r="KS90" s="191">
        <v>0</v>
      </c>
      <c r="KT90" s="191">
        <v>0</v>
      </c>
      <c r="KU90" s="191">
        <v>0</v>
      </c>
      <c r="KV90" s="191">
        <v>0</v>
      </c>
      <c r="KW90" s="191">
        <v>0</v>
      </c>
      <c r="KX90" s="191">
        <v>0</v>
      </c>
      <c r="KY90" s="191">
        <v>0</v>
      </c>
      <c r="KZ90" s="191">
        <v>0</v>
      </c>
      <c r="LA90" s="191">
        <v>0</v>
      </c>
      <c r="LB90" s="191">
        <v>0</v>
      </c>
      <c r="LC90" s="191">
        <v>0</v>
      </c>
      <c r="LD90" s="191">
        <v>0</v>
      </c>
      <c r="LE90" s="191">
        <v>0</v>
      </c>
      <c r="LF90" s="191">
        <v>0</v>
      </c>
      <c r="LG90" s="191">
        <v>0</v>
      </c>
      <c r="LH90" s="191">
        <v>0</v>
      </c>
      <c r="LI90" s="191">
        <v>0</v>
      </c>
      <c r="LJ90" s="191">
        <v>0</v>
      </c>
      <c r="LK90" s="191">
        <v>0</v>
      </c>
      <c r="LL90" s="191">
        <v>0</v>
      </c>
      <c r="LM90" s="191">
        <v>0</v>
      </c>
      <c r="LN90" s="191">
        <v>0</v>
      </c>
      <c r="LO90" s="191">
        <v>0</v>
      </c>
      <c r="LP90" s="191">
        <v>0</v>
      </c>
      <c r="LQ90" s="191">
        <v>0</v>
      </c>
      <c r="LR90" s="191">
        <v>0</v>
      </c>
      <c r="LS90" s="191">
        <v>0</v>
      </c>
      <c r="LT90" s="191">
        <v>0</v>
      </c>
      <c r="LU90" s="191">
        <v>0</v>
      </c>
      <c r="LV90" s="191">
        <v>0</v>
      </c>
      <c r="LW90" s="191">
        <v>0</v>
      </c>
      <c r="LX90" s="191">
        <v>0</v>
      </c>
      <c r="LY90" s="191">
        <v>0</v>
      </c>
      <c r="LZ90" s="191">
        <v>0</v>
      </c>
      <c r="MA90" s="191">
        <v>0</v>
      </c>
      <c r="MB90" s="191">
        <v>0</v>
      </c>
      <c r="MC90" s="191">
        <v>0</v>
      </c>
      <c r="MD90" s="191">
        <v>0</v>
      </c>
      <c r="ME90" s="191">
        <v>0</v>
      </c>
      <c r="MF90" s="191">
        <v>0</v>
      </c>
      <c r="MG90" s="191">
        <v>0</v>
      </c>
      <c r="MH90" s="191">
        <v>0</v>
      </c>
      <c r="MI90" s="191">
        <v>0</v>
      </c>
      <c r="MJ90" s="191">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48</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91">
        <v>0</v>
      </c>
      <c r="IP91" s="191">
        <v>0</v>
      </c>
      <c r="IQ91" s="191">
        <v>0</v>
      </c>
      <c r="IR91" s="191">
        <v>0</v>
      </c>
      <c r="IS91" s="191">
        <v>0</v>
      </c>
      <c r="IT91" s="191">
        <v>0</v>
      </c>
      <c r="IU91" s="191">
        <v>0</v>
      </c>
      <c r="IV91" s="191">
        <v>0</v>
      </c>
      <c r="IW91" s="191">
        <v>0</v>
      </c>
      <c r="IX91" s="191">
        <v>0</v>
      </c>
      <c r="IY91" s="191">
        <v>0</v>
      </c>
      <c r="IZ91" s="191">
        <v>0</v>
      </c>
      <c r="JA91" s="191">
        <v>0</v>
      </c>
      <c r="JB91" s="191">
        <v>0</v>
      </c>
      <c r="JC91" s="191">
        <v>0</v>
      </c>
      <c r="JD91" s="191">
        <v>0</v>
      </c>
      <c r="JE91" s="191">
        <v>0</v>
      </c>
      <c r="JF91" s="191">
        <v>0</v>
      </c>
      <c r="JG91" s="191">
        <v>0</v>
      </c>
      <c r="JH91" s="191">
        <v>0</v>
      </c>
      <c r="JI91" s="191">
        <v>0</v>
      </c>
      <c r="JJ91" s="191">
        <v>0</v>
      </c>
      <c r="JK91" s="191">
        <v>0</v>
      </c>
      <c r="JL91" s="191">
        <v>0</v>
      </c>
      <c r="JM91" s="191">
        <v>0</v>
      </c>
      <c r="JN91" s="191">
        <v>0</v>
      </c>
      <c r="JO91" s="191">
        <v>0</v>
      </c>
      <c r="JP91" s="191">
        <v>0</v>
      </c>
      <c r="JQ91" s="191">
        <v>0</v>
      </c>
      <c r="JR91" s="191">
        <v>0</v>
      </c>
      <c r="JS91" s="191">
        <v>0</v>
      </c>
      <c r="JT91" s="191">
        <v>0</v>
      </c>
      <c r="JU91" s="191">
        <v>0</v>
      </c>
      <c r="JV91" s="191">
        <v>0</v>
      </c>
      <c r="JW91" s="191">
        <v>0</v>
      </c>
      <c r="JX91" s="191">
        <v>0</v>
      </c>
      <c r="JY91" s="191">
        <v>0</v>
      </c>
      <c r="JZ91" s="191">
        <v>0</v>
      </c>
      <c r="KA91" s="191">
        <v>0</v>
      </c>
      <c r="KB91" s="191">
        <v>0</v>
      </c>
      <c r="KC91" s="191">
        <v>0</v>
      </c>
      <c r="KD91" s="191">
        <v>0</v>
      </c>
      <c r="KE91" s="191">
        <v>0</v>
      </c>
      <c r="KF91" s="191">
        <v>0</v>
      </c>
      <c r="KG91" s="191">
        <v>0</v>
      </c>
      <c r="KH91" s="191">
        <v>0</v>
      </c>
      <c r="KI91" s="191">
        <v>0</v>
      </c>
      <c r="KJ91" s="191">
        <v>0</v>
      </c>
      <c r="KK91" s="191">
        <v>0</v>
      </c>
      <c r="KL91" s="191">
        <v>0</v>
      </c>
      <c r="KM91" s="191">
        <v>0</v>
      </c>
      <c r="KN91" s="191">
        <v>0</v>
      </c>
      <c r="KO91" s="191">
        <v>0</v>
      </c>
      <c r="KP91" s="191">
        <v>0</v>
      </c>
      <c r="KQ91" s="191">
        <v>0</v>
      </c>
      <c r="KR91" s="191">
        <v>0</v>
      </c>
      <c r="KS91" s="191">
        <v>0</v>
      </c>
      <c r="KT91" s="191">
        <v>0</v>
      </c>
      <c r="KU91" s="191">
        <v>0</v>
      </c>
      <c r="KV91" s="191">
        <v>0</v>
      </c>
      <c r="KW91" s="191">
        <v>0</v>
      </c>
      <c r="KX91" s="191">
        <v>0</v>
      </c>
      <c r="KY91" s="191">
        <v>0</v>
      </c>
      <c r="KZ91" s="191">
        <v>0</v>
      </c>
      <c r="LA91" s="191">
        <v>0</v>
      </c>
      <c r="LB91" s="191">
        <v>0</v>
      </c>
      <c r="LC91" s="191">
        <v>0</v>
      </c>
      <c r="LD91" s="191">
        <v>0</v>
      </c>
      <c r="LE91" s="191">
        <v>0</v>
      </c>
      <c r="LF91" s="191">
        <v>0</v>
      </c>
      <c r="LG91" s="191">
        <v>0</v>
      </c>
      <c r="LH91" s="191">
        <v>0</v>
      </c>
      <c r="LI91" s="191">
        <v>0</v>
      </c>
      <c r="LJ91" s="191">
        <v>0</v>
      </c>
      <c r="LK91" s="191">
        <v>0</v>
      </c>
      <c r="LL91" s="191">
        <v>0</v>
      </c>
      <c r="LM91" s="191">
        <v>0</v>
      </c>
      <c r="LN91" s="191">
        <v>0</v>
      </c>
      <c r="LO91" s="191">
        <v>0</v>
      </c>
      <c r="LP91" s="191">
        <v>0</v>
      </c>
      <c r="LQ91" s="191">
        <v>0</v>
      </c>
      <c r="LR91" s="191">
        <v>0</v>
      </c>
      <c r="LS91" s="191">
        <v>0</v>
      </c>
      <c r="LT91" s="191">
        <v>0</v>
      </c>
      <c r="LU91" s="191">
        <v>0</v>
      </c>
      <c r="LV91" s="191">
        <v>0</v>
      </c>
      <c r="LW91" s="191">
        <v>0</v>
      </c>
      <c r="LX91" s="191">
        <v>0</v>
      </c>
      <c r="LY91" s="191">
        <v>0</v>
      </c>
      <c r="LZ91" s="191">
        <v>0</v>
      </c>
      <c r="MA91" s="191">
        <v>0</v>
      </c>
      <c r="MB91" s="191">
        <v>0</v>
      </c>
      <c r="MC91" s="191">
        <v>0</v>
      </c>
      <c r="MD91" s="191">
        <v>0</v>
      </c>
      <c r="ME91" s="191">
        <v>0</v>
      </c>
      <c r="MF91" s="191">
        <v>0</v>
      </c>
      <c r="MG91" s="191">
        <v>0</v>
      </c>
      <c r="MH91" s="191">
        <v>0</v>
      </c>
      <c r="MI91" s="191">
        <v>0</v>
      </c>
      <c r="MJ91" s="191">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48</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91">
        <v>0</v>
      </c>
      <c r="IP92" s="191">
        <v>0</v>
      </c>
      <c r="IQ92" s="191">
        <v>0</v>
      </c>
      <c r="IR92" s="191">
        <v>0</v>
      </c>
      <c r="IS92" s="191">
        <v>0</v>
      </c>
      <c r="IT92" s="191">
        <v>0</v>
      </c>
      <c r="IU92" s="191">
        <v>0</v>
      </c>
      <c r="IV92" s="191">
        <v>0</v>
      </c>
      <c r="IW92" s="191">
        <v>0</v>
      </c>
      <c r="IX92" s="191">
        <v>0</v>
      </c>
      <c r="IY92" s="191">
        <v>0</v>
      </c>
      <c r="IZ92" s="191">
        <v>0</v>
      </c>
      <c r="JA92" s="191">
        <v>0</v>
      </c>
      <c r="JB92" s="191">
        <v>0</v>
      </c>
      <c r="JC92" s="191">
        <v>0</v>
      </c>
      <c r="JD92" s="191">
        <v>0</v>
      </c>
      <c r="JE92" s="191">
        <v>0</v>
      </c>
      <c r="JF92" s="191">
        <v>0</v>
      </c>
      <c r="JG92" s="191">
        <v>0</v>
      </c>
      <c r="JH92" s="191">
        <v>0</v>
      </c>
      <c r="JI92" s="191">
        <v>0</v>
      </c>
      <c r="JJ92" s="191">
        <v>0</v>
      </c>
      <c r="JK92" s="191">
        <v>0</v>
      </c>
      <c r="JL92" s="191">
        <v>0</v>
      </c>
      <c r="JM92" s="191">
        <v>0</v>
      </c>
      <c r="JN92" s="191">
        <v>0</v>
      </c>
      <c r="JO92" s="191">
        <v>0</v>
      </c>
      <c r="JP92" s="191">
        <v>0</v>
      </c>
      <c r="JQ92" s="191">
        <v>0</v>
      </c>
      <c r="JR92" s="191">
        <v>0</v>
      </c>
      <c r="JS92" s="191">
        <v>0</v>
      </c>
      <c r="JT92" s="191">
        <v>0</v>
      </c>
      <c r="JU92" s="191">
        <v>0</v>
      </c>
      <c r="JV92" s="191">
        <v>0</v>
      </c>
      <c r="JW92" s="191">
        <v>0</v>
      </c>
      <c r="JX92" s="191">
        <v>0</v>
      </c>
      <c r="JY92" s="191">
        <v>0</v>
      </c>
      <c r="JZ92" s="191">
        <v>0</v>
      </c>
      <c r="KA92" s="191">
        <v>0</v>
      </c>
      <c r="KB92" s="191">
        <v>0</v>
      </c>
      <c r="KC92" s="191">
        <v>0</v>
      </c>
      <c r="KD92" s="191">
        <v>0</v>
      </c>
      <c r="KE92" s="191">
        <v>0</v>
      </c>
      <c r="KF92" s="191">
        <v>0</v>
      </c>
      <c r="KG92" s="191">
        <v>0</v>
      </c>
      <c r="KH92" s="191">
        <v>0</v>
      </c>
      <c r="KI92" s="191">
        <v>0</v>
      </c>
      <c r="KJ92" s="191">
        <v>0</v>
      </c>
      <c r="KK92" s="191">
        <v>0</v>
      </c>
      <c r="KL92" s="191">
        <v>0</v>
      </c>
      <c r="KM92" s="191">
        <v>0</v>
      </c>
      <c r="KN92" s="191">
        <v>0</v>
      </c>
      <c r="KO92" s="191">
        <v>0</v>
      </c>
      <c r="KP92" s="191">
        <v>0</v>
      </c>
      <c r="KQ92" s="191">
        <v>0</v>
      </c>
      <c r="KR92" s="191">
        <v>0</v>
      </c>
      <c r="KS92" s="191">
        <v>0</v>
      </c>
      <c r="KT92" s="191">
        <v>0</v>
      </c>
      <c r="KU92" s="191">
        <v>0</v>
      </c>
      <c r="KV92" s="191">
        <v>0</v>
      </c>
      <c r="KW92" s="191">
        <v>0</v>
      </c>
      <c r="KX92" s="191">
        <v>0</v>
      </c>
      <c r="KY92" s="191">
        <v>0</v>
      </c>
      <c r="KZ92" s="191">
        <v>0</v>
      </c>
      <c r="LA92" s="191">
        <v>0</v>
      </c>
      <c r="LB92" s="191">
        <v>0</v>
      </c>
      <c r="LC92" s="191">
        <v>0</v>
      </c>
      <c r="LD92" s="191">
        <v>0</v>
      </c>
      <c r="LE92" s="191">
        <v>0</v>
      </c>
      <c r="LF92" s="191">
        <v>0</v>
      </c>
      <c r="LG92" s="191">
        <v>0</v>
      </c>
      <c r="LH92" s="191">
        <v>0</v>
      </c>
      <c r="LI92" s="191">
        <v>0</v>
      </c>
      <c r="LJ92" s="191">
        <v>0</v>
      </c>
      <c r="LK92" s="191">
        <v>0</v>
      </c>
      <c r="LL92" s="191">
        <v>0</v>
      </c>
      <c r="LM92" s="191">
        <v>0</v>
      </c>
      <c r="LN92" s="191">
        <v>0</v>
      </c>
      <c r="LO92" s="191">
        <v>0</v>
      </c>
      <c r="LP92" s="191">
        <v>0</v>
      </c>
      <c r="LQ92" s="191">
        <v>0</v>
      </c>
      <c r="LR92" s="191">
        <v>0</v>
      </c>
      <c r="LS92" s="191">
        <v>0</v>
      </c>
      <c r="LT92" s="191">
        <v>0</v>
      </c>
      <c r="LU92" s="191">
        <v>0</v>
      </c>
      <c r="LV92" s="191">
        <v>0</v>
      </c>
      <c r="LW92" s="191">
        <v>0</v>
      </c>
      <c r="LX92" s="191">
        <v>0</v>
      </c>
      <c r="LY92" s="191">
        <v>0</v>
      </c>
      <c r="LZ92" s="191">
        <v>0</v>
      </c>
      <c r="MA92" s="191">
        <v>0</v>
      </c>
      <c r="MB92" s="191">
        <v>0</v>
      </c>
      <c r="MC92" s="191">
        <v>0</v>
      </c>
      <c r="MD92" s="191">
        <v>0</v>
      </c>
      <c r="ME92" s="191">
        <v>0</v>
      </c>
      <c r="MF92" s="191">
        <v>0</v>
      </c>
      <c r="MG92" s="191">
        <v>0</v>
      </c>
      <c r="MH92" s="191">
        <v>0</v>
      </c>
      <c r="MI92" s="191">
        <v>0</v>
      </c>
      <c r="MJ92" s="191">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48</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91">
        <v>0</v>
      </c>
      <c r="IP93" s="191">
        <v>0</v>
      </c>
      <c r="IQ93" s="191">
        <v>0</v>
      </c>
      <c r="IR93" s="191">
        <v>0</v>
      </c>
      <c r="IS93" s="191">
        <v>0</v>
      </c>
      <c r="IT93" s="191">
        <v>0</v>
      </c>
      <c r="IU93" s="191">
        <v>0</v>
      </c>
      <c r="IV93" s="191">
        <v>0</v>
      </c>
      <c r="IW93" s="191">
        <v>0</v>
      </c>
      <c r="IX93" s="191">
        <v>0</v>
      </c>
      <c r="IY93" s="191">
        <v>0</v>
      </c>
      <c r="IZ93" s="191">
        <v>0</v>
      </c>
      <c r="JA93" s="191">
        <v>0</v>
      </c>
      <c r="JB93" s="191">
        <v>0</v>
      </c>
      <c r="JC93" s="191">
        <v>0</v>
      </c>
      <c r="JD93" s="191">
        <v>0</v>
      </c>
      <c r="JE93" s="191">
        <v>0</v>
      </c>
      <c r="JF93" s="191">
        <v>0</v>
      </c>
      <c r="JG93" s="191">
        <v>0</v>
      </c>
      <c r="JH93" s="191">
        <v>0</v>
      </c>
      <c r="JI93" s="191">
        <v>0</v>
      </c>
      <c r="JJ93" s="191">
        <v>0</v>
      </c>
      <c r="JK93" s="191">
        <v>0</v>
      </c>
      <c r="JL93" s="191">
        <v>0</v>
      </c>
      <c r="JM93" s="191">
        <v>0</v>
      </c>
      <c r="JN93" s="191">
        <v>0</v>
      </c>
      <c r="JO93" s="191">
        <v>0</v>
      </c>
      <c r="JP93" s="191">
        <v>0</v>
      </c>
      <c r="JQ93" s="191">
        <v>0</v>
      </c>
      <c r="JR93" s="191">
        <v>0</v>
      </c>
      <c r="JS93" s="191">
        <v>0</v>
      </c>
      <c r="JT93" s="191">
        <v>0</v>
      </c>
      <c r="JU93" s="191">
        <v>0</v>
      </c>
      <c r="JV93" s="191">
        <v>0</v>
      </c>
      <c r="JW93" s="191">
        <v>0</v>
      </c>
      <c r="JX93" s="191">
        <v>0</v>
      </c>
      <c r="JY93" s="191">
        <v>0</v>
      </c>
      <c r="JZ93" s="191">
        <v>0</v>
      </c>
      <c r="KA93" s="191">
        <v>0</v>
      </c>
      <c r="KB93" s="191">
        <v>0</v>
      </c>
      <c r="KC93" s="191">
        <v>0</v>
      </c>
      <c r="KD93" s="191">
        <v>0</v>
      </c>
      <c r="KE93" s="191">
        <v>0</v>
      </c>
      <c r="KF93" s="191">
        <v>0</v>
      </c>
      <c r="KG93" s="191">
        <v>0</v>
      </c>
      <c r="KH93" s="191">
        <v>0</v>
      </c>
      <c r="KI93" s="191">
        <v>0</v>
      </c>
      <c r="KJ93" s="191">
        <v>0</v>
      </c>
      <c r="KK93" s="191">
        <v>0</v>
      </c>
      <c r="KL93" s="191">
        <v>0</v>
      </c>
      <c r="KM93" s="191">
        <v>0</v>
      </c>
      <c r="KN93" s="191">
        <v>0</v>
      </c>
      <c r="KO93" s="191">
        <v>0</v>
      </c>
      <c r="KP93" s="191">
        <v>0</v>
      </c>
      <c r="KQ93" s="191">
        <v>0</v>
      </c>
      <c r="KR93" s="191">
        <v>0</v>
      </c>
      <c r="KS93" s="191">
        <v>0</v>
      </c>
      <c r="KT93" s="191">
        <v>0</v>
      </c>
      <c r="KU93" s="191">
        <v>0</v>
      </c>
      <c r="KV93" s="191">
        <v>0</v>
      </c>
      <c r="KW93" s="191">
        <v>0</v>
      </c>
      <c r="KX93" s="191">
        <v>0</v>
      </c>
      <c r="KY93" s="191">
        <v>0</v>
      </c>
      <c r="KZ93" s="191">
        <v>0</v>
      </c>
      <c r="LA93" s="191">
        <v>0</v>
      </c>
      <c r="LB93" s="191">
        <v>0</v>
      </c>
      <c r="LC93" s="191">
        <v>0</v>
      </c>
      <c r="LD93" s="191">
        <v>0</v>
      </c>
      <c r="LE93" s="191">
        <v>0</v>
      </c>
      <c r="LF93" s="191">
        <v>0</v>
      </c>
      <c r="LG93" s="191">
        <v>0</v>
      </c>
      <c r="LH93" s="191">
        <v>0</v>
      </c>
      <c r="LI93" s="191">
        <v>0</v>
      </c>
      <c r="LJ93" s="191">
        <v>0</v>
      </c>
      <c r="LK93" s="191">
        <v>0</v>
      </c>
      <c r="LL93" s="191">
        <v>0</v>
      </c>
      <c r="LM93" s="191">
        <v>0</v>
      </c>
      <c r="LN93" s="191">
        <v>0</v>
      </c>
      <c r="LO93" s="191">
        <v>0</v>
      </c>
      <c r="LP93" s="191">
        <v>0</v>
      </c>
      <c r="LQ93" s="191">
        <v>0</v>
      </c>
      <c r="LR93" s="191">
        <v>0</v>
      </c>
      <c r="LS93" s="191">
        <v>0</v>
      </c>
      <c r="LT93" s="191">
        <v>0</v>
      </c>
      <c r="LU93" s="191">
        <v>0</v>
      </c>
      <c r="LV93" s="191">
        <v>0</v>
      </c>
      <c r="LW93" s="191">
        <v>0</v>
      </c>
      <c r="LX93" s="191">
        <v>0</v>
      </c>
      <c r="LY93" s="191">
        <v>0</v>
      </c>
      <c r="LZ93" s="191">
        <v>0</v>
      </c>
      <c r="MA93" s="191">
        <v>0</v>
      </c>
      <c r="MB93" s="191">
        <v>0</v>
      </c>
      <c r="MC93" s="191">
        <v>0</v>
      </c>
      <c r="MD93" s="191">
        <v>0</v>
      </c>
      <c r="ME93" s="191">
        <v>0</v>
      </c>
      <c r="MF93" s="191">
        <v>0</v>
      </c>
      <c r="MG93" s="191">
        <v>0</v>
      </c>
      <c r="MH93" s="191">
        <v>0</v>
      </c>
      <c r="MI93" s="191">
        <v>0</v>
      </c>
      <c r="MJ93" s="191">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48</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91">
        <v>0</v>
      </c>
      <c r="IP94" s="191">
        <v>0</v>
      </c>
      <c r="IQ94" s="191">
        <v>0</v>
      </c>
      <c r="IR94" s="191">
        <v>0</v>
      </c>
      <c r="IS94" s="191">
        <v>0</v>
      </c>
      <c r="IT94" s="191">
        <v>0</v>
      </c>
      <c r="IU94" s="191">
        <v>0</v>
      </c>
      <c r="IV94" s="191">
        <v>0</v>
      </c>
      <c r="IW94" s="191">
        <v>0</v>
      </c>
      <c r="IX94" s="191">
        <v>0</v>
      </c>
      <c r="IY94" s="191">
        <v>0</v>
      </c>
      <c r="IZ94" s="191">
        <v>0</v>
      </c>
      <c r="JA94" s="191">
        <v>0</v>
      </c>
      <c r="JB94" s="191">
        <v>0</v>
      </c>
      <c r="JC94" s="191">
        <v>0</v>
      </c>
      <c r="JD94" s="191">
        <v>0</v>
      </c>
      <c r="JE94" s="191">
        <v>0</v>
      </c>
      <c r="JF94" s="191">
        <v>0</v>
      </c>
      <c r="JG94" s="191">
        <v>0</v>
      </c>
      <c r="JH94" s="191">
        <v>0</v>
      </c>
      <c r="JI94" s="191">
        <v>0</v>
      </c>
      <c r="JJ94" s="191">
        <v>0</v>
      </c>
      <c r="JK94" s="191">
        <v>0</v>
      </c>
      <c r="JL94" s="191">
        <v>0</v>
      </c>
      <c r="JM94" s="191">
        <v>0</v>
      </c>
      <c r="JN94" s="191">
        <v>0</v>
      </c>
      <c r="JO94" s="191">
        <v>0</v>
      </c>
      <c r="JP94" s="191">
        <v>0</v>
      </c>
      <c r="JQ94" s="191">
        <v>0</v>
      </c>
      <c r="JR94" s="191">
        <v>0</v>
      </c>
      <c r="JS94" s="191">
        <v>0</v>
      </c>
      <c r="JT94" s="191">
        <v>0</v>
      </c>
      <c r="JU94" s="191">
        <v>0</v>
      </c>
      <c r="JV94" s="191">
        <v>0</v>
      </c>
      <c r="JW94" s="191">
        <v>0</v>
      </c>
      <c r="JX94" s="191">
        <v>0</v>
      </c>
      <c r="JY94" s="191">
        <v>0</v>
      </c>
      <c r="JZ94" s="191">
        <v>0</v>
      </c>
      <c r="KA94" s="191">
        <v>0</v>
      </c>
      <c r="KB94" s="191">
        <v>0</v>
      </c>
      <c r="KC94" s="191">
        <v>0</v>
      </c>
      <c r="KD94" s="191">
        <v>0</v>
      </c>
      <c r="KE94" s="191">
        <v>0</v>
      </c>
      <c r="KF94" s="191">
        <v>0</v>
      </c>
      <c r="KG94" s="191">
        <v>0</v>
      </c>
      <c r="KH94" s="191">
        <v>0</v>
      </c>
      <c r="KI94" s="191">
        <v>0</v>
      </c>
      <c r="KJ94" s="191">
        <v>0</v>
      </c>
      <c r="KK94" s="191">
        <v>0</v>
      </c>
      <c r="KL94" s="191">
        <v>0</v>
      </c>
      <c r="KM94" s="191">
        <v>0</v>
      </c>
      <c r="KN94" s="191">
        <v>0</v>
      </c>
      <c r="KO94" s="191">
        <v>0</v>
      </c>
      <c r="KP94" s="191">
        <v>0</v>
      </c>
      <c r="KQ94" s="191">
        <v>0</v>
      </c>
      <c r="KR94" s="191">
        <v>0</v>
      </c>
      <c r="KS94" s="191">
        <v>0</v>
      </c>
      <c r="KT94" s="191">
        <v>0</v>
      </c>
      <c r="KU94" s="191">
        <v>0</v>
      </c>
      <c r="KV94" s="191">
        <v>0</v>
      </c>
      <c r="KW94" s="191">
        <v>0</v>
      </c>
      <c r="KX94" s="191">
        <v>0</v>
      </c>
      <c r="KY94" s="191">
        <v>0</v>
      </c>
      <c r="KZ94" s="191">
        <v>0</v>
      </c>
      <c r="LA94" s="191">
        <v>0</v>
      </c>
      <c r="LB94" s="191">
        <v>0</v>
      </c>
      <c r="LC94" s="191">
        <v>0</v>
      </c>
      <c r="LD94" s="191">
        <v>0</v>
      </c>
      <c r="LE94" s="191">
        <v>0</v>
      </c>
      <c r="LF94" s="191">
        <v>0</v>
      </c>
      <c r="LG94" s="191">
        <v>0</v>
      </c>
      <c r="LH94" s="191">
        <v>0</v>
      </c>
      <c r="LI94" s="191">
        <v>0</v>
      </c>
      <c r="LJ94" s="191">
        <v>0</v>
      </c>
      <c r="LK94" s="191">
        <v>0</v>
      </c>
      <c r="LL94" s="191">
        <v>0</v>
      </c>
      <c r="LM94" s="191">
        <v>0</v>
      </c>
      <c r="LN94" s="191">
        <v>0</v>
      </c>
      <c r="LO94" s="191">
        <v>0</v>
      </c>
      <c r="LP94" s="191">
        <v>0</v>
      </c>
      <c r="LQ94" s="191">
        <v>0</v>
      </c>
      <c r="LR94" s="191">
        <v>0</v>
      </c>
      <c r="LS94" s="191">
        <v>0</v>
      </c>
      <c r="LT94" s="191">
        <v>0</v>
      </c>
      <c r="LU94" s="191">
        <v>0</v>
      </c>
      <c r="LV94" s="191">
        <v>0</v>
      </c>
      <c r="LW94" s="191">
        <v>0</v>
      </c>
      <c r="LX94" s="191">
        <v>0</v>
      </c>
      <c r="LY94" s="191">
        <v>0</v>
      </c>
      <c r="LZ94" s="191">
        <v>0</v>
      </c>
      <c r="MA94" s="191">
        <v>0</v>
      </c>
      <c r="MB94" s="191">
        <v>0</v>
      </c>
      <c r="MC94" s="191">
        <v>0</v>
      </c>
      <c r="MD94" s="191">
        <v>0</v>
      </c>
      <c r="ME94" s="191">
        <v>0</v>
      </c>
      <c r="MF94" s="191">
        <v>0</v>
      </c>
      <c r="MG94" s="191">
        <v>0</v>
      </c>
      <c r="MH94" s="191">
        <v>0</v>
      </c>
      <c r="MI94" s="191">
        <v>0</v>
      </c>
      <c r="MJ94" s="191">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48</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91">
        <v>0</v>
      </c>
      <c r="IP95" s="191">
        <v>0</v>
      </c>
      <c r="IQ95" s="191">
        <v>0</v>
      </c>
      <c r="IR95" s="191">
        <v>0</v>
      </c>
      <c r="IS95" s="191">
        <v>0</v>
      </c>
      <c r="IT95" s="191">
        <v>0</v>
      </c>
      <c r="IU95" s="191">
        <v>0</v>
      </c>
      <c r="IV95" s="191">
        <v>0</v>
      </c>
      <c r="IW95" s="191">
        <v>0</v>
      </c>
      <c r="IX95" s="191">
        <v>0</v>
      </c>
      <c r="IY95" s="191">
        <v>0</v>
      </c>
      <c r="IZ95" s="191">
        <v>0</v>
      </c>
      <c r="JA95" s="191">
        <v>0</v>
      </c>
      <c r="JB95" s="191">
        <v>0</v>
      </c>
      <c r="JC95" s="191">
        <v>0</v>
      </c>
      <c r="JD95" s="191">
        <v>0</v>
      </c>
      <c r="JE95" s="191">
        <v>0</v>
      </c>
      <c r="JF95" s="191">
        <v>0</v>
      </c>
      <c r="JG95" s="191">
        <v>0</v>
      </c>
      <c r="JH95" s="191">
        <v>0</v>
      </c>
      <c r="JI95" s="191">
        <v>0</v>
      </c>
      <c r="JJ95" s="191">
        <v>0</v>
      </c>
      <c r="JK95" s="191">
        <v>0</v>
      </c>
      <c r="JL95" s="191">
        <v>0</v>
      </c>
      <c r="JM95" s="191">
        <v>0</v>
      </c>
      <c r="JN95" s="191">
        <v>0</v>
      </c>
      <c r="JO95" s="191">
        <v>0</v>
      </c>
      <c r="JP95" s="191">
        <v>0</v>
      </c>
      <c r="JQ95" s="191">
        <v>0</v>
      </c>
      <c r="JR95" s="191">
        <v>0</v>
      </c>
      <c r="JS95" s="191">
        <v>0</v>
      </c>
      <c r="JT95" s="191">
        <v>0</v>
      </c>
      <c r="JU95" s="191">
        <v>0</v>
      </c>
      <c r="JV95" s="191">
        <v>0</v>
      </c>
      <c r="JW95" s="191">
        <v>0</v>
      </c>
      <c r="JX95" s="191">
        <v>0</v>
      </c>
      <c r="JY95" s="191">
        <v>0</v>
      </c>
      <c r="JZ95" s="191">
        <v>0</v>
      </c>
      <c r="KA95" s="191">
        <v>0</v>
      </c>
      <c r="KB95" s="191">
        <v>0</v>
      </c>
      <c r="KC95" s="191">
        <v>0</v>
      </c>
      <c r="KD95" s="191">
        <v>0</v>
      </c>
      <c r="KE95" s="191">
        <v>0</v>
      </c>
      <c r="KF95" s="191">
        <v>0</v>
      </c>
      <c r="KG95" s="191">
        <v>0</v>
      </c>
      <c r="KH95" s="191">
        <v>0</v>
      </c>
      <c r="KI95" s="191">
        <v>0</v>
      </c>
      <c r="KJ95" s="191">
        <v>0</v>
      </c>
      <c r="KK95" s="191">
        <v>0</v>
      </c>
      <c r="KL95" s="191">
        <v>0</v>
      </c>
      <c r="KM95" s="191">
        <v>0</v>
      </c>
      <c r="KN95" s="191">
        <v>0</v>
      </c>
      <c r="KO95" s="191">
        <v>0</v>
      </c>
      <c r="KP95" s="191">
        <v>0</v>
      </c>
      <c r="KQ95" s="191">
        <v>0</v>
      </c>
      <c r="KR95" s="191">
        <v>0</v>
      </c>
      <c r="KS95" s="191">
        <v>0</v>
      </c>
      <c r="KT95" s="191">
        <v>0</v>
      </c>
      <c r="KU95" s="191">
        <v>0</v>
      </c>
      <c r="KV95" s="191">
        <v>0</v>
      </c>
      <c r="KW95" s="191">
        <v>0</v>
      </c>
      <c r="KX95" s="191">
        <v>0</v>
      </c>
      <c r="KY95" s="191">
        <v>0</v>
      </c>
      <c r="KZ95" s="191">
        <v>0</v>
      </c>
      <c r="LA95" s="191">
        <v>0</v>
      </c>
      <c r="LB95" s="191">
        <v>0</v>
      </c>
      <c r="LC95" s="191">
        <v>0</v>
      </c>
      <c r="LD95" s="191">
        <v>0</v>
      </c>
      <c r="LE95" s="191">
        <v>0</v>
      </c>
      <c r="LF95" s="191">
        <v>0</v>
      </c>
      <c r="LG95" s="191">
        <v>0</v>
      </c>
      <c r="LH95" s="191">
        <v>0</v>
      </c>
      <c r="LI95" s="191">
        <v>0</v>
      </c>
      <c r="LJ95" s="191">
        <v>0</v>
      </c>
      <c r="LK95" s="191">
        <v>0</v>
      </c>
      <c r="LL95" s="191">
        <v>0</v>
      </c>
      <c r="LM95" s="191">
        <v>0</v>
      </c>
      <c r="LN95" s="191">
        <v>0</v>
      </c>
      <c r="LO95" s="191">
        <v>0</v>
      </c>
      <c r="LP95" s="191">
        <v>0</v>
      </c>
      <c r="LQ95" s="191">
        <v>0</v>
      </c>
      <c r="LR95" s="191">
        <v>0</v>
      </c>
      <c r="LS95" s="191">
        <v>0</v>
      </c>
      <c r="LT95" s="191">
        <v>0</v>
      </c>
      <c r="LU95" s="191">
        <v>0</v>
      </c>
      <c r="LV95" s="191">
        <v>0</v>
      </c>
      <c r="LW95" s="191">
        <v>0</v>
      </c>
      <c r="LX95" s="191">
        <v>0</v>
      </c>
      <c r="LY95" s="191">
        <v>0</v>
      </c>
      <c r="LZ95" s="191">
        <v>0</v>
      </c>
      <c r="MA95" s="191">
        <v>0</v>
      </c>
      <c r="MB95" s="191">
        <v>0</v>
      </c>
      <c r="MC95" s="191">
        <v>0</v>
      </c>
      <c r="MD95" s="191">
        <v>0</v>
      </c>
      <c r="ME95" s="191">
        <v>0</v>
      </c>
      <c r="MF95" s="191">
        <v>0</v>
      </c>
      <c r="MG95" s="191">
        <v>0</v>
      </c>
      <c r="MH95" s="191">
        <v>0</v>
      </c>
      <c r="MI95" s="191">
        <v>0</v>
      </c>
      <c r="MJ95" s="191">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48</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91">
        <v>0</v>
      </c>
      <c r="IP96" s="191">
        <v>0</v>
      </c>
      <c r="IQ96" s="191">
        <v>0</v>
      </c>
      <c r="IR96" s="191">
        <v>0</v>
      </c>
      <c r="IS96" s="191">
        <v>0</v>
      </c>
      <c r="IT96" s="191">
        <v>0</v>
      </c>
      <c r="IU96" s="191">
        <v>0</v>
      </c>
      <c r="IV96" s="191">
        <v>0</v>
      </c>
      <c r="IW96" s="191">
        <v>0</v>
      </c>
      <c r="IX96" s="191">
        <v>0</v>
      </c>
      <c r="IY96" s="191">
        <v>0</v>
      </c>
      <c r="IZ96" s="191">
        <v>0</v>
      </c>
      <c r="JA96" s="191">
        <v>0</v>
      </c>
      <c r="JB96" s="191">
        <v>0</v>
      </c>
      <c r="JC96" s="191">
        <v>0</v>
      </c>
      <c r="JD96" s="191">
        <v>0</v>
      </c>
      <c r="JE96" s="191">
        <v>0</v>
      </c>
      <c r="JF96" s="191">
        <v>0</v>
      </c>
      <c r="JG96" s="191">
        <v>0</v>
      </c>
      <c r="JH96" s="191">
        <v>0</v>
      </c>
      <c r="JI96" s="191">
        <v>0</v>
      </c>
      <c r="JJ96" s="191">
        <v>0</v>
      </c>
      <c r="JK96" s="191">
        <v>0</v>
      </c>
      <c r="JL96" s="191">
        <v>0</v>
      </c>
      <c r="JM96" s="191">
        <v>0</v>
      </c>
      <c r="JN96" s="191">
        <v>0</v>
      </c>
      <c r="JO96" s="191">
        <v>0</v>
      </c>
      <c r="JP96" s="191">
        <v>0</v>
      </c>
      <c r="JQ96" s="191">
        <v>0</v>
      </c>
      <c r="JR96" s="191">
        <v>0</v>
      </c>
      <c r="JS96" s="191">
        <v>0</v>
      </c>
      <c r="JT96" s="191">
        <v>0</v>
      </c>
      <c r="JU96" s="191">
        <v>0</v>
      </c>
      <c r="JV96" s="191">
        <v>0</v>
      </c>
      <c r="JW96" s="191">
        <v>0</v>
      </c>
      <c r="JX96" s="191">
        <v>0</v>
      </c>
      <c r="JY96" s="191">
        <v>0</v>
      </c>
      <c r="JZ96" s="191">
        <v>0</v>
      </c>
      <c r="KA96" s="191">
        <v>0</v>
      </c>
      <c r="KB96" s="191">
        <v>0</v>
      </c>
      <c r="KC96" s="191">
        <v>0</v>
      </c>
      <c r="KD96" s="191">
        <v>0</v>
      </c>
      <c r="KE96" s="191">
        <v>0</v>
      </c>
      <c r="KF96" s="191">
        <v>0</v>
      </c>
      <c r="KG96" s="191">
        <v>0</v>
      </c>
      <c r="KH96" s="191">
        <v>0</v>
      </c>
      <c r="KI96" s="191">
        <v>0</v>
      </c>
      <c r="KJ96" s="191">
        <v>0</v>
      </c>
      <c r="KK96" s="191">
        <v>0</v>
      </c>
      <c r="KL96" s="191">
        <v>0</v>
      </c>
      <c r="KM96" s="191">
        <v>0</v>
      </c>
      <c r="KN96" s="191">
        <v>0</v>
      </c>
      <c r="KO96" s="191">
        <v>0</v>
      </c>
      <c r="KP96" s="191">
        <v>0</v>
      </c>
      <c r="KQ96" s="191">
        <v>0</v>
      </c>
      <c r="KR96" s="191">
        <v>0</v>
      </c>
      <c r="KS96" s="191">
        <v>0</v>
      </c>
      <c r="KT96" s="191">
        <v>0</v>
      </c>
      <c r="KU96" s="191">
        <v>0</v>
      </c>
      <c r="KV96" s="191">
        <v>0</v>
      </c>
      <c r="KW96" s="191">
        <v>0</v>
      </c>
      <c r="KX96" s="191">
        <v>0</v>
      </c>
      <c r="KY96" s="191">
        <v>0</v>
      </c>
      <c r="KZ96" s="191">
        <v>0</v>
      </c>
      <c r="LA96" s="191">
        <v>0</v>
      </c>
      <c r="LB96" s="191">
        <v>0</v>
      </c>
      <c r="LC96" s="191">
        <v>0</v>
      </c>
      <c r="LD96" s="191">
        <v>0</v>
      </c>
      <c r="LE96" s="191">
        <v>0</v>
      </c>
      <c r="LF96" s="191">
        <v>0</v>
      </c>
      <c r="LG96" s="191">
        <v>0</v>
      </c>
      <c r="LH96" s="191">
        <v>0</v>
      </c>
      <c r="LI96" s="191">
        <v>0</v>
      </c>
      <c r="LJ96" s="191">
        <v>0</v>
      </c>
      <c r="LK96" s="191">
        <v>0</v>
      </c>
      <c r="LL96" s="191">
        <v>0</v>
      </c>
      <c r="LM96" s="191">
        <v>0</v>
      </c>
      <c r="LN96" s="191">
        <v>0</v>
      </c>
      <c r="LO96" s="191">
        <v>0</v>
      </c>
      <c r="LP96" s="191">
        <v>0</v>
      </c>
      <c r="LQ96" s="191">
        <v>0</v>
      </c>
      <c r="LR96" s="191">
        <v>0</v>
      </c>
      <c r="LS96" s="191">
        <v>0</v>
      </c>
      <c r="LT96" s="191">
        <v>0</v>
      </c>
      <c r="LU96" s="191">
        <v>0</v>
      </c>
      <c r="LV96" s="191">
        <v>0</v>
      </c>
      <c r="LW96" s="191">
        <v>0</v>
      </c>
      <c r="LX96" s="191">
        <v>0</v>
      </c>
      <c r="LY96" s="191">
        <v>0</v>
      </c>
      <c r="LZ96" s="191">
        <v>0</v>
      </c>
      <c r="MA96" s="191">
        <v>0</v>
      </c>
      <c r="MB96" s="191">
        <v>0</v>
      </c>
      <c r="MC96" s="191">
        <v>0</v>
      </c>
      <c r="MD96" s="191">
        <v>0</v>
      </c>
      <c r="ME96" s="191">
        <v>0</v>
      </c>
      <c r="MF96" s="191">
        <v>0</v>
      </c>
      <c r="MG96" s="191">
        <v>0</v>
      </c>
      <c r="MH96" s="191">
        <v>0</v>
      </c>
      <c r="MI96" s="191">
        <v>0</v>
      </c>
      <c r="MJ96" s="191">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48</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91">
        <v>0</v>
      </c>
      <c r="IP97" s="191">
        <v>0</v>
      </c>
      <c r="IQ97" s="191">
        <v>0</v>
      </c>
      <c r="IR97" s="191">
        <v>0</v>
      </c>
      <c r="IS97" s="191">
        <v>0</v>
      </c>
      <c r="IT97" s="191">
        <v>0</v>
      </c>
      <c r="IU97" s="191">
        <v>0</v>
      </c>
      <c r="IV97" s="191">
        <v>0</v>
      </c>
      <c r="IW97" s="191">
        <v>0</v>
      </c>
      <c r="IX97" s="191">
        <v>0</v>
      </c>
      <c r="IY97" s="191">
        <v>0</v>
      </c>
      <c r="IZ97" s="191">
        <v>0</v>
      </c>
      <c r="JA97" s="191">
        <v>0</v>
      </c>
      <c r="JB97" s="191">
        <v>0</v>
      </c>
      <c r="JC97" s="191">
        <v>0</v>
      </c>
      <c r="JD97" s="191">
        <v>0</v>
      </c>
      <c r="JE97" s="191">
        <v>0</v>
      </c>
      <c r="JF97" s="191">
        <v>0</v>
      </c>
      <c r="JG97" s="191">
        <v>0</v>
      </c>
      <c r="JH97" s="191">
        <v>0</v>
      </c>
      <c r="JI97" s="191">
        <v>0</v>
      </c>
      <c r="JJ97" s="191">
        <v>0</v>
      </c>
      <c r="JK97" s="191">
        <v>0</v>
      </c>
      <c r="JL97" s="191">
        <v>0</v>
      </c>
      <c r="JM97" s="191">
        <v>0</v>
      </c>
      <c r="JN97" s="191">
        <v>0</v>
      </c>
      <c r="JO97" s="191">
        <v>0</v>
      </c>
      <c r="JP97" s="191">
        <v>0</v>
      </c>
      <c r="JQ97" s="191">
        <v>0</v>
      </c>
      <c r="JR97" s="191">
        <v>0</v>
      </c>
      <c r="JS97" s="191">
        <v>0</v>
      </c>
      <c r="JT97" s="191">
        <v>0</v>
      </c>
      <c r="JU97" s="191">
        <v>0</v>
      </c>
      <c r="JV97" s="191">
        <v>0</v>
      </c>
      <c r="JW97" s="191">
        <v>0</v>
      </c>
      <c r="JX97" s="191">
        <v>0</v>
      </c>
      <c r="JY97" s="191">
        <v>0</v>
      </c>
      <c r="JZ97" s="191">
        <v>0</v>
      </c>
      <c r="KA97" s="191">
        <v>0</v>
      </c>
      <c r="KB97" s="191">
        <v>0</v>
      </c>
      <c r="KC97" s="191">
        <v>0</v>
      </c>
      <c r="KD97" s="191">
        <v>0</v>
      </c>
      <c r="KE97" s="191">
        <v>0</v>
      </c>
      <c r="KF97" s="191">
        <v>0</v>
      </c>
      <c r="KG97" s="191">
        <v>0</v>
      </c>
      <c r="KH97" s="191">
        <v>0</v>
      </c>
      <c r="KI97" s="191">
        <v>0</v>
      </c>
      <c r="KJ97" s="191">
        <v>0</v>
      </c>
      <c r="KK97" s="191">
        <v>0</v>
      </c>
      <c r="KL97" s="191">
        <v>0</v>
      </c>
      <c r="KM97" s="191">
        <v>0</v>
      </c>
      <c r="KN97" s="191">
        <v>0</v>
      </c>
      <c r="KO97" s="191">
        <v>0</v>
      </c>
      <c r="KP97" s="191">
        <v>0</v>
      </c>
      <c r="KQ97" s="191">
        <v>0</v>
      </c>
      <c r="KR97" s="191">
        <v>0</v>
      </c>
      <c r="KS97" s="191">
        <v>0</v>
      </c>
      <c r="KT97" s="191">
        <v>0</v>
      </c>
      <c r="KU97" s="191">
        <v>0</v>
      </c>
      <c r="KV97" s="191">
        <v>0</v>
      </c>
      <c r="KW97" s="191">
        <v>0</v>
      </c>
      <c r="KX97" s="191">
        <v>0</v>
      </c>
      <c r="KY97" s="191">
        <v>0</v>
      </c>
      <c r="KZ97" s="191">
        <v>0</v>
      </c>
      <c r="LA97" s="191">
        <v>0</v>
      </c>
      <c r="LB97" s="191">
        <v>0</v>
      </c>
      <c r="LC97" s="191">
        <v>0</v>
      </c>
      <c r="LD97" s="191">
        <v>0</v>
      </c>
      <c r="LE97" s="191">
        <v>0</v>
      </c>
      <c r="LF97" s="191">
        <v>0</v>
      </c>
      <c r="LG97" s="191">
        <v>0</v>
      </c>
      <c r="LH97" s="191">
        <v>0</v>
      </c>
      <c r="LI97" s="191">
        <v>0</v>
      </c>
      <c r="LJ97" s="191">
        <v>0</v>
      </c>
      <c r="LK97" s="191">
        <v>0</v>
      </c>
      <c r="LL97" s="191">
        <v>0</v>
      </c>
      <c r="LM97" s="191">
        <v>0</v>
      </c>
      <c r="LN97" s="191">
        <v>0</v>
      </c>
      <c r="LO97" s="191">
        <v>0</v>
      </c>
      <c r="LP97" s="191">
        <v>0</v>
      </c>
      <c r="LQ97" s="191">
        <v>0</v>
      </c>
      <c r="LR97" s="191">
        <v>0</v>
      </c>
      <c r="LS97" s="191">
        <v>0</v>
      </c>
      <c r="LT97" s="191">
        <v>0</v>
      </c>
      <c r="LU97" s="191">
        <v>0</v>
      </c>
      <c r="LV97" s="191">
        <v>0</v>
      </c>
      <c r="LW97" s="191">
        <v>0</v>
      </c>
      <c r="LX97" s="191">
        <v>0</v>
      </c>
      <c r="LY97" s="191">
        <v>0</v>
      </c>
      <c r="LZ97" s="191">
        <v>0</v>
      </c>
      <c r="MA97" s="191">
        <v>0</v>
      </c>
      <c r="MB97" s="191">
        <v>0</v>
      </c>
      <c r="MC97" s="191">
        <v>0</v>
      </c>
      <c r="MD97" s="191">
        <v>0</v>
      </c>
      <c r="ME97" s="191">
        <v>0</v>
      </c>
      <c r="MF97" s="191">
        <v>0</v>
      </c>
      <c r="MG97" s="191">
        <v>0</v>
      </c>
      <c r="MH97" s="191">
        <v>0</v>
      </c>
      <c r="MI97" s="191">
        <v>0</v>
      </c>
      <c r="MJ97" s="191">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48</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91">
        <v>0</v>
      </c>
      <c r="IP98" s="191">
        <v>0</v>
      </c>
      <c r="IQ98" s="191">
        <v>0</v>
      </c>
      <c r="IR98" s="191">
        <v>0</v>
      </c>
      <c r="IS98" s="191">
        <v>0</v>
      </c>
      <c r="IT98" s="191">
        <v>0</v>
      </c>
      <c r="IU98" s="191">
        <v>0</v>
      </c>
      <c r="IV98" s="191">
        <v>0</v>
      </c>
      <c r="IW98" s="191">
        <v>0</v>
      </c>
      <c r="IX98" s="191">
        <v>0</v>
      </c>
      <c r="IY98" s="191">
        <v>0</v>
      </c>
      <c r="IZ98" s="191">
        <v>0</v>
      </c>
      <c r="JA98" s="191">
        <v>0</v>
      </c>
      <c r="JB98" s="191">
        <v>0</v>
      </c>
      <c r="JC98" s="191">
        <v>0</v>
      </c>
      <c r="JD98" s="191">
        <v>0</v>
      </c>
      <c r="JE98" s="191">
        <v>0</v>
      </c>
      <c r="JF98" s="191">
        <v>0</v>
      </c>
      <c r="JG98" s="191">
        <v>0</v>
      </c>
      <c r="JH98" s="191">
        <v>0</v>
      </c>
      <c r="JI98" s="191">
        <v>0</v>
      </c>
      <c r="JJ98" s="191">
        <v>0</v>
      </c>
      <c r="JK98" s="191">
        <v>0</v>
      </c>
      <c r="JL98" s="191">
        <v>0</v>
      </c>
      <c r="JM98" s="191">
        <v>0</v>
      </c>
      <c r="JN98" s="191">
        <v>0</v>
      </c>
      <c r="JO98" s="191">
        <v>0</v>
      </c>
      <c r="JP98" s="191">
        <v>0</v>
      </c>
      <c r="JQ98" s="191">
        <v>0</v>
      </c>
      <c r="JR98" s="191">
        <v>0</v>
      </c>
      <c r="JS98" s="191">
        <v>0</v>
      </c>
      <c r="JT98" s="191">
        <v>0</v>
      </c>
      <c r="JU98" s="191">
        <v>0</v>
      </c>
      <c r="JV98" s="191">
        <v>0</v>
      </c>
      <c r="JW98" s="191">
        <v>0</v>
      </c>
      <c r="JX98" s="191">
        <v>0</v>
      </c>
      <c r="JY98" s="191">
        <v>0</v>
      </c>
      <c r="JZ98" s="191">
        <v>0</v>
      </c>
      <c r="KA98" s="191">
        <v>0</v>
      </c>
      <c r="KB98" s="191">
        <v>0</v>
      </c>
      <c r="KC98" s="191">
        <v>0</v>
      </c>
      <c r="KD98" s="191">
        <v>0</v>
      </c>
      <c r="KE98" s="191">
        <v>0</v>
      </c>
      <c r="KF98" s="191">
        <v>0</v>
      </c>
      <c r="KG98" s="191">
        <v>0</v>
      </c>
      <c r="KH98" s="191">
        <v>0</v>
      </c>
      <c r="KI98" s="191">
        <v>0</v>
      </c>
      <c r="KJ98" s="191">
        <v>0</v>
      </c>
      <c r="KK98" s="191">
        <v>0</v>
      </c>
      <c r="KL98" s="191">
        <v>0</v>
      </c>
      <c r="KM98" s="191">
        <v>0</v>
      </c>
      <c r="KN98" s="191">
        <v>0</v>
      </c>
      <c r="KO98" s="191">
        <v>0</v>
      </c>
      <c r="KP98" s="191">
        <v>0</v>
      </c>
      <c r="KQ98" s="191">
        <v>0</v>
      </c>
      <c r="KR98" s="191">
        <v>0</v>
      </c>
      <c r="KS98" s="191">
        <v>0</v>
      </c>
      <c r="KT98" s="191">
        <v>0</v>
      </c>
      <c r="KU98" s="191">
        <v>0</v>
      </c>
      <c r="KV98" s="191">
        <v>0</v>
      </c>
      <c r="KW98" s="191">
        <v>0</v>
      </c>
      <c r="KX98" s="191">
        <v>0</v>
      </c>
      <c r="KY98" s="191">
        <v>0</v>
      </c>
      <c r="KZ98" s="191">
        <v>0</v>
      </c>
      <c r="LA98" s="191">
        <v>0</v>
      </c>
      <c r="LB98" s="191">
        <v>0</v>
      </c>
      <c r="LC98" s="191">
        <v>0</v>
      </c>
      <c r="LD98" s="191">
        <v>0</v>
      </c>
      <c r="LE98" s="191">
        <v>0</v>
      </c>
      <c r="LF98" s="191">
        <v>0</v>
      </c>
      <c r="LG98" s="191">
        <v>0</v>
      </c>
      <c r="LH98" s="191">
        <v>0</v>
      </c>
      <c r="LI98" s="191">
        <v>0</v>
      </c>
      <c r="LJ98" s="191">
        <v>0</v>
      </c>
      <c r="LK98" s="191">
        <v>0</v>
      </c>
      <c r="LL98" s="191">
        <v>0</v>
      </c>
      <c r="LM98" s="191">
        <v>0</v>
      </c>
      <c r="LN98" s="191">
        <v>0</v>
      </c>
      <c r="LO98" s="191">
        <v>0</v>
      </c>
      <c r="LP98" s="191">
        <v>0</v>
      </c>
      <c r="LQ98" s="191">
        <v>0</v>
      </c>
      <c r="LR98" s="191">
        <v>0</v>
      </c>
      <c r="LS98" s="191">
        <v>0</v>
      </c>
      <c r="LT98" s="191">
        <v>0</v>
      </c>
      <c r="LU98" s="191">
        <v>0</v>
      </c>
      <c r="LV98" s="191">
        <v>0</v>
      </c>
      <c r="LW98" s="191">
        <v>0</v>
      </c>
      <c r="LX98" s="191">
        <v>0</v>
      </c>
      <c r="LY98" s="191">
        <v>0</v>
      </c>
      <c r="LZ98" s="191">
        <v>0</v>
      </c>
      <c r="MA98" s="191">
        <v>0</v>
      </c>
      <c r="MB98" s="191">
        <v>0</v>
      </c>
      <c r="MC98" s="191">
        <v>0</v>
      </c>
      <c r="MD98" s="191">
        <v>0</v>
      </c>
      <c r="ME98" s="191">
        <v>0</v>
      </c>
      <c r="MF98" s="191">
        <v>0</v>
      </c>
      <c r="MG98" s="191">
        <v>0</v>
      </c>
      <c r="MH98" s="191">
        <v>0</v>
      </c>
      <c r="MI98" s="191">
        <v>0</v>
      </c>
      <c r="MJ98" s="191">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48</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91">
        <v>0</v>
      </c>
      <c r="IP99" s="191">
        <v>0</v>
      </c>
      <c r="IQ99" s="191">
        <v>0</v>
      </c>
      <c r="IR99" s="191">
        <v>0</v>
      </c>
      <c r="IS99" s="191">
        <v>0</v>
      </c>
      <c r="IT99" s="191">
        <v>0</v>
      </c>
      <c r="IU99" s="191">
        <v>0</v>
      </c>
      <c r="IV99" s="191">
        <v>0</v>
      </c>
      <c r="IW99" s="191">
        <v>0</v>
      </c>
      <c r="IX99" s="191">
        <v>0</v>
      </c>
      <c r="IY99" s="191">
        <v>0</v>
      </c>
      <c r="IZ99" s="191">
        <v>0</v>
      </c>
      <c r="JA99" s="191">
        <v>0</v>
      </c>
      <c r="JB99" s="191">
        <v>0</v>
      </c>
      <c r="JC99" s="191">
        <v>0</v>
      </c>
      <c r="JD99" s="191">
        <v>0</v>
      </c>
      <c r="JE99" s="191">
        <v>0</v>
      </c>
      <c r="JF99" s="191">
        <v>0</v>
      </c>
      <c r="JG99" s="191">
        <v>0</v>
      </c>
      <c r="JH99" s="191">
        <v>0</v>
      </c>
      <c r="JI99" s="191">
        <v>0</v>
      </c>
      <c r="JJ99" s="191">
        <v>0</v>
      </c>
      <c r="JK99" s="191">
        <v>0</v>
      </c>
      <c r="JL99" s="191">
        <v>0</v>
      </c>
      <c r="JM99" s="191">
        <v>0</v>
      </c>
      <c r="JN99" s="191">
        <v>0</v>
      </c>
      <c r="JO99" s="191">
        <v>0</v>
      </c>
      <c r="JP99" s="191">
        <v>0</v>
      </c>
      <c r="JQ99" s="191">
        <v>0</v>
      </c>
      <c r="JR99" s="191">
        <v>0</v>
      </c>
      <c r="JS99" s="191">
        <v>0</v>
      </c>
      <c r="JT99" s="191">
        <v>0</v>
      </c>
      <c r="JU99" s="191">
        <v>0</v>
      </c>
      <c r="JV99" s="191">
        <v>0</v>
      </c>
      <c r="JW99" s="191">
        <v>0</v>
      </c>
      <c r="JX99" s="191">
        <v>0</v>
      </c>
      <c r="JY99" s="191">
        <v>0</v>
      </c>
      <c r="JZ99" s="191">
        <v>0</v>
      </c>
      <c r="KA99" s="191">
        <v>0</v>
      </c>
      <c r="KB99" s="191">
        <v>0</v>
      </c>
      <c r="KC99" s="191">
        <v>0</v>
      </c>
      <c r="KD99" s="191">
        <v>0</v>
      </c>
      <c r="KE99" s="191">
        <v>0</v>
      </c>
      <c r="KF99" s="191">
        <v>0</v>
      </c>
      <c r="KG99" s="191">
        <v>0</v>
      </c>
      <c r="KH99" s="191">
        <v>0</v>
      </c>
      <c r="KI99" s="191">
        <v>0</v>
      </c>
      <c r="KJ99" s="191">
        <v>0</v>
      </c>
      <c r="KK99" s="191">
        <v>0</v>
      </c>
      <c r="KL99" s="191">
        <v>0</v>
      </c>
      <c r="KM99" s="191">
        <v>0</v>
      </c>
      <c r="KN99" s="191">
        <v>0</v>
      </c>
      <c r="KO99" s="191">
        <v>0</v>
      </c>
      <c r="KP99" s="191">
        <v>0</v>
      </c>
      <c r="KQ99" s="191">
        <v>0</v>
      </c>
      <c r="KR99" s="191">
        <v>0</v>
      </c>
      <c r="KS99" s="191">
        <v>0</v>
      </c>
      <c r="KT99" s="191">
        <v>0</v>
      </c>
      <c r="KU99" s="191">
        <v>0</v>
      </c>
      <c r="KV99" s="191">
        <v>0</v>
      </c>
      <c r="KW99" s="191">
        <v>0</v>
      </c>
      <c r="KX99" s="191">
        <v>0</v>
      </c>
      <c r="KY99" s="191">
        <v>0</v>
      </c>
      <c r="KZ99" s="191">
        <v>0</v>
      </c>
      <c r="LA99" s="191">
        <v>0</v>
      </c>
      <c r="LB99" s="191">
        <v>0</v>
      </c>
      <c r="LC99" s="191">
        <v>0</v>
      </c>
      <c r="LD99" s="191">
        <v>0</v>
      </c>
      <c r="LE99" s="191">
        <v>0</v>
      </c>
      <c r="LF99" s="191">
        <v>0</v>
      </c>
      <c r="LG99" s="191">
        <v>0</v>
      </c>
      <c r="LH99" s="191">
        <v>0</v>
      </c>
      <c r="LI99" s="191">
        <v>0</v>
      </c>
      <c r="LJ99" s="191">
        <v>0</v>
      </c>
      <c r="LK99" s="191">
        <v>0</v>
      </c>
      <c r="LL99" s="191">
        <v>0</v>
      </c>
      <c r="LM99" s="191">
        <v>0</v>
      </c>
      <c r="LN99" s="191">
        <v>0</v>
      </c>
      <c r="LO99" s="191">
        <v>0</v>
      </c>
      <c r="LP99" s="191">
        <v>0</v>
      </c>
      <c r="LQ99" s="191">
        <v>0</v>
      </c>
      <c r="LR99" s="191">
        <v>0</v>
      </c>
      <c r="LS99" s="191">
        <v>0</v>
      </c>
      <c r="LT99" s="191">
        <v>0</v>
      </c>
      <c r="LU99" s="191">
        <v>0</v>
      </c>
      <c r="LV99" s="191">
        <v>0</v>
      </c>
      <c r="LW99" s="191">
        <v>0</v>
      </c>
      <c r="LX99" s="191">
        <v>0</v>
      </c>
      <c r="LY99" s="191">
        <v>0</v>
      </c>
      <c r="LZ99" s="191">
        <v>0</v>
      </c>
      <c r="MA99" s="191">
        <v>0</v>
      </c>
      <c r="MB99" s="191">
        <v>0</v>
      </c>
      <c r="MC99" s="191">
        <v>0</v>
      </c>
      <c r="MD99" s="191">
        <v>0</v>
      </c>
      <c r="ME99" s="191">
        <v>0</v>
      </c>
      <c r="MF99" s="191">
        <v>0</v>
      </c>
      <c r="MG99" s="191">
        <v>0</v>
      </c>
      <c r="MH99" s="191">
        <v>0</v>
      </c>
      <c r="MI99" s="191">
        <v>0</v>
      </c>
      <c r="MJ99" s="191">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48</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91">
        <v>0</v>
      </c>
      <c r="IP100" s="191">
        <v>0</v>
      </c>
      <c r="IQ100" s="191">
        <v>0</v>
      </c>
      <c r="IR100" s="191">
        <v>0</v>
      </c>
      <c r="IS100" s="191">
        <v>0</v>
      </c>
      <c r="IT100" s="191">
        <v>0</v>
      </c>
      <c r="IU100" s="191">
        <v>0</v>
      </c>
      <c r="IV100" s="191">
        <v>0</v>
      </c>
      <c r="IW100" s="191">
        <v>0</v>
      </c>
      <c r="IX100" s="191">
        <v>0</v>
      </c>
      <c r="IY100" s="191">
        <v>0</v>
      </c>
      <c r="IZ100" s="191">
        <v>0</v>
      </c>
      <c r="JA100" s="191">
        <v>0</v>
      </c>
      <c r="JB100" s="191">
        <v>0</v>
      </c>
      <c r="JC100" s="191">
        <v>0</v>
      </c>
      <c r="JD100" s="191">
        <v>0</v>
      </c>
      <c r="JE100" s="191">
        <v>0</v>
      </c>
      <c r="JF100" s="191">
        <v>0</v>
      </c>
      <c r="JG100" s="191">
        <v>0</v>
      </c>
      <c r="JH100" s="191">
        <v>0</v>
      </c>
      <c r="JI100" s="191">
        <v>0</v>
      </c>
      <c r="JJ100" s="191">
        <v>0</v>
      </c>
      <c r="JK100" s="191">
        <v>0</v>
      </c>
      <c r="JL100" s="191">
        <v>0</v>
      </c>
      <c r="JM100" s="191">
        <v>0</v>
      </c>
      <c r="JN100" s="191">
        <v>0</v>
      </c>
      <c r="JO100" s="191">
        <v>0</v>
      </c>
      <c r="JP100" s="191">
        <v>0</v>
      </c>
      <c r="JQ100" s="191">
        <v>0</v>
      </c>
      <c r="JR100" s="191">
        <v>0</v>
      </c>
      <c r="JS100" s="191">
        <v>0</v>
      </c>
      <c r="JT100" s="191">
        <v>0</v>
      </c>
      <c r="JU100" s="191">
        <v>0</v>
      </c>
      <c r="JV100" s="191">
        <v>0</v>
      </c>
      <c r="JW100" s="191">
        <v>0</v>
      </c>
      <c r="JX100" s="191">
        <v>0</v>
      </c>
      <c r="JY100" s="191">
        <v>0</v>
      </c>
      <c r="JZ100" s="191">
        <v>0</v>
      </c>
      <c r="KA100" s="191">
        <v>0</v>
      </c>
      <c r="KB100" s="191">
        <v>0</v>
      </c>
      <c r="KC100" s="191">
        <v>0</v>
      </c>
      <c r="KD100" s="191">
        <v>0</v>
      </c>
      <c r="KE100" s="191">
        <v>0</v>
      </c>
      <c r="KF100" s="191">
        <v>0</v>
      </c>
      <c r="KG100" s="191">
        <v>0</v>
      </c>
      <c r="KH100" s="191">
        <v>0</v>
      </c>
      <c r="KI100" s="191">
        <v>0</v>
      </c>
      <c r="KJ100" s="191">
        <v>0</v>
      </c>
      <c r="KK100" s="191">
        <v>0</v>
      </c>
      <c r="KL100" s="191">
        <v>0</v>
      </c>
      <c r="KM100" s="191">
        <v>0</v>
      </c>
      <c r="KN100" s="191">
        <v>0</v>
      </c>
      <c r="KO100" s="191">
        <v>0</v>
      </c>
      <c r="KP100" s="191">
        <v>0</v>
      </c>
      <c r="KQ100" s="191">
        <v>0</v>
      </c>
      <c r="KR100" s="191">
        <v>0</v>
      </c>
      <c r="KS100" s="191">
        <v>0</v>
      </c>
      <c r="KT100" s="191">
        <v>0</v>
      </c>
      <c r="KU100" s="191">
        <v>0</v>
      </c>
      <c r="KV100" s="191">
        <v>0</v>
      </c>
      <c r="KW100" s="191">
        <v>0</v>
      </c>
      <c r="KX100" s="191">
        <v>0</v>
      </c>
      <c r="KY100" s="191">
        <v>0</v>
      </c>
      <c r="KZ100" s="191">
        <v>0</v>
      </c>
      <c r="LA100" s="191">
        <v>0</v>
      </c>
      <c r="LB100" s="191">
        <v>0</v>
      </c>
      <c r="LC100" s="191">
        <v>0</v>
      </c>
      <c r="LD100" s="191">
        <v>0</v>
      </c>
      <c r="LE100" s="191">
        <v>0</v>
      </c>
      <c r="LF100" s="191">
        <v>0</v>
      </c>
      <c r="LG100" s="191">
        <v>0</v>
      </c>
      <c r="LH100" s="191">
        <v>0</v>
      </c>
      <c r="LI100" s="191">
        <v>0</v>
      </c>
      <c r="LJ100" s="191">
        <v>0</v>
      </c>
      <c r="LK100" s="191">
        <v>0</v>
      </c>
      <c r="LL100" s="191">
        <v>0</v>
      </c>
      <c r="LM100" s="191">
        <v>0</v>
      </c>
      <c r="LN100" s="191">
        <v>0</v>
      </c>
      <c r="LO100" s="191">
        <v>0</v>
      </c>
      <c r="LP100" s="191">
        <v>0</v>
      </c>
      <c r="LQ100" s="191">
        <v>0</v>
      </c>
      <c r="LR100" s="191">
        <v>0</v>
      </c>
      <c r="LS100" s="191">
        <v>0</v>
      </c>
      <c r="LT100" s="191">
        <v>0</v>
      </c>
      <c r="LU100" s="191">
        <v>0</v>
      </c>
      <c r="LV100" s="191">
        <v>0</v>
      </c>
      <c r="LW100" s="191">
        <v>0</v>
      </c>
      <c r="LX100" s="191">
        <v>0</v>
      </c>
      <c r="LY100" s="191">
        <v>0</v>
      </c>
      <c r="LZ100" s="191">
        <v>0</v>
      </c>
      <c r="MA100" s="191">
        <v>0</v>
      </c>
      <c r="MB100" s="191">
        <v>0</v>
      </c>
      <c r="MC100" s="191">
        <v>0</v>
      </c>
      <c r="MD100" s="191">
        <v>0</v>
      </c>
      <c r="ME100" s="191">
        <v>0</v>
      </c>
      <c r="MF100" s="191">
        <v>0</v>
      </c>
      <c r="MG100" s="191">
        <v>0</v>
      </c>
      <c r="MH100" s="191">
        <v>0</v>
      </c>
      <c r="MI100" s="191">
        <v>0</v>
      </c>
      <c r="MJ100" s="191">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48</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91">
        <v>0</v>
      </c>
      <c r="IP101" s="191">
        <v>0</v>
      </c>
      <c r="IQ101" s="191">
        <v>0</v>
      </c>
      <c r="IR101" s="191">
        <v>0</v>
      </c>
      <c r="IS101" s="191">
        <v>0</v>
      </c>
      <c r="IT101" s="191">
        <v>0</v>
      </c>
      <c r="IU101" s="191">
        <v>0</v>
      </c>
      <c r="IV101" s="191">
        <v>0</v>
      </c>
      <c r="IW101" s="191">
        <v>0</v>
      </c>
      <c r="IX101" s="191">
        <v>0</v>
      </c>
      <c r="IY101" s="191">
        <v>0</v>
      </c>
      <c r="IZ101" s="191">
        <v>0</v>
      </c>
      <c r="JA101" s="191">
        <v>0</v>
      </c>
      <c r="JB101" s="191">
        <v>0</v>
      </c>
      <c r="JC101" s="191">
        <v>0</v>
      </c>
      <c r="JD101" s="191">
        <v>0</v>
      </c>
      <c r="JE101" s="191">
        <v>0</v>
      </c>
      <c r="JF101" s="191">
        <v>0</v>
      </c>
      <c r="JG101" s="191">
        <v>0</v>
      </c>
      <c r="JH101" s="191">
        <v>0</v>
      </c>
      <c r="JI101" s="191">
        <v>0</v>
      </c>
      <c r="JJ101" s="191">
        <v>0</v>
      </c>
      <c r="JK101" s="191">
        <v>0</v>
      </c>
      <c r="JL101" s="191">
        <v>0</v>
      </c>
      <c r="JM101" s="191">
        <v>0</v>
      </c>
      <c r="JN101" s="191">
        <v>0</v>
      </c>
      <c r="JO101" s="191">
        <v>0</v>
      </c>
      <c r="JP101" s="191">
        <v>0</v>
      </c>
      <c r="JQ101" s="191">
        <v>0</v>
      </c>
      <c r="JR101" s="191">
        <v>0</v>
      </c>
      <c r="JS101" s="191">
        <v>0</v>
      </c>
      <c r="JT101" s="191">
        <v>0</v>
      </c>
      <c r="JU101" s="191">
        <v>0</v>
      </c>
      <c r="JV101" s="191">
        <v>0</v>
      </c>
      <c r="JW101" s="191">
        <v>0</v>
      </c>
      <c r="JX101" s="191">
        <v>0</v>
      </c>
      <c r="JY101" s="191">
        <v>0</v>
      </c>
      <c r="JZ101" s="191">
        <v>0</v>
      </c>
      <c r="KA101" s="191">
        <v>0</v>
      </c>
      <c r="KB101" s="191">
        <v>0</v>
      </c>
      <c r="KC101" s="191">
        <v>0</v>
      </c>
      <c r="KD101" s="191">
        <v>0</v>
      </c>
      <c r="KE101" s="191">
        <v>0</v>
      </c>
      <c r="KF101" s="191">
        <v>0</v>
      </c>
      <c r="KG101" s="191">
        <v>0</v>
      </c>
      <c r="KH101" s="191">
        <v>0</v>
      </c>
      <c r="KI101" s="191">
        <v>0</v>
      </c>
      <c r="KJ101" s="191">
        <v>0</v>
      </c>
      <c r="KK101" s="191">
        <v>0</v>
      </c>
      <c r="KL101" s="191">
        <v>0</v>
      </c>
      <c r="KM101" s="191">
        <v>0</v>
      </c>
      <c r="KN101" s="191">
        <v>0</v>
      </c>
      <c r="KO101" s="191">
        <v>0</v>
      </c>
      <c r="KP101" s="191">
        <v>0</v>
      </c>
      <c r="KQ101" s="191">
        <v>0</v>
      </c>
      <c r="KR101" s="191">
        <v>0</v>
      </c>
      <c r="KS101" s="191">
        <v>0</v>
      </c>
      <c r="KT101" s="191">
        <v>0</v>
      </c>
      <c r="KU101" s="191">
        <v>0</v>
      </c>
      <c r="KV101" s="191">
        <v>0</v>
      </c>
      <c r="KW101" s="191">
        <v>0</v>
      </c>
      <c r="KX101" s="191">
        <v>0</v>
      </c>
      <c r="KY101" s="191">
        <v>0</v>
      </c>
      <c r="KZ101" s="191">
        <v>0</v>
      </c>
      <c r="LA101" s="191">
        <v>0</v>
      </c>
      <c r="LB101" s="191">
        <v>0</v>
      </c>
      <c r="LC101" s="191">
        <v>0</v>
      </c>
      <c r="LD101" s="191">
        <v>0</v>
      </c>
      <c r="LE101" s="191">
        <v>0</v>
      </c>
      <c r="LF101" s="191">
        <v>0</v>
      </c>
      <c r="LG101" s="191">
        <v>0</v>
      </c>
      <c r="LH101" s="191">
        <v>0</v>
      </c>
      <c r="LI101" s="191">
        <v>0</v>
      </c>
      <c r="LJ101" s="191">
        <v>0</v>
      </c>
      <c r="LK101" s="191">
        <v>0</v>
      </c>
      <c r="LL101" s="191">
        <v>0</v>
      </c>
      <c r="LM101" s="191">
        <v>0</v>
      </c>
      <c r="LN101" s="191">
        <v>0</v>
      </c>
      <c r="LO101" s="191">
        <v>0</v>
      </c>
      <c r="LP101" s="191">
        <v>0</v>
      </c>
      <c r="LQ101" s="191">
        <v>0</v>
      </c>
      <c r="LR101" s="191">
        <v>0</v>
      </c>
      <c r="LS101" s="191">
        <v>0</v>
      </c>
      <c r="LT101" s="191">
        <v>0</v>
      </c>
      <c r="LU101" s="191">
        <v>0</v>
      </c>
      <c r="LV101" s="191">
        <v>0</v>
      </c>
      <c r="LW101" s="191">
        <v>0</v>
      </c>
      <c r="LX101" s="191">
        <v>0</v>
      </c>
      <c r="LY101" s="191">
        <v>0</v>
      </c>
      <c r="LZ101" s="191">
        <v>0</v>
      </c>
      <c r="MA101" s="191">
        <v>0</v>
      </c>
      <c r="MB101" s="191">
        <v>0</v>
      </c>
      <c r="MC101" s="191">
        <v>0</v>
      </c>
      <c r="MD101" s="191">
        <v>0</v>
      </c>
      <c r="ME101" s="191">
        <v>0</v>
      </c>
      <c r="MF101" s="191">
        <v>0</v>
      </c>
      <c r="MG101" s="191">
        <v>0</v>
      </c>
      <c r="MH101" s="191">
        <v>0</v>
      </c>
      <c r="MI101" s="191">
        <v>0</v>
      </c>
      <c r="MJ101" s="19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48</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91">
        <v>0</v>
      </c>
      <c r="IP102" s="191">
        <v>0</v>
      </c>
      <c r="IQ102" s="191">
        <v>0</v>
      </c>
      <c r="IR102" s="191">
        <v>0</v>
      </c>
      <c r="IS102" s="191">
        <v>0</v>
      </c>
      <c r="IT102" s="191">
        <v>0</v>
      </c>
      <c r="IU102" s="191">
        <v>0</v>
      </c>
      <c r="IV102" s="191">
        <v>0</v>
      </c>
      <c r="IW102" s="191">
        <v>0</v>
      </c>
      <c r="IX102" s="191">
        <v>0</v>
      </c>
      <c r="IY102" s="191">
        <v>0</v>
      </c>
      <c r="IZ102" s="191">
        <v>0</v>
      </c>
      <c r="JA102" s="191">
        <v>0</v>
      </c>
      <c r="JB102" s="191">
        <v>0</v>
      </c>
      <c r="JC102" s="191">
        <v>0</v>
      </c>
      <c r="JD102" s="191">
        <v>0</v>
      </c>
      <c r="JE102" s="191">
        <v>0</v>
      </c>
      <c r="JF102" s="191">
        <v>0</v>
      </c>
      <c r="JG102" s="191">
        <v>0</v>
      </c>
      <c r="JH102" s="191">
        <v>0</v>
      </c>
      <c r="JI102" s="191">
        <v>0</v>
      </c>
      <c r="JJ102" s="191">
        <v>0</v>
      </c>
      <c r="JK102" s="191">
        <v>0</v>
      </c>
      <c r="JL102" s="191">
        <v>0</v>
      </c>
      <c r="JM102" s="191">
        <v>0</v>
      </c>
      <c r="JN102" s="191">
        <v>0</v>
      </c>
      <c r="JO102" s="191">
        <v>0</v>
      </c>
      <c r="JP102" s="191">
        <v>0</v>
      </c>
      <c r="JQ102" s="191">
        <v>0</v>
      </c>
      <c r="JR102" s="191">
        <v>0</v>
      </c>
      <c r="JS102" s="191">
        <v>0</v>
      </c>
      <c r="JT102" s="191">
        <v>0</v>
      </c>
      <c r="JU102" s="191">
        <v>0</v>
      </c>
      <c r="JV102" s="191">
        <v>0</v>
      </c>
      <c r="JW102" s="191">
        <v>0</v>
      </c>
      <c r="JX102" s="191">
        <v>0</v>
      </c>
      <c r="JY102" s="191">
        <v>0</v>
      </c>
      <c r="JZ102" s="191">
        <v>0</v>
      </c>
      <c r="KA102" s="191">
        <v>0</v>
      </c>
      <c r="KB102" s="191">
        <v>0</v>
      </c>
      <c r="KC102" s="191">
        <v>0</v>
      </c>
      <c r="KD102" s="191">
        <v>0</v>
      </c>
      <c r="KE102" s="191">
        <v>0</v>
      </c>
      <c r="KF102" s="191">
        <v>0</v>
      </c>
      <c r="KG102" s="191">
        <v>0</v>
      </c>
      <c r="KH102" s="191">
        <v>0</v>
      </c>
      <c r="KI102" s="191">
        <v>0</v>
      </c>
      <c r="KJ102" s="191">
        <v>0</v>
      </c>
      <c r="KK102" s="191">
        <v>0</v>
      </c>
      <c r="KL102" s="191">
        <v>0</v>
      </c>
      <c r="KM102" s="191">
        <v>0</v>
      </c>
      <c r="KN102" s="191">
        <v>0</v>
      </c>
      <c r="KO102" s="191">
        <v>0</v>
      </c>
      <c r="KP102" s="191">
        <v>0</v>
      </c>
      <c r="KQ102" s="191">
        <v>0</v>
      </c>
      <c r="KR102" s="191">
        <v>0</v>
      </c>
      <c r="KS102" s="191">
        <v>0</v>
      </c>
      <c r="KT102" s="191">
        <v>0</v>
      </c>
      <c r="KU102" s="191">
        <v>0</v>
      </c>
      <c r="KV102" s="191">
        <v>0</v>
      </c>
      <c r="KW102" s="191">
        <v>0</v>
      </c>
      <c r="KX102" s="191">
        <v>0</v>
      </c>
      <c r="KY102" s="191">
        <v>0</v>
      </c>
      <c r="KZ102" s="191">
        <v>0</v>
      </c>
      <c r="LA102" s="191">
        <v>0</v>
      </c>
      <c r="LB102" s="191">
        <v>0</v>
      </c>
      <c r="LC102" s="191">
        <v>0</v>
      </c>
      <c r="LD102" s="191">
        <v>0</v>
      </c>
      <c r="LE102" s="191">
        <v>0</v>
      </c>
      <c r="LF102" s="191">
        <v>0</v>
      </c>
      <c r="LG102" s="191">
        <v>0</v>
      </c>
      <c r="LH102" s="191">
        <v>0</v>
      </c>
      <c r="LI102" s="191">
        <v>0</v>
      </c>
      <c r="LJ102" s="191">
        <v>0</v>
      </c>
      <c r="LK102" s="191">
        <v>0</v>
      </c>
      <c r="LL102" s="191">
        <v>0</v>
      </c>
      <c r="LM102" s="191">
        <v>0</v>
      </c>
      <c r="LN102" s="191">
        <v>0</v>
      </c>
      <c r="LO102" s="191">
        <v>0</v>
      </c>
      <c r="LP102" s="191">
        <v>0</v>
      </c>
      <c r="LQ102" s="191">
        <v>0</v>
      </c>
      <c r="LR102" s="191">
        <v>0</v>
      </c>
      <c r="LS102" s="191">
        <v>0</v>
      </c>
      <c r="LT102" s="191">
        <v>0</v>
      </c>
      <c r="LU102" s="191">
        <v>0</v>
      </c>
      <c r="LV102" s="191">
        <v>0</v>
      </c>
      <c r="LW102" s="191">
        <v>0</v>
      </c>
      <c r="LX102" s="191">
        <v>0</v>
      </c>
      <c r="LY102" s="191">
        <v>0</v>
      </c>
      <c r="LZ102" s="191">
        <v>0</v>
      </c>
      <c r="MA102" s="191">
        <v>0</v>
      </c>
      <c r="MB102" s="191">
        <v>0</v>
      </c>
      <c r="MC102" s="191">
        <v>0</v>
      </c>
      <c r="MD102" s="191">
        <v>0</v>
      </c>
      <c r="ME102" s="191">
        <v>0</v>
      </c>
      <c r="MF102" s="191">
        <v>0</v>
      </c>
      <c r="MG102" s="191">
        <v>0</v>
      </c>
      <c r="MH102" s="191">
        <v>0</v>
      </c>
      <c r="MI102" s="191">
        <v>0</v>
      </c>
      <c r="MJ102" s="191">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48</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91">
        <v>0</v>
      </c>
      <c r="IP103" s="191">
        <v>0</v>
      </c>
      <c r="IQ103" s="191">
        <v>0</v>
      </c>
      <c r="IR103" s="191">
        <v>0</v>
      </c>
      <c r="IS103" s="191">
        <v>0</v>
      </c>
      <c r="IT103" s="191">
        <v>0</v>
      </c>
      <c r="IU103" s="191">
        <v>0</v>
      </c>
      <c r="IV103" s="191">
        <v>0</v>
      </c>
      <c r="IW103" s="191">
        <v>0</v>
      </c>
      <c r="IX103" s="191">
        <v>0</v>
      </c>
      <c r="IY103" s="191">
        <v>0</v>
      </c>
      <c r="IZ103" s="191">
        <v>0</v>
      </c>
      <c r="JA103" s="191">
        <v>0</v>
      </c>
      <c r="JB103" s="191">
        <v>0</v>
      </c>
      <c r="JC103" s="191">
        <v>0</v>
      </c>
      <c r="JD103" s="191">
        <v>0</v>
      </c>
      <c r="JE103" s="191">
        <v>0</v>
      </c>
      <c r="JF103" s="191">
        <v>0</v>
      </c>
      <c r="JG103" s="191">
        <v>0</v>
      </c>
      <c r="JH103" s="191">
        <v>0</v>
      </c>
      <c r="JI103" s="191">
        <v>0</v>
      </c>
      <c r="JJ103" s="191">
        <v>0</v>
      </c>
      <c r="JK103" s="191">
        <v>0</v>
      </c>
      <c r="JL103" s="191">
        <v>0</v>
      </c>
      <c r="JM103" s="191">
        <v>0</v>
      </c>
      <c r="JN103" s="191">
        <v>0</v>
      </c>
      <c r="JO103" s="191">
        <v>0</v>
      </c>
      <c r="JP103" s="191">
        <v>0</v>
      </c>
      <c r="JQ103" s="191">
        <v>0</v>
      </c>
      <c r="JR103" s="191">
        <v>0</v>
      </c>
      <c r="JS103" s="191">
        <v>0</v>
      </c>
      <c r="JT103" s="191">
        <v>0</v>
      </c>
      <c r="JU103" s="191">
        <v>0</v>
      </c>
      <c r="JV103" s="191">
        <v>0</v>
      </c>
      <c r="JW103" s="191">
        <v>0</v>
      </c>
      <c r="JX103" s="191">
        <v>0</v>
      </c>
      <c r="JY103" s="191">
        <v>0</v>
      </c>
      <c r="JZ103" s="191">
        <v>0</v>
      </c>
      <c r="KA103" s="191">
        <v>0</v>
      </c>
      <c r="KB103" s="191">
        <v>0</v>
      </c>
      <c r="KC103" s="191">
        <v>0</v>
      </c>
      <c r="KD103" s="191">
        <v>0</v>
      </c>
      <c r="KE103" s="191">
        <v>0</v>
      </c>
      <c r="KF103" s="191">
        <v>0</v>
      </c>
      <c r="KG103" s="191">
        <v>0</v>
      </c>
      <c r="KH103" s="191">
        <v>0</v>
      </c>
      <c r="KI103" s="191">
        <v>0</v>
      </c>
      <c r="KJ103" s="191">
        <v>0</v>
      </c>
      <c r="KK103" s="191">
        <v>0</v>
      </c>
      <c r="KL103" s="191">
        <v>0</v>
      </c>
      <c r="KM103" s="191">
        <v>0</v>
      </c>
      <c r="KN103" s="191">
        <v>0</v>
      </c>
      <c r="KO103" s="191">
        <v>0</v>
      </c>
      <c r="KP103" s="191">
        <v>0</v>
      </c>
      <c r="KQ103" s="191">
        <v>0</v>
      </c>
      <c r="KR103" s="191">
        <v>0</v>
      </c>
      <c r="KS103" s="191">
        <v>0</v>
      </c>
      <c r="KT103" s="191">
        <v>0</v>
      </c>
      <c r="KU103" s="191">
        <v>0</v>
      </c>
      <c r="KV103" s="191">
        <v>0</v>
      </c>
      <c r="KW103" s="191">
        <v>0</v>
      </c>
      <c r="KX103" s="191">
        <v>0</v>
      </c>
      <c r="KY103" s="191">
        <v>0</v>
      </c>
      <c r="KZ103" s="191">
        <v>0</v>
      </c>
      <c r="LA103" s="191">
        <v>0</v>
      </c>
      <c r="LB103" s="191">
        <v>0</v>
      </c>
      <c r="LC103" s="191">
        <v>0</v>
      </c>
      <c r="LD103" s="191">
        <v>0</v>
      </c>
      <c r="LE103" s="191">
        <v>0</v>
      </c>
      <c r="LF103" s="191">
        <v>0</v>
      </c>
      <c r="LG103" s="191">
        <v>0</v>
      </c>
      <c r="LH103" s="191">
        <v>0</v>
      </c>
      <c r="LI103" s="191">
        <v>0</v>
      </c>
      <c r="LJ103" s="191">
        <v>0</v>
      </c>
      <c r="LK103" s="191">
        <v>0</v>
      </c>
      <c r="LL103" s="191">
        <v>0</v>
      </c>
      <c r="LM103" s="191">
        <v>0</v>
      </c>
      <c r="LN103" s="191">
        <v>0</v>
      </c>
      <c r="LO103" s="191">
        <v>0</v>
      </c>
      <c r="LP103" s="191">
        <v>0</v>
      </c>
      <c r="LQ103" s="191">
        <v>0</v>
      </c>
      <c r="LR103" s="191">
        <v>0</v>
      </c>
      <c r="LS103" s="191">
        <v>0</v>
      </c>
      <c r="LT103" s="191">
        <v>0</v>
      </c>
      <c r="LU103" s="191">
        <v>0</v>
      </c>
      <c r="LV103" s="191">
        <v>0</v>
      </c>
      <c r="LW103" s="191">
        <v>0</v>
      </c>
      <c r="LX103" s="191">
        <v>0</v>
      </c>
      <c r="LY103" s="191">
        <v>0</v>
      </c>
      <c r="LZ103" s="191">
        <v>0</v>
      </c>
      <c r="MA103" s="191">
        <v>0</v>
      </c>
      <c r="MB103" s="191">
        <v>0</v>
      </c>
      <c r="MC103" s="191">
        <v>0</v>
      </c>
      <c r="MD103" s="191">
        <v>0</v>
      </c>
      <c r="ME103" s="191">
        <v>0</v>
      </c>
      <c r="MF103" s="191">
        <v>0</v>
      </c>
      <c r="MG103" s="191">
        <v>0</v>
      </c>
      <c r="MH103" s="191">
        <v>0</v>
      </c>
      <c r="MI103" s="191">
        <v>0</v>
      </c>
      <c r="MJ103" s="191">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48</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356</v>
      </c>
    </row>
    <row r="108" spans="1:771" x14ac:dyDescent="0.25">
      <c r="A108" t="s">
        <v>357</v>
      </c>
      <c r="B108">
        <f>IF(LEFT('Clinical resource summary'!B7,1)="R",1,2)</f>
        <v>1</v>
      </c>
    </row>
    <row r="109" spans="1:771" x14ac:dyDescent="0.25">
      <c r="A109" t="s">
        <v>358</v>
      </c>
      <c r="B109">
        <f>IF(LEFT('Clinical resource summary'!B12,1)="C",1,2)</f>
        <v>1</v>
      </c>
    </row>
    <row r="113" spans="1:3" x14ac:dyDescent="0.25">
      <c r="A113" t="s">
        <v>361</v>
      </c>
    </row>
    <row r="114" spans="1:3" x14ac:dyDescent="0.25">
      <c r="A114" t="s">
        <v>363</v>
      </c>
      <c r="B114">
        <f>MATCH('Clinical resource summary'!$CF$7,'CR Backing (Hide)'!$H$4:$H$103,0)</f>
        <v>1</v>
      </c>
    </row>
    <row r="115" spans="1:3" x14ac:dyDescent="0.25">
      <c r="A115" t="s">
        <v>362</v>
      </c>
      <c r="B115">
        <f>IF(LEFT('Clinical resource summary'!$CG$13,1)="C",1,2)</f>
        <v>1</v>
      </c>
    </row>
    <row r="116" spans="1:3" x14ac:dyDescent="0.25">
      <c r="A116" t="s">
        <v>335</v>
      </c>
      <c r="B116">
        <f>MATCH('Clinical resource summary'!$CM$13,CHOOSE('CR Backing (Hide)'!$B$115,'Capacity Backing (Hide)2'!$D$442:$D$541,'Capacity Backing (Hide)2'!$E$442:$E$541),0)</f>
        <v>1</v>
      </c>
    </row>
    <row r="119" spans="1:3" x14ac:dyDescent="0.25">
      <c r="A119" t="s">
        <v>407</v>
      </c>
    </row>
    <row r="120" spans="1:3" x14ac:dyDescent="0.25">
      <c r="A120" t="s">
        <v>408</v>
      </c>
      <c r="B120" cm="1">
        <f t="array" ref="B120">IF(INDEX(CHOOSE($B$115,'Clinical resources'!$CK$7:$GF$106,'Clinical resources'!$OA$7:$RV$106),$B$114,$B$116)="X",1,0)</f>
        <v>1</v>
      </c>
    </row>
    <row r="121" spans="1:3" x14ac:dyDescent="0.25">
      <c r="A121" t="s">
        <v>392</v>
      </c>
      <c r="B121" t="s">
        <v>393</v>
      </c>
      <c r="C121" t="s">
        <v>394</v>
      </c>
    </row>
    <row r="122" spans="1:3" x14ac:dyDescent="0.25">
      <c r="A122" cm="1">
        <f t="array" ref="A122">IF(INDEX(CHOOSE($B$115,'Capacity Backing (Hide)2'!$B$67:$CW$81,'Capacity Backing (Hide)2'!$B$203:$CW$217),ROW(A1),'CR Backing (Hide)'!$B$116)="X",1,0)</f>
        <v>1</v>
      </c>
      <c r="B122">
        <f t="array" ref="B122:B196">TRANSPOSE('Clinical resources'!$L$4:$CH$4)*TRANSPOSE(IF(INDEX('Clinical resources'!$L$7:$CH$106,'CR Backing (Hide)'!B114,)="X",1,0))</f>
        <v>1</v>
      </c>
      <c r="C122">
        <f>B122*A122*$B$120</f>
        <v>1</v>
      </c>
    </row>
    <row r="123" spans="1:3" x14ac:dyDescent="0.25">
      <c r="A123">
        <f>A122</f>
        <v>1</v>
      </c>
      <c r="B123">
        <v>1</v>
      </c>
      <c r="C123">
        <f t="shared" ref="C123:C186" si="11">B123*A123*$B$120</f>
        <v>1</v>
      </c>
    </row>
    <row r="124" spans="1:3" x14ac:dyDescent="0.25">
      <c r="A124">
        <f t="shared" ref="A124:A126" si="12">A123</f>
        <v>1</v>
      </c>
      <c r="B124">
        <v>0</v>
      </c>
      <c r="C124">
        <f t="shared" si="11"/>
        <v>0</v>
      </c>
    </row>
    <row r="125" spans="1:3" x14ac:dyDescent="0.25">
      <c r="A125">
        <f t="shared" si="12"/>
        <v>1</v>
      </c>
      <c r="B125">
        <v>0</v>
      </c>
      <c r="C125">
        <f t="shared" si="11"/>
        <v>0</v>
      </c>
    </row>
    <row r="126" spans="1:3" x14ac:dyDescent="0.25">
      <c r="A126">
        <f t="shared" si="12"/>
        <v>1</v>
      </c>
      <c r="B126">
        <v>0</v>
      </c>
      <c r="C126">
        <f t="shared" si="11"/>
        <v>0</v>
      </c>
    </row>
    <row r="127" spans="1:3" x14ac:dyDescent="0.25">
      <c r="A127" cm="1">
        <f t="array" ref="A127">IF(INDEX(CHOOSE($B$115,'Capacity Backing (Hide)2'!$B$67:$CW$81,'Capacity Backing (Hide)2'!$B$203:$CW$217),ROW(A2),'CR Backing (Hide)'!$B$116)="X",1,0)</f>
        <v>1</v>
      </c>
      <c r="B127">
        <v>0</v>
      </c>
      <c r="C127">
        <f t="shared" si="11"/>
        <v>0</v>
      </c>
    </row>
    <row r="128" spans="1:3" x14ac:dyDescent="0.25">
      <c r="A128">
        <f>A127</f>
        <v>1</v>
      </c>
      <c r="B128">
        <v>0</v>
      </c>
      <c r="C128">
        <f t="shared" si="11"/>
        <v>0</v>
      </c>
    </row>
    <row r="129" spans="1:3" x14ac:dyDescent="0.25">
      <c r="A129">
        <f t="shared" ref="A129:A131" si="13">A128</f>
        <v>1</v>
      </c>
      <c r="B129">
        <v>0</v>
      </c>
      <c r="C129">
        <f t="shared" si="11"/>
        <v>0</v>
      </c>
    </row>
    <row r="130" spans="1:3" x14ac:dyDescent="0.25">
      <c r="A130">
        <f t="shared" si="13"/>
        <v>1</v>
      </c>
      <c r="B130">
        <v>0</v>
      </c>
      <c r="C130">
        <f t="shared" si="11"/>
        <v>0</v>
      </c>
    </row>
    <row r="131" spans="1:3" x14ac:dyDescent="0.25">
      <c r="A131">
        <f t="shared" si="13"/>
        <v>1</v>
      </c>
      <c r="B131">
        <v>0</v>
      </c>
      <c r="C131">
        <f t="shared" si="11"/>
        <v>0</v>
      </c>
    </row>
    <row r="132" spans="1:3" x14ac:dyDescent="0.25">
      <c r="A132" cm="1">
        <f t="array" ref="A132">IF(INDEX(CHOOSE($B$115,'Capacity Backing (Hide)2'!$B$67:$CW$81,'Capacity Backing (Hide)2'!$B$203:$CW$217),ROW(A3),'CR Backing (Hide)'!$B$116)="X",1,0)</f>
        <v>1</v>
      </c>
      <c r="B132">
        <v>0</v>
      </c>
      <c r="C132">
        <f t="shared" si="11"/>
        <v>0</v>
      </c>
    </row>
    <row r="133" spans="1:3" x14ac:dyDescent="0.25">
      <c r="A133">
        <f>A132</f>
        <v>1</v>
      </c>
      <c r="B133">
        <v>0</v>
      </c>
      <c r="C133">
        <f t="shared" si="11"/>
        <v>0</v>
      </c>
    </row>
    <row r="134" spans="1:3" x14ac:dyDescent="0.25">
      <c r="A134">
        <f t="shared" ref="A134:A136" si="14">A133</f>
        <v>1</v>
      </c>
      <c r="B134">
        <v>0</v>
      </c>
      <c r="C134">
        <f t="shared" si="11"/>
        <v>0</v>
      </c>
    </row>
    <row r="135" spans="1:3" x14ac:dyDescent="0.25">
      <c r="A135">
        <f t="shared" si="14"/>
        <v>1</v>
      </c>
      <c r="B135">
        <v>0</v>
      </c>
      <c r="C135">
        <f t="shared" si="11"/>
        <v>0</v>
      </c>
    </row>
    <row r="136" spans="1:3" x14ac:dyDescent="0.25">
      <c r="A136">
        <f t="shared" si="14"/>
        <v>1</v>
      </c>
      <c r="B136">
        <v>0</v>
      </c>
      <c r="C136">
        <f t="shared" si="11"/>
        <v>0</v>
      </c>
    </row>
    <row r="137" spans="1:3" x14ac:dyDescent="0.25">
      <c r="A137" cm="1">
        <f t="array" ref="A137">IF(INDEX(CHOOSE($B$115,'Capacity Backing (Hide)2'!$B$67:$CW$81,'Capacity Backing (Hide)2'!$B$203:$CW$217),ROW(A4),'CR Backing (Hide)'!$B$116)="X",1,0)</f>
        <v>1</v>
      </c>
      <c r="B137">
        <v>0</v>
      </c>
      <c r="C137">
        <f t="shared" si="11"/>
        <v>0</v>
      </c>
    </row>
    <row r="138" spans="1:3" x14ac:dyDescent="0.25">
      <c r="A138">
        <f>A137</f>
        <v>1</v>
      </c>
      <c r="B138">
        <v>0</v>
      </c>
      <c r="C138">
        <f t="shared" si="11"/>
        <v>0</v>
      </c>
    </row>
    <row r="139" spans="1:3" x14ac:dyDescent="0.25">
      <c r="A139">
        <f t="shared" ref="A139:A141" si="15">A138</f>
        <v>1</v>
      </c>
      <c r="B139">
        <v>0</v>
      </c>
      <c r="C139">
        <f t="shared" si="11"/>
        <v>0</v>
      </c>
    </row>
    <row r="140" spans="1:3" x14ac:dyDescent="0.25">
      <c r="A140">
        <f t="shared" si="15"/>
        <v>1</v>
      </c>
      <c r="B140">
        <v>0</v>
      </c>
      <c r="C140">
        <f t="shared" si="11"/>
        <v>0</v>
      </c>
    </row>
    <row r="141" spans="1:3" x14ac:dyDescent="0.25">
      <c r="A141">
        <f t="shared" si="15"/>
        <v>1</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A4" sqref="A4"/>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2</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24.23076923076923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24.23076923076923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346</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24.23076923076923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24.23076923076923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24.23076923076923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24.23076923076923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24.23076923076923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24.23076923076923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24.23076923076923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24.23076923076923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24.23076923076923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24.23076923076923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24.23076923076923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24.23076923076923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24.23076923076923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24.23076923076923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24.23076923076923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24.23076923076923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24.23076923076923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24.23076923076923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24.23076923076923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24.23076923076923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24.23076923076923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24.23076923076923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24.23076923076923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24.23076923076923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24.23076923076923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24.23076923076923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24.23076923076923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24.23076923076923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24.23076923076923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24.23076923076923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24.23076923076923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24.23076923076923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24.23076923076923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24.23076923076923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24.23076923076923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24.23076923076923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24.23076923076923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24.23076923076923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24.23076923076923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24.23076923076923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24.23076923076923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24.23076923076923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24.23076923076923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24.23076923076923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24.23076923076923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24.23076923076923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24.23076923076923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24.23076923076923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24.23076923076923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24.23076923076923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24.23076923076923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24.23076923076923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54.230769230769226</v>
      </c>
      <c r="C84">
        <f ca="1">SUMIFS(INDEX($B$13:$CW$64,MATCH(C$83,$A$13:$A$64,0),1):INDEX($B$13:$CW$64,MATCH(C$83,$A$13:$A$64,0),100),$B67:$CW67,"="&amp;"X",$B$10:$CW$10,"="&amp;"N")</f>
        <v>24.23076923076923</v>
      </c>
      <c r="D84">
        <f ca="1">SUMIFS(INDEX($B$13:$CW$64,MATCH(D$83,$A$13:$A$64,0),1):INDEX($B$13:$CW$64,MATCH(D$83,$A$13:$A$64,0),100),$B67:$CW67,"="&amp;"X",$B$10:$CW$10,"="&amp;"N")</f>
        <v>54.230769230769226</v>
      </c>
      <c r="E84">
        <f ca="1">SUMIFS(INDEX($B$13:$CW$64,MATCH(E$83,$A$13:$A$64,0),1):INDEX($B$13:$CW$64,MATCH(E$83,$A$13:$A$64,0),100),$B67:$CW67,"="&amp;"X",$B$10:$CW$10,"="&amp;"N")</f>
        <v>54.230769230769226</v>
      </c>
      <c r="F84">
        <f ca="1">SUMIFS(INDEX($B$13:$CW$64,MATCH(F$83,$A$13:$A$64,0),1):INDEX($B$13:$CW$64,MATCH(F$83,$A$13:$A$64,0),100),$B67:$CW67,"="&amp;"X",$B$10:$CW$10,"="&amp;"N")</f>
        <v>54.230769230769226</v>
      </c>
      <c r="G84">
        <f ca="1">SUMIFS(INDEX($B$13:$CW$64,MATCH(G$83,$A$13:$A$64,0),1):INDEX($B$13:$CW$64,MATCH(G$83,$A$13:$A$64,0),100),$B67:$CW67,"="&amp;"X",$B$10:$CW$10,"="&amp;"N")</f>
        <v>54.230769230769226</v>
      </c>
      <c r="H84">
        <f ca="1">SUMIFS(INDEX($B$13:$CW$64,MATCH(H$83,$A$13:$A$64,0),1):INDEX($B$13:$CW$64,MATCH(H$83,$A$13:$A$64,0),100),$B67:$CW67,"="&amp;"X",$B$10:$CW$10,"="&amp;"N")</f>
        <v>54.230769230769226</v>
      </c>
      <c r="I84">
        <f ca="1">SUMIFS(INDEX($B$13:$CW$64,MATCH(I$83,$A$13:$A$64,0),1):INDEX($B$13:$CW$64,MATCH(I$83,$A$13:$A$64,0),100),$B67:$CW67,"="&amp;"X",$B$10:$CW$10,"="&amp;"N")</f>
        <v>54.230769230769226</v>
      </c>
      <c r="J84">
        <f ca="1">SUMIFS(INDEX($B$13:$CW$64,MATCH(J$83,$A$13:$A$64,0),1):INDEX($B$13:$CW$64,MATCH(J$83,$A$13:$A$64,0),100),$B67:$CW67,"="&amp;"X",$B$10:$CW$10,"="&amp;"N")</f>
        <v>54.230769230769226</v>
      </c>
      <c r="K84">
        <f ca="1">SUMIFS(INDEX($B$13:$CW$64,MATCH(K$83,$A$13:$A$64,0),1):INDEX($B$13:$CW$64,MATCH(K$83,$A$13:$A$64,0),100),$B67:$CW67,"="&amp;"X",$B$10:$CW$10,"="&amp;"N")</f>
        <v>54.230769230769226</v>
      </c>
      <c r="L84">
        <f ca="1">SUMIFS(INDEX($B$13:$CW$64,MATCH(L$83,$A$13:$A$64,0),1):INDEX($B$13:$CW$64,MATCH(L$83,$A$13:$A$64,0),100),$B67:$CW67,"="&amp;"X",$B$10:$CW$10,"="&amp;"N")</f>
        <v>54.230769230769226</v>
      </c>
      <c r="M84">
        <f ca="1">SUMIFS(INDEX($B$13:$CW$64,MATCH(M$83,$A$13:$A$64,0),1):INDEX($B$13:$CW$64,MATCH(M$83,$A$13:$A$64,0),100),$B67:$CW67,"="&amp;"X",$B$10:$CW$10,"="&amp;"N")</f>
        <v>54.230769230769226</v>
      </c>
      <c r="N84">
        <f ca="1">SUMIFS(INDEX($B$13:$CW$64,MATCH(N$83,$A$13:$A$64,0),1):INDEX($B$13:$CW$64,MATCH(N$83,$A$13:$A$64,0),100),$B67:$CW67,"="&amp;"X",$B$10:$CW$10,"="&amp;"N")</f>
        <v>54.230769230769226</v>
      </c>
      <c r="O84">
        <f ca="1">SUMIFS(INDEX($B$13:$CW$64,MATCH(O$83,$A$13:$A$64,0),1):INDEX($B$13:$CW$64,MATCH(O$83,$A$13:$A$64,0),100),$B67:$CW67,"="&amp;"X",$B$10:$CW$10,"="&amp;"N")</f>
        <v>54.230769230769226</v>
      </c>
      <c r="P84">
        <f ca="1">SUMIFS(INDEX($B$13:$CW$64,MATCH(P$83,$A$13:$A$64,0),1):INDEX($B$13:$CW$64,MATCH(P$83,$A$13:$A$64,0),100),$B67:$CW67,"="&amp;"X",$B$10:$CW$10,"="&amp;"N")</f>
        <v>54.230769230769226</v>
      </c>
      <c r="Q84">
        <f ca="1">SUMIFS(INDEX($B$13:$CW$64,MATCH(Q$83,$A$13:$A$64,0),1):INDEX($B$13:$CW$64,MATCH(Q$83,$A$13:$A$64,0),100),$B67:$CW67,"="&amp;"X",$B$10:$CW$10,"="&amp;"N")</f>
        <v>54.230769230769226</v>
      </c>
      <c r="R84">
        <f ca="1">SUMIFS(INDEX($B$13:$CW$64,MATCH(R$83,$A$13:$A$64,0),1):INDEX($B$13:$CW$64,MATCH(R$83,$A$13:$A$64,0),100),$B67:$CW67,"="&amp;"X",$B$10:$CW$10,"="&amp;"N")</f>
        <v>54.230769230769226</v>
      </c>
      <c r="S84">
        <f ca="1">SUMIFS(INDEX($B$13:$CW$64,MATCH(S$83,$A$13:$A$64,0),1):INDEX($B$13:$CW$64,MATCH(S$83,$A$13:$A$64,0),100),$B67:$CW67,"="&amp;"X",$B$10:$CW$10,"="&amp;"N")</f>
        <v>54.230769230769226</v>
      </c>
      <c r="T84">
        <f ca="1">SUMIFS(INDEX($B$13:$CW$64,MATCH(T$83,$A$13:$A$64,0),1):INDEX($B$13:$CW$64,MATCH(T$83,$A$13:$A$64,0),100),$B67:$CW67,"="&amp;"X",$B$10:$CW$10,"="&amp;"N")</f>
        <v>54.230769230769226</v>
      </c>
      <c r="U84">
        <f ca="1">SUMIFS(INDEX($B$13:$CW$64,MATCH(U$83,$A$13:$A$64,0),1):INDEX($B$13:$CW$64,MATCH(U$83,$A$13:$A$64,0),100),$B67:$CW67,"="&amp;"X",$B$10:$CW$10,"="&amp;"N")</f>
        <v>54.230769230769226</v>
      </c>
      <c r="V84">
        <f ca="1">SUMIFS(INDEX($B$13:$CW$64,MATCH(V$83,$A$13:$A$64,0),1):INDEX($B$13:$CW$64,MATCH(V$83,$A$13:$A$64,0),100),$B67:$CW67,"="&amp;"X",$B$10:$CW$10,"="&amp;"N")</f>
        <v>54.230769230769226</v>
      </c>
      <c r="W84">
        <f ca="1">SUMIFS(INDEX($B$13:$CW$64,MATCH(W$83,$A$13:$A$64,0),1):INDEX($B$13:$CW$64,MATCH(W$83,$A$13:$A$64,0),100),$B67:$CW67,"="&amp;"X",$B$10:$CW$10,"="&amp;"N")</f>
        <v>54.230769230769226</v>
      </c>
      <c r="X84">
        <f ca="1">SUMIFS(INDEX($B$13:$CW$64,MATCH(X$83,$A$13:$A$64,0),1):INDEX($B$13:$CW$64,MATCH(X$83,$A$13:$A$64,0),100),$B67:$CW67,"="&amp;"X",$B$10:$CW$10,"="&amp;"N")</f>
        <v>54.230769230769226</v>
      </c>
      <c r="Y84">
        <f ca="1">SUMIFS(INDEX($B$13:$CW$64,MATCH(Y$83,$A$13:$A$64,0),1):INDEX($B$13:$CW$64,MATCH(Y$83,$A$13:$A$64,0),100),$B67:$CW67,"="&amp;"X",$B$10:$CW$10,"="&amp;"N")</f>
        <v>54.230769230769226</v>
      </c>
      <c r="Z84">
        <f ca="1">SUMIFS(INDEX($B$13:$CW$64,MATCH(Z$83,$A$13:$A$64,0),1):INDEX($B$13:$CW$64,MATCH(Z$83,$A$13:$A$64,0),100),$B67:$CW67,"="&amp;"X",$B$10:$CW$10,"="&amp;"N")</f>
        <v>54.230769230769226</v>
      </c>
      <c r="AA84">
        <f ca="1">SUMIFS(INDEX($B$13:$CW$64,MATCH(AA$83,$A$13:$A$64,0),1):INDEX($B$13:$CW$64,MATCH(AA$83,$A$13:$A$64,0),100),$B67:$CW67,"="&amp;"X",$B$10:$CW$10,"="&amp;"N")</f>
        <v>54.230769230769226</v>
      </c>
      <c r="AB84">
        <f ca="1">SUMIFS(INDEX($B$13:$CW$64,MATCH(AB$83,$A$13:$A$64,0),1):INDEX($B$13:$CW$64,MATCH(AB$83,$A$13:$A$64,0),100),$B67:$CW67,"="&amp;"X",$B$10:$CW$10,"="&amp;"N")</f>
        <v>54.230769230769226</v>
      </c>
      <c r="AC84">
        <f ca="1">SUMIFS(INDEX($B$13:$CW$64,MATCH(AC$83,$A$13:$A$64,0),1):INDEX($B$13:$CW$64,MATCH(AC$83,$A$13:$A$64,0),100),$B67:$CW67,"="&amp;"X",$B$10:$CW$10,"="&amp;"N")</f>
        <v>54.230769230769226</v>
      </c>
      <c r="AD84">
        <f ca="1">SUMIFS(INDEX($B$13:$CW$64,MATCH(AD$83,$A$13:$A$64,0),1):INDEX($B$13:$CW$64,MATCH(AD$83,$A$13:$A$64,0),100),$B67:$CW67,"="&amp;"X",$B$10:$CW$10,"="&amp;"N")</f>
        <v>54.230769230769226</v>
      </c>
      <c r="AE84">
        <f ca="1">SUMIFS(INDEX($B$13:$CW$64,MATCH(AE$83,$A$13:$A$64,0),1):INDEX($B$13:$CW$64,MATCH(AE$83,$A$13:$A$64,0),100),$B67:$CW67,"="&amp;"X",$B$10:$CW$10,"="&amp;"N")</f>
        <v>54.230769230769226</v>
      </c>
      <c r="AF84">
        <f ca="1">SUMIFS(INDEX($B$13:$CW$64,MATCH(AF$83,$A$13:$A$64,0),1):INDEX($B$13:$CW$64,MATCH(AF$83,$A$13:$A$64,0),100),$B67:$CW67,"="&amp;"X",$B$10:$CW$10,"="&amp;"N")</f>
        <v>54.230769230769226</v>
      </c>
      <c r="AG84">
        <f ca="1">SUMIFS(INDEX($B$13:$CW$64,MATCH(AG$83,$A$13:$A$64,0),1):INDEX($B$13:$CW$64,MATCH(AG$83,$A$13:$A$64,0),100),$B67:$CW67,"="&amp;"X",$B$10:$CW$10,"="&amp;"N")</f>
        <v>54.230769230769226</v>
      </c>
      <c r="AH84">
        <f ca="1">SUMIFS(INDEX($B$13:$CW$64,MATCH(AH$83,$A$13:$A$64,0),1):INDEX($B$13:$CW$64,MATCH(AH$83,$A$13:$A$64,0),100),$B67:$CW67,"="&amp;"X",$B$10:$CW$10,"="&amp;"N")</f>
        <v>54.230769230769226</v>
      </c>
      <c r="AI84">
        <f ca="1">SUMIFS(INDEX($B$13:$CW$64,MATCH(AI$83,$A$13:$A$64,0),1):INDEX($B$13:$CW$64,MATCH(AI$83,$A$13:$A$64,0),100),$B67:$CW67,"="&amp;"X",$B$10:$CW$10,"="&amp;"N")</f>
        <v>54.230769230769226</v>
      </c>
      <c r="AJ84">
        <f ca="1">SUMIFS(INDEX($B$13:$CW$64,MATCH(AJ$83,$A$13:$A$64,0),1):INDEX($B$13:$CW$64,MATCH(AJ$83,$A$13:$A$64,0),100),$B67:$CW67,"="&amp;"X",$B$10:$CW$10,"="&amp;"N")</f>
        <v>54.230769230769226</v>
      </c>
      <c r="AK84">
        <f ca="1">SUMIFS(INDEX($B$13:$CW$64,MATCH(AK$83,$A$13:$A$64,0),1):INDEX($B$13:$CW$64,MATCH(AK$83,$A$13:$A$64,0),100),$B67:$CW67,"="&amp;"X",$B$10:$CW$10,"="&amp;"N")</f>
        <v>54.230769230769226</v>
      </c>
      <c r="AL84">
        <f ca="1">SUMIFS(INDEX($B$13:$CW$64,MATCH(AL$83,$A$13:$A$64,0),1):INDEX($B$13:$CW$64,MATCH(AL$83,$A$13:$A$64,0),100),$B67:$CW67,"="&amp;"X",$B$10:$CW$10,"="&amp;"N")</f>
        <v>54.230769230769226</v>
      </c>
      <c r="AM84">
        <f ca="1">SUMIFS(INDEX($B$13:$CW$64,MATCH(AM$83,$A$13:$A$64,0),1):INDEX($B$13:$CW$64,MATCH(AM$83,$A$13:$A$64,0),100),$B67:$CW67,"="&amp;"X",$B$10:$CW$10,"="&amp;"N")</f>
        <v>54.230769230769226</v>
      </c>
      <c r="AN84">
        <f ca="1">SUMIFS(INDEX($B$13:$CW$64,MATCH(AN$83,$A$13:$A$64,0),1):INDEX($B$13:$CW$64,MATCH(AN$83,$A$13:$A$64,0),100),$B67:$CW67,"="&amp;"X",$B$10:$CW$10,"="&amp;"N")</f>
        <v>54.230769230769226</v>
      </c>
      <c r="AO84">
        <f ca="1">SUMIFS(INDEX($B$13:$CW$64,MATCH(AO$83,$A$13:$A$64,0),1):INDEX($B$13:$CW$64,MATCH(AO$83,$A$13:$A$64,0),100),$B67:$CW67,"="&amp;"X",$B$10:$CW$10,"="&amp;"N")</f>
        <v>54.230769230769226</v>
      </c>
      <c r="AP84">
        <f ca="1">SUMIFS(INDEX($B$13:$CW$64,MATCH(AP$83,$A$13:$A$64,0),1):INDEX($B$13:$CW$64,MATCH(AP$83,$A$13:$A$64,0),100),$B67:$CW67,"="&amp;"X",$B$10:$CW$10,"="&amp;"N")</f>
        <v>54.230769230769226</v>
      </c>
      <c r="AQ84">
        <f ca="1">SUMIFS(INDEX($B$13:$CW$64,MATCH(AQ$83,$A$13:$A$64,0),1):INDEX($B$13:$CW$64,MATCH(AQ$83,$A$13:$A$64,0),100),$B67:$CW67,"="&amp;"X",$B$10:$CW$10,"="&amp;"N")</f>
        <v>54.230769230769226</v>
      </c>
      <c r="AR84">
        <f ca="1">SUMIFS(INDEX($B$13:$CW$64,MATCH(AR$83,$A$13:$A$64,0),1):INDEX($B$13:$CW$64,MATCH(AR$83,$A$13:$A$64,0),100),$B67:$CW67,"="&amp;"X",$B$10:$CW$10,"="&amp;"N")</f>
        <v>54.230769230769226</v>
      </c>
      <c r="AS84">
        <f ca="1">SUMIFS(INDEX($B$13:$CW$64,MATCH(AS$83,$A$13:$A$64,0),1):INDEX($B$13:$CW$64,MATCH(AS$83,$A$13:$A$64,0),100),$B67:$CW67,"="&amp;"X",$B$10:$CW$10,"="&amp;"N")</f>
        <v>54.230769230769226</v>
      </c>
      <c r="AT84">
        <f ca="1">SUMIFS(INDEX($B$13:$CW$64,MATCH(AT$83,$A$13:$A$64,0),1):INDEX($B$13:$CW$64,MATCH(AT$83,$A$13:$A$64,0),100),$B67:$CW67,"="&amp;"X",$B$10:$CW$10,"="&amp;"N")</f>
        <v>54.230769230769226</v>
      </c>
      <c r="AU84">
        <f ca="1">SUMIFS(INDEX($B$13:$CW$64,MATCH(AU$83,$A$13:$A$64,0),1):INDEX($B$13:$CW$64,MATCH(AU$83,$A$13:$A$64,0),100),$B67:$CW67,"="&amp;"X",$B$10:$CW$10,"="&amp;"N")</f>
        <v>54.230769230769226</v>
      </c>
      <c r="AV84">
        <f ca="1">SUMIFS(INDEX($B$13:$CW$64,MATCH(AV$83,$A$13:$A$64,0),1):INDEX($B$13:$CW$64,MATCH(AV$83,$A$13:$A$64,0),100),$B67:$CW67,"="&amp;"X",$B$10:$CW$10,"="&amp;"N")</f>
        <v>54.230769230769226</v>
      </c>
      <c r="AW84">
        <f ca="1">SUMIFS(INDEX($B$13:$CW$64,MATCH(AW$83,$A$13:$A$64,0),1):INDEX($B$13:$CW$64,MATCH(AW$83,$A$13:$A$64,0),100),$B67:$CW67,"="&amp;"X",$B$10:$CW$10,"="&amp;"N")</f>
        <v>54.230769230769226</v>
      </c>
      <c r="AX84">
        <f ca="1">SUMIFS(INDEX($B$13:$CW$64,MATCH(AX$83,$A$13:$A$64,0),1):INDEX($B$13:$CW$64,MATCH(AX$83,$A$13:$A$64,0),100),$B67:$CW67,"="&amp;"X",$B$10:$CW$10,"="&amp;"N")</f>
        <v>54.230769230769226</v>
      </c>
      <c r="AY84">
        <f ca="1">SUMIFS(INDEX($B$13:$CW$64,MATCH(AY$83,$A$13:$A$64,0),1):INDEX($B$13:$CW$64,MATCH(AY$83,$A$13:$A$64,0),100),$B67:$CW67,"="&amp;"X",$B$10:$CW$10,"="&amp;"N")</f>
        <v>54.230769230769226</v>
      </c>
      <c r="AZ84">
        <f ca="1">SUMIFS(INDEX($B$13:$CW$64,MATCH(AZ$83,$A$13:$A$64,0),1):INDEX($B$13:$CW$64,MATCH(AZ$83,$A$13:$A$64,0),100),$B67:$CW67,"="&amp;"X",$B$10:$CW$10,"="&amp;"N")</f>
        <v>54.230769230769226</v>
      </c>
      <c r="BA84">
        <f ca="1">SUMIFS(INDEX($B$13:$CW$64,MATCH(BA$83,$A$13:$A$64,0),1):INDEX($B$13:$CW$64,MATCH(BA$83,$A$13:$A$64,0),100),$B67:$CW67,"="&amp;"X",$B$10:$CW$10,"="&amp;"N")</f>
        <v>54.230769230769226</v>
      </c>
    </row>
    <row r="85" spans="1:101" x14ac:dyDescent="0.25">
      <c r="A85" s="2" t="str">
        <f>Setup!A21</f>
        <v>Caseload 2</v>
      </c>
      <c r="B85">
        <f ca="1">SUMIFS(INDEX($B$13:$CW$64,MATCH(B$83,$A$13:$A$64,0),1):INDEX($B$13:$CW$64,MATCH(B$83,$A$13:$A$64,0),100),$B68:$CW68,"="&amp;"X",$B$10:$CW$10,"="&amp;"N")</f>
        <v>30</v>
      </c>
      <c r="C85">
        <f ca="1">SUMIFS(INDEX($B$13:$CW$64,MATCH(C$83,$A$13:$A$64,0),1):INDEX($B$13:$CW$64,MATCH(C$83,$A$13:$A$64,0),100),$B68:$CW68,"="&amp;"X",$B$10:$CW$10,"="&amp;"N")</f>
        <v>0</v>
      </c>
      <c r="D85">
        <f ca="1">SUMIFS(INDEX($B$13:$CW$64,MATCH(D$83,$A$13:$A$64,0),1):INDEX($B$13:$CW$64,MATCH(D$83,$A$13:$A$64,0),100),$B68:$CW68,"="&amp;"X",$B$10:$CW$10,"="&amp;"N")</f>
        <v>30</v>
      </c>
      <c r="E85">
        <f ca="1">SUMIFS(INDEX($B$13:$CW$64,MATCH(E$83,$A$13:$A$64,0),1):INDEX($B$13:$CW$64,MATCH(E$83,$A$13:$A$64,0),100),$B68:$CW68,"="&amp;"X",$B$10:$CW$10,"="&amp;"N")</f>
        <v>30</v>
      </c>
      <c r="F85">
        <f ca="1">SUMIFS(INDEX($B$13:$CW$64,MATCH(F$83,$A$13:$A$64,0),1):INDEX($B$13:$CW$64,MATCH(F$83,$A$13:$A$64,0),100),$B68:$CW68,"="&amp;"X",$B$10:$CW$10,"="&amp;"N")</f>
        <v>30</v>
      </c>
      <c r="G85">
        <f ca="1">SUMIFS(INDEX($B$13:$CW$64,MATCH(G$83,$A$13:$A$64,0),1):INDEX($B$13:$CW$64,MATCH(G$83,$A$13:$A$64,0),100),$B68:$CW68,"="&amp;"X",$B$10:$CW$10,"="&amp;"N")</f>
        <v>30</v>
      </c>
      <c r="H85">
        <f ca="1">SUMIFS(INDEX($B$13:$CW$64,MATCH(H$83,$A$13:$A$64,0),1):INDEX($B$13:$CW$64,MATCH(H$83,$A$13:$A$64,0),100),$B68:$CW68,"="&amp;"X",$B$10:$CW$10,"="&amp;"N")</f>
        <v>30</v>
      </c>
      <c r="I85">
        <f ca="1">SUMIFS(INDEX($B$13:$CW$64,MATCH(I$83,$A$13:$A$64,0),1):INDEX($B$13:$CW$64,MATCH(I$83,$A$13:$A$64,0),100),$B68:$CW68,"="&amp;"X",$B$10:$CW$10,"="&amp;"N")</f>
        <v>30</v>
      </c>
      <c r="J85">
        <f ca="1">SUMIFS(INDEX($B$13:$CW$64,MATCH(J$83,$A$13:$A$64,0),1):INDEX($B$13:$CW$64,MATCH(J$83,$A$13:$A$64,0),100),$B68:$CW68,"="&amp;"X",$B$10:$CW$10,"="&amp;"N")</f>
        <v>30</v>
      </c>
      <c r="K85">
        <f ca="1">SUMIFS(INDEX($B$13:$CW$64,MATCH(K$83,$A$13:$A$64,0),1):INDEX($B$13:$CW$64,MATCH(K$83,$A$13:$A$64,0),100),$B68:$CW68,"="&amp;"X",$B$10:$CW$10,"="&amp;"N")</f>
        <v>30</v>
      </c>
      <c r="L85">
        <f ca="1">SUMIFS(INDEX($B$13:$CW$64,MATCH(L$83,$A$13:$A$64,0),1):INDEX($B$13:$CW$64,MATCH(L$83,$A$13:$A$64,0),100),$B68:$CW68,"="&amp;"X",$B$10:$CW$10,"="&amp;"N")</f>
        <v>30</v>
      </c>
      <c r="M85">
        <f ca="1">SUMIFS(INDEX($B$13:$CW$64,MATCH(M$83,$A$13:$A$64,0),1):INDEX($B$13:$CW$64,MATCH(M$83,$A$13:$A$64,0),100),$B68:$CW68,"="&amp;"X",$B$10:$CW$10,"="&amp;"N")</f>
        <v>30</v>
      </c>
      <c r="N85">
        <f ca="1">SUMIFS(INDEX($B$13:$CW$64,MATCH(N$83,$A$13:$A$64,0),1):INDEX($B$13:$CW$64,MATCH(N$83,$A$13:$A$64,0),100),$B68:$CW68,"="&amp;"X",$B$10:$CW$10,"="&amp;"N")</f>
        <v>30</v>
      </c>
      <c r="O85">
        <f ca="1">SUMIFS(INDEX($B$13:$CW$64,MATCH(O$83,$A$13:$A$64,0),1):INDEX($B$13:$CW$64,MATCH(O$83,$A$13:$A$64,0),100),$B68:$CW68,"="&amp;"X",$B$10:$CW$10,"="&amp;"N")</f>
        <v>30</v>
      </c>
      <c r="P85">
        <f ca="1">SUMIFS(INDEX($B$13:$CW$64,MATCH(P$83,$A$13:$A$64,0),1):INDEX($B$13:$CW$64,MATCH(P$83,$A$13:$A$64,0),100),$B68:$CW68,"="&amp;"X",$B$10:$CW$10,"="&amp;"N")</f>
        <v>30</v>
      </c>
      <c r="Q85">
        <f ca="1">SUMIFS(INDEX($B$13:$CW$64,MATCH(Q$83,$A$13:$A$64,0),1):INDEX($B$13:$CW$64,MATCH(Q$83,$A$13:$A$64,0),100),$B68:$CW68,"="&amp;"X",$B$10:$CW$10,"="&amp;"N")</f>
        <v>30</v>
      </c>
      <c r="R85">
        <f ca="1">SUMIFS(INDEX($B$13:$CW$64,MATCH(R$83,$A$13:$A$64,0),1):INDEX($B$13:$CW$64,MATCH(R$83,$A$13:$A$64,0),100),$B68:$CW68,"="&amp;"X",$B$10:$CW$10,"="&amp;"N")</f>
        <v>30</v>
      </c>
      <c r="S85">
        <f ca="1">SUMIFS(INDEX($B$13:$CW$64,MATCH(S$83,$A$13:$A$64,0),1):INDEX($B$13:$CW$64,MATCH(S$83,$A$13:$A$64,0),100),$B68:$CW68,"="&amp;"X",$B$10:$CW$10,"="&amp;"N")</f>
        <v>30</v>
      </c>
      <c r="T85">
        <f ca="1">SUMIFS(INDEX($B$13:$CW$64,MATCH(T$83,$A$13:$A$64,0),1):INDEX($B$13:$CW$64,MATCH(T$83,$A$13:$A$64,0),100),$B68:$CW68,"="&amp;"X",$B$10:$CW$10,"="&amp;"N")</f>
        <v>30</v>
      </c>
      <c r="U85">
        <f ca="1">SUMIFS(INDEX($B$13:$CW$64,MATCH(U$83,$A$13:$A$64,0),1):INDEX($B$13:$CW$64,MATCH(U$83,$A$13:$A$64,0),100),$B68:$CW68,"="&amp;"X",$B$10:$CW$10,"="&amp;"N")</f>
        <v>30</v>
      </c>
      <c r="V85">
        <f ca="1">SUMIFS(INDEX($B$13:$CW$64,MATCH(V$83,$A$13:$A$64,0),1):INDEX($B$13:$CW$64,MATCH(V$83,$A$13:$A$64,0),100),$B68:$CW68,"="&amp;"X",$B$10:$CW$10,"="&amp;"N")</f>
        <v>30</v>
      </c>
      <c r="W85">
        <f ca="1">SUMIFS(INDEX($B$13:$CW$64,MATCH(W$83,$A$13:$A$64,0),1):INDEX($B$13:$CW$64,MATCH(W$83,$A$13:$A$64,0),100),$B68:$CW68,"="&amp;"X",$B$10:$CW$10,"="&amp;"N")</f>
        <v>30</v>
      </c>
      <c r="X85">
        <f ca="1">SUMIFS(INDEX($B$13:$CW$64,MATCH(X$83,$A$13:$A$64,0),1):INDEX($B$13:$CW$64,MATCH(X$83,$A$13:$A$64,0),100),$B68:$CW68,"="&amp;"X",$B$10:$CW$10,"="&amp;"N")</f>
        <v>30</v>
      </c>
      <c r="Y85">
        <f ca="1">SUMIFS(INDEX($B$13:$CW$64,MATCH(Y$83,$A$13:$A$64,0),1):INDEX($B$13:$CW$64,MATCH(Y$83,$A$13:$A$64,0),100),$B68:$CW68,"="&amp;"X",$B$10:$CW$10,"="&amp;"N")</f>
        <v>30</v>
      </c>
      <c r="Z85">
        <f ca="1">SUMIFS(INDEX($B$13:$CW$64,MATCH(Z$83,$A$13:$A$64,0),1):INDEX($B$13:$CW$64,MATCH(Z$83,$A$13:$A$64,0),100),$B68:$CW68,"="&amp;"X",$B$10:$CW$10,"="&amp;"N")</f>
        <v>30</v>
      </c>
      <c r="AA85">
        <f ca="1">SUMIFS(INDEX($B$13:$CW$64,MATCH(AA$83,$A$13:$A$64,0),1):INDEX($B$13:$CW$64,MATCH(AA$83,$A$13:$A$64,0),100),$B68:$CW68,"="&amp;"X",$B$10:$CW$10,"="&amp;"N")</f>
        <v>30</v>
      </c>
      <c r="AB85">
        <f ca="1">SUMIFS(INDEX($B$13:$CW$64,MATCH(AB$83,$A$13:$A$64,0),1):INDEX($B$13:$CW$64,MATCH(AB$83,$A$13:$A$64,0),100),$B68:$CW68,"="&amp;"X",$B$10:$CW$10,"="&amp;"N")</f>
        <v>30</v>
      </c>
      <c r="AC85">
        <f ca="1">SUMIFS(INDEX($B$13:$CW$64,MATCH(AC$83,$A$13:$A$64,0),1):INDEX($B$13:$CW$64,MATCH(AC$83,$A$13:$A$64,0),100),$B68:$CW68,"="&amp;"X",$B$10:$CW$10,"="&amp;"N")</f>
        <v>30</v>
      </c>
      <c r="AD85">
        <f ca="1">SUMIFS(INDEX($B$13:$CW$64,MATCH(AD$83,$A$13:$A$64,0),1):INDEX($B$13:$CW$64,MATCH(AD$83,$A$13:$A$64,0),100),$B68:$CW68,"="&amp;"X",$B$10:$CW$10,"="&amp;"N")</f>
        <v>30</v>
      </c>
      <c r="AE85">
        <f ca="1">SUMIFS(INDEX($B$13:$CW$64,MATCH(AE$83,$A$13:$A$64,0),1):INDEX($B$13:$CW$64,MATCH(AE$83,$A$13:$A$64,0),100),$B68:$CW68,"="&amp;"X",$B$10:$CW$10,"="&amp;"N")</f>
        <v>30</v>
      </c>
      <c r="AF85">
        <f ca="1">SUMIFS(INDEX($B$13:$CW$64,MATCH(AF$83,$A$13:$A$64,0),1):INDEX($B$13:$CW$64,MATCH(AF$83,$A$13:$A$64,0),100),$B68:$CW68,"="&amp;"X",$B$10:$CW$10,"="&amp;"N")</f>
        <v>30</v>
      </c>
      <c r="AG85">
        <f ca="1">SUMIFS(INDEX($B$13:$CW$64,MATCH(AG$83,$A$13:$A$64,0),1):INDEX($B$13:$CW$64,MATCH(AG$83,$A$13:$A$64,0),100),$B68:$CW68,"="&amp;"X",$B$10:$CW$10,"="&amp;"N")</f>
        <v>30</v>
      </c>
      <c r="AH85">
        <f ca="1">SUMIFS(INDEX($B$13:$CW$64,MATCH(AH$83,$A$13:$A$64,0),1):INDEX($B$13:$CW$64,MATCH(AH$83,$A$13:$A$64,0),100),$B68:$CW68,"="&amp;"X",$B$10:$CW$10,"="&amp;"N")</f>
        <v>30</v>
      </c>
      <c r="AI85">
        <f ca="1">SUMIFS(INDEX($B$13:$CW$64,MATCH(AI$83,$A$13:$A$64,0),1):INDEX($B$13:$CW$64,MATCH(AI$83,$A$13:$A$64,0),100),$B68:$CW68,"="&amp;"X",$B$10:$CW$10,"="&amp;"N")</f>
        <v>30</v>
      </c>
      <c r="AJ85">
        <f ca="1">SUMIFS(INDEX($B$13:$CW$64,MATCH(AJ$83,$A$13:$A$64,0),1):INDEX($B$13:$CW$64,MATCH(AJ$83,$A$13:$A$64,0),100),$B68:$CW68,"="&amp;"X",$B$10:$CW$10,"="&amp;"N")</f>
        <v>30</v>
      </c>
      <c r="AK85">
        <f ca="1">SUMIFS(INDEX($B$13:$CW$64,MATCH(AK$83,$A$13:$A$64,0),1):INDEX($B$13:$CW$64,MATCH(AK$83,$A$13:$A$64,0),100),$B68:$CW68,"="&amp;"X",$B$10:$CW$10,"="&amp;"N")</f>
        <v>30</v>
      </c>
      <c r="AL85">
        <f ca="1">SUMIFS(INDEX($B$13:$CW$64,MATCH(AL$83,$A$13:$A$64,0),1):INDEX($B$13:$CW$64,MATCH(AL$83,$A$13:$A$64,0),100),$B68:$CW68,"="&amp;"X",$B$10:$CW$10,"="&amp;"N")</f>
        <v>30</v>
      </c>
      <c r="AM85">
        <f ca="1">SUMIFS(INDEX($B$13:$CW$64,MATCH(AM$83,$A$13:$A$64,0),1):INDEX($B$13:$CW$64,MATCH(AM$83,$A$13:$A$64,0),100),$B68:$CW68,"="&amp;"X",$B$10:$CW$10,"="&amp;"N")</f>
        <v>30</v>
      </c>
      <c r="AN85">
        <f ca="1">SUMIFS(INDEX($B$13:$CW$64,MATCH(AN$83,$A$13:$A$64,0),1):INDEX($B$13:$CW$64,MATCH(AN$83,$A$13:$A$64,0),100),$B68:$CW68,"="&amp;"X",$B$10:$CW$10,"="&amp;"N")</f>
        <v>30</v>
      </c>
      <c r="AO85">
        <f ca="1">SUMIFS(INDEX($B$13:$CW$64,MATCH(AO$83,$A$13:$A$64,0),1):INDEX($B$13:$CW$64,MATCH(AO$83,$A$13:$A$64,0),100),$B68:$CW68,"="&amp;"X",$B$10:$CW$10,"="&amp;"N")</f>
        <v>30</v>
      </c>
      <c r="AP85">
        <f ca="1">SUMIFS(INDEX($B$13:$CW$64,MATCH(AP$83,$A$13:$A$64,0),1):INDEX($B$13:$CW$64,MATCH(AP$83,$A$13:$A$64,0),100),$B68:$CW68,"="&amp;"X",$B$10:$CW$10,"="&amp;"N")</f>
        <v>30</v>
      </c>
      <c r="AQ85">
        <f ca="1">SUMIFS(INDEX($B$13:$CW$64,MATCH(AQ$83,$A$13:$A$64,0),1):INDEX($B$13:$CW$64,MATCH(AQ$83,$A$13:$A$64,0),100),$B68:$CW68,"="&amp;"X",$B$10:$CW$10,"="&amp;"N")</f>
        <v>30</v>
      </c>
      <c r="AR85">
        <f ca="1">SUMIFS(INDEX($B$13:$CW$64,MATCH(AR$83,$A$13:$A$64,0),1):INDEX($B$13:$CW$64,MATCH(AR$83,$A$13:$A$64,0),100),$B68:$CW68,"="&amp;"X",$B$10:$CW$10,"="&amp;"N")</f>
        <v>30</v>
      </c>
      <c r="AS85">
        <f ca="1">SUMIFS(INDEX($B$13:$CW$64,MATCH(AS$83,$A$13:$A$64,0),1):INDEX($B$13:$CW$64,MATCH(AS$83,$A$13:$A$64,0),100),$B68:$CW68,"="&amp;"X",$B$10:$CW$10,"="&amp;"N")</f>
        <v>30</v>
      </c>
      <c r="AT85">
        <f ca="1">SUMIFS(INDEX($B$13:$CW$64,MATCH(AT$83,$A$13:$A$64,0),1):INDEX($B$13:$CW$64,MATCH(AT$83,$A$13:$A$64,0),100),$B68:$CW68,"="&amp;"X",$B$10:$CW$10,"="&amp;"N")</f>
        <v>30</v>
      </c>
      <c r="AU85">
        <f ca="1">SUMIFS(INDEX($B$13:$CW$64,MATCH(AU$83,$A$13:$A$64,0),1):INDEX($B$13:$CW$64,MATCH(AU$83,$A$13:$A$64,0),100),$B68:$CW68,"="&amp;"X",$B$10:$CW$10,"="&amp;"N")</f>
        <v>30</v>
      </c>
      <c r="AV85">
        <f ca="1">SUMIFS(INDEX($B$13:$CW$64,MATCH(AV$83,$A$13:$A$64,0),1):INDEX($B$13:$CW$64,MATCH(AV$83,$A$13:$A$64,0),100),$B68:$CW68,"="&amp;"X",$B$10:$CW$10,"="&amp;"N")</f>
        <v>30</v>
      </c>
      <c r="AW85">
        <f ca="1">SUMIFS(INDEX($B$13:$CW$64,MATCH(AW$83,$A$13:$A$64,0),1):INDEX($B$13:$CW$64,MATCH(AW$83,$A$13:$A$64,0),100),$B68:$CW68,"="&amp;"X",$B$10:$CW$10,"="&amp;"N")</f>
        <v>30</v>
      </c>
      <c r="AX85">
        <f ca="1">SUMIFS(INDEX($B$13:$CW$64,MATCH(AX$83,$A$13:$A$64,0),1):INDEX($B$13:$CW$64,MATCH(AX$83,$A$13:$A$64,0),100),$B68:$CW68,"="&amp;"X",$B$10:$CW$10,"="&amp;"N")</f>
        <v>30</v>
      </c>
      <c r="AY85">
        <f ca="1">SUMIFS(INDEX($B$13:$CW$64,MATCH(AY$83,$A$13:$A$64,0),1):INDEX($B$13:$CW$64,MATCH(AY$83,$A$13:$A$64,0),100),$B68:$CW68,"="&amp;"X",$B$10:$CW$10,"="&amp;"N")</f>
        <v>30</v>
      </c>
      <c r="AZ85">
        <f ca="1">SUMIFS(INDEX($B$13:$CW$64,MATCH(AZ$83,$A$13:$A$64,0),1):INDEX($B$13:$CW$64,MATCH(AZ$83,$A$13:$A$64,0),100),$B68:$CW68,"="&amp;"X",$B$10:$CW$10,"="&amp;"N")</f>
        <v>30</v>
      </c>
      <c r="BA85">
        <f ca="1">SUMIFS(INDEX($B$13:$CW$64,MATCH(BA$83,$A$13:$A$64,0),1):INDEX($B$13:$CW$64,MATCH(BA$83,$A$13:$A$64,0),100),$B68:$CW68,"="&amp;"X",$B$10:$CW$10,"="&amp;"N")</f>
        <v>30</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54.230769230769226</v>
      </c>
      <c r="C87">
        <f ca="1">SUMIFS(INDEX($B$13:$CW$64,MATCH(C$83,$A$13:$A$64,0),1):INDEX($B$13:$CW$64,MATCH(C$83,$A$13:$A$64,0),100),$B70:$CW70,"="&amp;"X",$B$10:$CW$10,"="&amp;"N")</f>
        <v>24.23076923076923</v>
      </c>
      <c r="D87">
        <f ca="1">SUMIFS(INDEX($B$13:$CW$64,MATCH(D$83,$A$13:$A$64,0),1):INDEX($B$13:$CW$64,MATCH(D$83,$A$13:$A$64,0),100),$B70:$CW70,"="&amp;"X",$B$10:$CW$10,"="&amp;"N")</f>
        <v>54.230769230769226</v>
      </c>
      <c r="E87">
        <f ca="1">SUMIFS(INDEX($B$13:$CW$64,MATCH(E$83,$A$13:$A$64,0),1):INDEX($B$13:$CW$64,MATCH(E$83,$A$13:$A$64,0),100),$B70:$CW70,"="&amp;"X",$B$10:$CW$10,"="&amp;"N")</f>
        <v>54.230769230769226</v>
      </c>
      <c r="F87">
        <f ca="1">SUMIFS(INDEX($B$13:$CW$64,MATCH(F$83,$A$13:$A$64,0),1):INDEX($B$13:$CW$64,MATCH(F$83,$A$13:$A$64,0),100),$B70:$CW70,"="&amp;"X",$B$10:$CW$10,"="&amp;"N")</f>
        <v>54.230769230769226</v>
      </c>
      <c r="G87">
        <f ca="1">SUMIFS(INDEX($B$13:$CW$64,MATCH(G$83,$A$13:$A$64,0),1):INDEX($B$13:$CW$64,MATCH(G$83,$A$13:$A$64,0),100),$B70:$CW70,"="&amp;"X",$B$10:$CW$10,"="&amp;"N")</f>
        <v>54.230769230769226</v>
      </c>
      <c r="H87">
        <f ca="1">SUMIFS(INDEX($B$13:$CW$64,MATCH(H$83,$A$13:$A$64,0),1):INDEX($B$13:$CW$64,MATCH(H$83,$A$13:$A$64,0),100),$B70:$CW70,"="&amp;"X",$B$10:$CW$10,"="&amp;"N")</f>
        <v>54.230769230769226</v>
      </c>
      <c r="I87">
        <f ca="1">SUMIFS(INDEX($B$13:$CW$64,MATCH(I$83,$A$13:$A$64,0),1):INDEX($B$13:$CW$64,MATCH(I$83,$A$13:$A$64,0),100),$B70:$CW70,"="&amp;"X",$B$10:$CW$10,"="&amp;"N")</f>
        <v>54.230769230769226</v>
      </c>
      <c r="J87">
        <f ca="1">SUMIFS(INDEX($B$13:$CW$64,MATCH(J$83,$A$13:$A$64,0),1):INDEX($B$13:$CW$64,MATCH(J$83,$A$13:$A$64,0),100),$B70:$CW70,"="&amp;"X",$B$10:$CW$10,"="&amp;"N")</f>
        <v>54.230769230769226</v>
      </c>
      <c r="K87">
        <f ca="1">SUMIFS(INDEX($B$13:$CW$64,MATCH(K$83,$A$13:$A$64,0),1):INDEX($B$13:$CW$64,MATCH(K$83,$A$13:$A$64,0),100),$B70:$CW70,"="&amp;"X",$B$10:$CW$10,"="&amp;"N")</f>
        <v>54.230769230769226</v>
      </c>
      <c r="L87">
        <f ca="1">SUMIFS(INDEX($B$13:$CW$64,MATCH(L$83,$A$13:$A$64,0),1):INDEX($B$13:$CW$64,MATCH(L$83,$A$13:$A$64,0),100),$B70:$CW70,"="&amp;"X",$B$10:$CW$10,"="&amp;"N")</f>
        <v>54.230769230769226</v>
      </c>
      <c r="M87">
        <f ca="1">SUMIFS(INDEX($B$13:$CW$64,MATCH(M$83,$A$13:$A$64,0),1):INDEX($B$13:$CW$64,MATCH(M$83,$A$13:$A$64,0),100),$B70:$CW70,"="&amp;"X",$B$10:$CW$10,"="&amp;"N")</f>
        <v>54.230769230769226</v>
      </c>
      <c r="N87">
        <f ca="1">SUMIFS(INDEX($B$13:$CW$64,MATCH(N$83,$A$13:$A$64,0),1):INDEX($B$13:$CW$64,MATCH(N$83,$A$13:$A$64,0),100),$B70:$CW70,"="&amp;"X",$B$10:$CW$10,"="&amp;"N")</f>
        <v>54.230769230769226</v>
      </c>
      <c r="O87">
        <f ca="1">SUMIFS(INDEX($B$13:$CW$64,MATCH(O$83,$A$13:$A$64,0),1):INDEX($B$13:$CW$64,MATCH(O$83,$A$13:$A$64,0),100),$B70:$CW70,"="&amp;"X",$B$10:$CW$10,"="&amp;"N")</f>
        <v>54.230769230769226</v>
      </c>
      <c r="P87">
        <f ca="1">SUMIFS(INDEX($B$13:$CW$64,MATCH(P$83,$A$13:$A$64,0),1):INDEX($B$13:$CW$64,MATCH(P$83,$A$13:$A$64,0),100),$B70:$CW70,"="&amp;"X",$B$10:$CW$10,"="&amp;"N")</f>
        <v>54.230769230769226</v>
      </c>
      <c r="Q87">
        <f ca="1">SUMIFS(INDEX($B$13:$CW$64,MATCH(Q$83,$A$13:$A$64,0),1):INDEX($B$13:$CW$64,MATCH(Q$83,$A$13:$A$64,0),100),$B70:$CW70,"="&amp;"X",$B$10:$CW$10,"="&amp;"N")</f>
        <v>54.230769230769226</v>
      </c>
      <c r="R87">
        <f ca="1">SUMIFS(INDEX($B$13:$CW$64,MATCH(R$83,$A$13:$A$64,0),1):INDEX($B$13:$CW$64,MATCH(R$83,$A$13:$A$64,0),100),$B70:$CW70,"="&amp;"X",$B$10:$CW$10,"="&amp;"N")</f>
        <v>54.230769230769226</v>
      </c>
      <c r="S87">
        <f ca="1">SUMIFS(INDEX($B$13:$CW$64,MATCH(S$83,$A$13:$A$64,0),1):INDEX($B$13:$CW$64,MATCH(S$83,$A$13:$A$64,0),100),$B70:$CW70,"="&amp;"X",$B$10:$CW$10,"="&amp;"N")</f>
        <v>54.230769230769226</v>
      </c>
      <c r="T87">
        <f ca="1">SUMIFS(INDEX($B$13:$CW$64,MATCH(T$83,$A$13:$A$64,0),1):INDEX($B$13:$CW$64,MATCH(T$83,$A$13:$A$64,0),100),$B70:$CW70,"="&amp;"X",$B$10:$CW$10,"="&amp;"N")</f>
        <v>54.230769230769226</v>
      </c>
      <c r="U87">
        <f ca="1">SUMIFS(INDEX($B$13:$CW$64,MATCH(U$83,$A$13:$A$64,0),1):INDEX($B$13:$CW$64,MATCH(U$83,$A$13:$A$64,0),100),$B70:$CW70,"="&amp;"X",$B$10:$CW$10,"="&amp;"N")</f>
        <v>54.230769230769226</v>
      </c>
      <c r="V87">
        <f ca="1">SUMIFS(INDEX($B$13:$CW$64,MATCH(V$83,$A$13:$A$64,0),1):INDEX($B$13:$CW$64,MATCH(V$83,$A$13:$A$64,0),100),$B70:$CW70,"="&amp;"X",$B$10:$CW$10,"="&amp;"N")</f>
        <v>54.230769230769226</v>
      </c>
      <c r="W87">
        <f ca="1">SUMIFS(INDEX($B$13:$CW$64,MATCH(W$83,$A$13:$A$64,0),1):INDEX($B$13:$CW$64,MATCH(W$83,$A$13:$A$64,0),100),$B70:$CW70,"="&amp;"X",$B$10:$CW$10,"="&amp;"N")</f>
        <v>54.230769230769226</v>
      </c>
      <c r="X87">
        <f ca="1">SUMIFS(INDEX($B$13:$CW$64,MATCH(X$83,$A$13:$A$64,0),1):INDEX($B$13:$CW$64,MATCH(X$83,$A$13:$A$64,0),100),$B70:$CW70,"="&amp;"X",$B$10:$CW$10,"="&amp;"N")</f>
        <v>54.230769230769226</v>
      </c>
      <c r="Y87">
        <f ca="1">SUMIFS(INDEX($B$13:$CW$64,MATCH(Y$83,$A$13:$A$64,0),1):INDEX($B$13:$CW$64,MATCH(Y$83,$A$13:$A$64,0),100),$B70:$CW70,"="&amp;"X",$B$10:$CW$10,"="&amp;"N")</f>
        <v>54.230769230769226</v>
      </c>
      <c r="Z87">
        <f ca="1">SUMIFS(INDEX($B$13:$CW$64,MATCH(Z$83,$A$13:$A$64,0),1):INDEX($B$13:$CW$64,MATCH(Z$83,$A$13:$A$64,0),100),$B70:$CW70,"="&amp;"X",$B$10:$CW$10,"="&amp;"N")</f>
        <v>54.230769230769226</v>
      </c>
      <c r="AA87">
        <f ca="1">SUMIFS(INDEX($B$13:$CW$64,MATCH(AA$83,$A$13:$A$64,0),1):INDEX($B$13:$CW$64,MATCH(AA$83,$A$13:$A$64,0),100),$B70:$CW70,"="&amp;"X",$B$10:$CW$10,"="&amp;"N")</f>
        <v>54.230769230769226</v>
      </c>
      <c r="AB87">
        <f ca="1">SUMIFS(INDEX($B$13:$CW$64,MATCH(AB$83,$A$13:$A$64,0),1):INDEX($B$13:$CW$64,MATCH(AB$83,$A$13:$A$64,0),100),$B70:$CW70,"="&amp;"X",$B$10:$CW$10,"="&amp;"N")</f>
        <v>54.230769230769226</v>
      </c>
      <c r="AC87">
        <f ca="1">SUMIFS(INDEX($B$13:$CW$64,MATCH(AC$83,$A$13:$A$64,0),1):INDEX($B$13:$CW$64,MATCH(AC$83,$A$13:$A$64,0),100),$B70:$CW70,"="&amp;"X",$B$10:$CW$10,"="&amp;"N")</f>
        <v>54.230769230769226</v>
      </c>
      <c r="AD87">
        <f ca="1">SUMIFS(INDEX($B$13:$CW$64,MATCH(AD$83,$A$13:$A$64,0),1):INDEX($B$13:$CW$64,MATCH(AD$83,$A$13:$A$64,0),100),$B70:$CW70,"="&amp;"X",$B$10:$CW$10,"="&amp;"N")</f>
        <v>54.230769230769226</v>
      </c>
      <c r="AE87">
        <f ca="1">SUMIFS(INDEX($B$13:$CW$64,MATCH(AE$83,$A$13:$A$64,0),1):INDEX($B$13:$CW$64,MATCH(AE$83,$A$13:$A$64,0),100),$B70:$CW70,"="&amp;"X",$B$10:$CW$10,"="&amp;"N")</f>
        <v>54.230769230769226</v>
      </c>
      <c r="AF87">
        <f ca="1">SUMIFS(INDEX($B$13:$CW$64,MATCH(AF$83,$A$13:$A$64,0),1):INDEX($B$13:$CW$64,MATCH(AF$83,$A$13:$A$64,0),100),$B70:$CW70,"="&amp;"X",$B$10:$CW$10,"="&amp;"N")</f>
        <v>54.230769230769226</v>
      </c>
      <c r="AG87">
        <f ca="1">SUMIFS(INDEX($B$13:$CW$64,MATCH(AG$83,$A$13:$A$64,0),1):INDEX($B$13:$CW$64,MATCH(AG$83,$A$13:$A$64,0),100),$B70:$CW70,"="&amp;"X",$B$10:$CW$10,"="&amp;"N")</f>
        <v>54.230769230769226</v>
      </c>
      <c r="AH87">
        <f ca="1">SUMIFS(INDEX($B$13:$CW$64,MATCH(AH$83,$A$13:$A$64,0),1):INDEX($B$13:$CW$64,MATCH(AH$83,$A$13:$A$64,0),100),$B70:$CW70,"="&amp;"X",$B$10:$CW$10,"="&amp;"N")</f>
        <v>54.230769230769226</v>
      </c>
      <c r="AI87">
        <f ca="1">SUMIFS(INDEX($B$13:$CW$64,MATCH(AI$83,$A$13:$A$64,0),1):INDEX($B$13:$CW$64,MATCH(AI$83,$A$13:$A$64,0),100),$B70:$CW70,"="&amp;"X",$B$10:$CW$10,"="&amp;"N")</f>
        <v>54.230769230769226</v>
      </c>
      <c r="AJ87">
        <f ca="1">SUMIFS(INDEX($B$13:$CW$64,MATCH(AJ$83,$A$13:$A$64,0),1):INDEX($B$13:$CW$64,MATCH(AJ$83,$A$13:$A$64,0),100),$B70:$CW70,"="&amp;"X",$B$10:$CW$10,"="&amp;"N")</f>
        <v>54.230769230769226</v>
      </c>
      <c r="AK87">
        <f ca="1">SUMIFS(INDEX($B$13:$CW$64,MATCH(AK$83,$A$13:$A$64,0),1):INDEX($B$13:$CW$64,MATCH(AK$83,$A$13:$A$64,0),100),$B70:$CW70,"="&amp;"X",$B$10:$CW$10,"="&amp;"N")</f>
        <v>54.230769230769226</v>
      </c>
      <c r="AL87">
        <f ca="1">SUMIFS(INDEX($B$13:$CW$64,MATCH(AL$83,$A$13:$A$64,0),1):INDEX($B$13:$CW$64,MATCH(AL$83,$A$13:$A$64,0),100),$B70:$CW70,"="&amp;"X",$B$10:$CW$10,"="&amp;"N")</f>
        <v>54.230769230769226</v>
      </c>
      <c r="AM87">
        <f ca="1">SUMIFS(INDEX($B$13:$CW$64,MATCH(AM$83,$A$13:$A$64,0),1):INDEX($B$13:$CW$64,MATCH(AM$83,$A$13:$A$64,0),100),$B70:$CW70,"="&amp;"X",$B$10:$CW$10,"="&amp;"N")</f>
        <v>54.230769230769226</v>
      </c>
      <c r="AN87">
        <f ca="1">SUMIFS(INDEX($B$13:$CW$64,MATCH(AN$83,$A$13:$A$64,0),1):INDEX($B$13:$CW$64,MATCH(AN$83,$A$13:$A$64,0),100),$B70:$CW70,"="&amp;"X",$B$10:$CW$10,"="&amp;"N")</f>
        <v>54.230769230769226</v>
      </c>
      <c r="AO87">
        <f ca="1">SUMIFS(INDEX($B$13:$CW$64,MATCH(AO$83,$A$13:$A$64,0),1):INDEX($B$13:$CW$64,MATCH(AO$83,$A$13:$A$64,0),100),$B70:$CW70,"="&amp;"X",$B$10:$CW$10,"="&amp;"N")</f>
        <v>54.230769230769226</v>
      </c>
      <c r="AP87">
        <f ca="1">SUMIFS(INDEX($B$13:$CW$64,MATCH(AP$83,$A$13:$A$64,0),1):INDEX($B$13:$CW$64,MATCH(AP$83,$A$13:$A$64,0),100),$B70:$CW70,"="&amp;"X",$B$10:$CW$10,"="&amp;"N")</f>
        <v>54.230769230769226</v>
      </c>
      <c r="AQ87">
        <f ca="1">SUMIFS(INDEX($B$13:$CW$64,MATCH(AQ$83,$A$13:$A$64,0),1):INDEX($B$13:$CW$64,MATCH(AQ$83,$A$13:$A$64,0),100),$B70:$CW70,"="&amp;"X",$B$10:$CW$10,"="&amp;"N")</f>
        <v>54.230769230769226</v>
      </c>
      <c r="AR87">
        <f ca="1">SUMIFS(INDEX($B$13:$CW$64,MATCH(AR$83,$A$13:$A$64,0),1):INDEX($B$13:$CW$64,MATCH(AR$83,$A$13:$A$64,0),100),$B70:$CW70,"="&amp;"X",$B$10:$CW$10,"="&amp;"N")</f>
        <v>54.230769230769226</v>
      </c>
      <c r="AS87">
        <f ca="1">SUMIFS(INDEX($B$13:$CW$64,MATCH(AS$83,$A$13:$A$64,0),1):INDEX($B$13:$CW$64,MATCH(AS$83,$A$13:$A$64,0),100),$B70:$CW70,"="&amp;"X",$B$10:$CW$10,"="&amp;"N")</f>
        <v>54.230769230769226</v>
      </c>
      <c r="AT87">
        <f ca="1">SUMIFS(INDEX($B$13:$CW$64,MATCH(AT$83,$A$13:$A$64,0),1):INDEX($B$13:$CW$64,MATCH(AT$83,$A$13:$A$64,0),100),$B70:$CW70,"="&amp;"X",$B$10:$CW$10,"="&amp;"N")</f>
        <v>54.230769230769226</v>
      </c>
      <c r="AU87">
        <f ca="1">SUMIFS(INDEX($B$13:$CW$64,MATCH(AU$83,$A$13:$A$64,0),1):INDEX($B$13:$CW$64,MATCH(AU$83,$A$13:$A$64,0),100),$B70:$CW70,"="&amp;"X",$B$10:$CW$10,"="&amp;"N")</f>
        <v>54.230769230769226</v>
      </c>
      <c r="AV87">
        <f ca="1">SUMIFS(INDEX($B$13:$CW$64,MATCH(AV$83,$A$13:$A$64,0),1):INDEX($B$13:$CW$64,MATCH(AV$83,$A$13:$A$64,0),100),$B70:$CW70,"="&amp;"X",$B$10:$CW$10,"="&amp;"N")</f>
        <v>54.230769230769226</v>
      </c>
      <c r="AW87">
        <f ca="1">SUMIFS(INDEX($B$13:$CW$64,MATCH(AW$83,$A$13:$A$64,0),1):INDEX($B$13:$CW$64,MATCH(AW$83,$A$13:$A$64,0),100),$B70:$CW70,"="&amp;"X",$B$10:$CW$10,"="&amp;"N")</f>
        <v>54.230769230769226</v>
      </c>
      <c r="AX87">
        <f ca="1">SUMIFS(INDEX($B$13:$CW$64,MATCH(AX$83,$A$13:$A$64,0),1):INDEX($B$13:$CW$64,MATCH(AX$83,$A$13:$A$64,0),100),$B70:$CW70,"="&amp;"X",$B$10:$CW$10,"="&amp;"N")</f>
        <v>54.230769230769226</v>
      </c>
      <c r="AY87">
        <f ca="1">SUMIFS(INDEX($B$13:$CW$64,MATCH(AY$83,$A$13:$A$64,0),1):INDEX($B$13:$CW$64,MATCH(AY$83,$A$13:$A$64,0),100),$B70:$CW70,"="&amp;"X",$B$10:$CW$10,"="&amp;"N")</f>
        <v>54.230769230769226</v>
      </c>
      <c r="AZ87">
        <f ca="1">SUMIFS(INDEX($B$13:$CW$64,MATCH(AZ$83,$A$13:$A$64,0),1):INDEX($B$13:$CW$64,MATCH(AZ$83,$A$13:$A$64,0),100),$B70:$CW70,"="&amp;"X",$B$10:$CW$10,"="&amp;"N")</f>
        <v>54.230769230769226</v>
      </c>
      <c r="BA87">
        <f ca="1">SUMIFS(INDEX($B$13:$CW$64,MATCH(BA$83,$A$13:$A$64,0),1):INDEX($B$13:$CW$64,MATCH(BA$83,$A$13:$A$64,0),100),$B70:$CW70,"="&amp;"X",$B$10:$CW$10,"="&amp;"N")</f>
        <v>54.230769230769226</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54.230769230769226</v>
      </c>
      <c r="C120">
        <f t="shared" ref="C120:BA120" ca="1" si="14">C84+C102</f>
        <v>24.23076923076923</v>
      </c>
      <c r="D120">
        <f t="shared" ca="1" si="14"/>
        <v>54.230769230769226</v>
      </c>
      <c r="E120">
        <f t="shared" ca="1" si="14"/>
        <v>54.230769230769226</v>
      </c>
      <c r="F120">
        <f t="shared" ca="1" si="14"/>
        <v>54.230769230769226</v>
      </c>
      <c r="G120">
        <f t="shared" ca="1" si="14"/>
        <v>54.230769230769226</v>
      </c>
      <c r="H120">
        <f t="shared" ca="1" si="14"/>
        <v>54.230769230769226</v>
      </c>
      <c r="I120">
        <f t="shared" ca="1" si="14"/>
        <v>54.230769230769226</v>
      </c>
      <c r="J120">
        <f t="shared" ca="1" si="14"/>
        <v>54.230769230769226</v>
      </c>
      <c r="K120">
        <f t="shared" ca="1" si="14"/>
        <v>54.230769230769226</v>
      </c>
      <c r="L120">
        <f t="shared" ca="1" si="14"/>
        <v>54.230769230769226</v>
      </c>
      <c r="M120">
        <f t="shared" ca="1" si="14"/>
        <v>54.230769230769226</v>
      </c>
      <c r="N120">
        <f t="shared" ca="1" si="14"/>
        <v>54.230769230769226</v>
      </c>
      <c r="O120">
        <f t="shared" ca="1" si="14"/>
        <v>54.230769230769226</v>
      </c>
      <c r="P120">
        <f t="shared" ca="1" si="14"/>
        <v>54.230769230769226</v>
      </c>
      <c r="Q120">
        <f t="shared" ca="1" si="14"/>
        <v>54.230769230769226</v>
      </c>
      <c r="R120">
        <f t="shared" ca="1" si="14"/>
        <v>54.230769230769226</v>
      </c>
      <c r="S120">
        <f t="shared" ca="1" si="14"/>
        <v>54.230769230769226</v>
      </c>
      <c r="T120">
        <f t="shared" ca="1" si="14"/>
        <v>54.230769230769226</v>
      </c>
      <c r="U120">
        <f t="shared" ca="1" si="14"/>
        <v>54.230769230769226</v>
      </c>
      <c r="V120">
        <f t="shared" ca="1" si="14"/>
        <v>54.230769230769226</v>
      </c>
      <c r="W120">
        <f t="shared" ca="1" si="14"/>
        <v>54.230769230769226</v>
      </c>
      <c r="X120">
        <f t="shared" ca="1" si="14"/>
        <v>54.230769230769226</v>
      </c>
      <c r="Y120">
        <f t="shared" ca="1" si="14"/>
        <v>54.230769230769226</v>
      </c>
      <c r="Z120">
        <f t="shared" ca="1" si="14"/>
        <v>54.230769230769226</v>
      </c>
      <c r="AA120">
        <f t="shared" ca="1" si="14"/>
        <v>54.230769230769226</v>
      </c>
      <c r="AB120">
        <f t="shared" ca="1" si="14"/>
        <v>54.230769230769226</v>
      </c>
      <c r="AC120">
        <f t="shared" ca="1" si="14"/>
        <v>54.230769230769226</v>
      </c>
      <c r="AD120">
        <f t="shared" ca="1" si="14"/>
        <v>54.230769230769226</v>
      </c>
      <c r="AE120">
        <f t="shared" ca="1" si="14"/>
        <v>54.230769230769226</v>
      </c>
      <c r="AF120">
        <f t="shared" ca="1" si="14"/>
        <v>54.230769230769226</v>
      </c>
      <c r="AG120">
        <f t="shared" ca="1" si="14"/>
        <v>54.230769230769226</v>
      </c>
      <c r="AH120">
        <f t="shared" ca="1" si="14"/>
        <v>54.230769230769226</v>
      </c>
      <c r="AI120">
        <f t="shared" ca="1" si="14"/>
        <v>54.230769230769226</v>
      </c>
      <c r="AJ120">
        <f t="shared" ca="1" si="14"/>
        <v>54.230769230769226</v>
      </c>
      <c r="AK120">
        <f t="shared" ca="1" si="14"/>
        <v>54.230769230769226</v>
      </c>
      <c r="AL120">
        <f t="shared" ca="1" si="14"/>
        <v>54.230769230769226</v>
      </c>
      <c r="AM120">
        <f t="shared" ca="1" si="14"/>
        <v>54.230769230769226</v>
      </c>
      <c r="AN120">
        <f t="shared" ca="1" si="14"/>
        <v>54.230769230769226</v>
      </c>
      <c r="AO120">
        <f t="shared" ca="1" si="14"/>
        <v>54.230769230769226</v>
      </c>
      <c r="AP120">
        <f t="shared" ca="1" si="14"/>
        <v>54.230769230769226</v>
      </c>
      <c r="AQ120">
        <f t="shared" ca="1" si="14"/>
        <v>54.230769230769226</v>
      </c>
      <c r="AR120">
        <f t="shared" ca="1" si="14"/>
        <v>54.230769230769226</v>
      </c>
      <c r="AS120">
        <f t="shared" ca="1" si="14"/>
        <v>54.230769230769226</v>
      </c>
      <c r="AT120">
        <f t="shared" ca="1" si="14"/>
        <v>54.230769230769226</v>
      </c>
      <c r="AU120">
        <f t="shared" ca="1" si="14"/>
        <v>54.230769230769226</v>
      </c>
      <c r="AV120">
        <f t="shared" ca="1" si="14"/>
        <v>54.230769230769226</v>
      </c>
      <c r="AW120">
        <f t="shared" ca="1" si="14"/>
        <v>54.230769230769226</v>
      </c>
      <c r="AX120">
        <f t="shared" ca="1" si="14"/>
        <v>54.230769230769226</v>
      </c>
      <c r="AY120">
        <f t="shared" ca="1" si="14"/>
        <v>54.230769230769226</v>
      </c>
      <c r="AZ120">
        <f t="shared" ca="1" si="14"/>
        <v>54.230769230769226</v>
      </c>
      <c r="BA120">
        <f t="shared" ca="1" si="14"/>
        <v>54.230769230769226</v>
      </c>
    </row>
    <row r="121" spans="1:53" x14ac:dyDescent="0.25">
      <c r="A121" t="str">
        <f>Setup!A21</f>
        <v>Caseload 2</v>
      </c>
      <c r="B121">
        <f t="shared" ref="B121:BA121" ca="1" si="15">B85+B103</f>
        <v>30</v>
      </c>
      <c r="C121">
        <f t="shared" ca="1" si="15"/>
        <v>0</v>
      </c>
      <c r="D121">
        <f t="shared" ca="1" si="15"/>
        <v>30</v>
      </c>
      <c r="E121">
        <f t="shared" ca="1" si="15"/>
        <v>30</v>
      </c>
      <c r="F121">
        <f t="shared" ca="1" si="15"/>
        <v>30</v>
      </c>
      <c r="G121">
        <f t="shared" ca="1" si="15"/>
        <v>30</v>
      </c>
      <c r="H121">
        <f t="shared" ca="1" si="15"/>
        <v>30</v>
      </c>
      <c r="I121">
        <f t="shared" ca="1" si="15"/>
        <v>30</v>
      </c>
      <c r="J121">
        <f t="shared" ca="1" si="15"/>
        <v>30</v>
      </c>
      <c r="K121">
        <f t="shared" ca="1" si="15"/>
        <v>30</v>
      </c>
      <c r="L121">
        <f t="shared" ca="1" si="15"/>
        <v>30</v>
      </c>
      <c r="M121">
        <f t="shared" ca="1" si="15"/>
        <v>30</v>
      </c>
      <c r="N121">
        <f t="shared" ca="1" si="15"/>
        <v>30</v>
      </c>
      <c r="O121">
        <f t="shared" ca="1" si="15"/>
        <v>30</v>
      </c>
      <c r="P121">
        <f t="shared" ca="1" si="15"/>
        <v>30</v>
      </c>
      <c r="Q121">
        <f t="shared" ca="1" si="15"/>
        <v>30</v>
      </c>
      <c r="R121">
        <f t="shared" ca="1" si="15"/>
        <v>30</v>
      </c>
      <c r="S121">
        <f t="shared" ca="1" si="15"/>
        <v>30</v>
      </c>
      <c r="T121">
        <f t="shared" ca="1" si="15"/>
        <v>30</v>
      </c>
      <c r="U121">
        <f t="shared" ca="1" si="15"/>
        <v>30</v>
      </c>
      <c r="V121">
        <f t="shared" ca="1" si="15"/>
        <v>30</v>
      </c>
      <c r="W121">
        <f t="shared" ca="1" si="15"/>
        <v>30</v>
      </c>
      <c r="X121">
        <f t="shared" ca="1" si="15"/>
        <v>30</v>
      </c>
      <c r="Y121">
        <f t="shared" ca="1" si="15"/>
        <v>30</v>
      </c>
      <c r="Z121">
        <f t="shared" ca="1" si="15"/>
        <v>30</v>
      </c>
      <c r="AA121">
        <f t="shared" ca="1" si="15"/>
        <v>30</v>
      </c>
      <c r="AB121">
        <f t="shared" ca="1" si="15"/>
        <v>30</v>
      </c>
      <c r="AC121">
        <f t="shared" ca="1" si="15"/>
        <v>30</v>
      </c>
      <c r="AD121">
        <f t="shared" ca="1" si="15"/>
        <v>30</v>
      </c>
      <c r="AE121">
        <f t="shared" ca="1" si="15"/>
        <v>30</v>
      </c>
      <c r="AF121">
        <f t="shared" ca="1" si="15"/>
        <v>30</v>
      </c>
      <c r="AG121">
        <f t="shared" ca="1" si="15"/>
        <v>30</v>
      </c>
      <c r="AH121">
        <f t="shared" ca="1" si="15"/>
        <v>30</v>
      </c>
      <c r="AI121">
        <f t="shared" ca="1" si="15"/>
        <v>30</v>
      </c>
      <c r="AJ121">
        <f t="shared" ca="1" si="15"/>
        <v>30</v>
      </c>
      <c r="AK121">
        <f t="shared" ca="1" si="15"/>
        <v>30</v>
      </c>
      <c r="AL121">
        <f t="shared" ca="1" si="15"/>
        <v>30</v>
      </c>
      <c r="AM121">
        <f t="shared" ca="1" si="15"/>
        <v>30</v>
      </c>
      <c r="AN121">
        <f t="shared" ca="1" si="15"/>
        <v>30</v>
      </c>
      <c r="AO121">
        <f t="shared" ca="1" si="15"/>
        <v>30</v>
      </c>
      <c r="AP121">
        <f t="shared" ca="1" si="15"/>
        <v>30</v>
      </c>
      <c r="AQ121">
        <f t="shared" ca="1" si="15"/>
        <v>30</v>
      </c>
      <c r="AR121">
        <f t="shared" ca="1" si="15"/>
        <v>30</v>
      </c>
      <c r="AS121">
        <f t="shared" ca="1" si="15"/>
        <v>30</v>
      </c>
      <c r="AT121">
        <f t="shared" ca="1" si="15"/>
        <v>30</v>
      </c>
      <c r="AU121">
        <f t="shared" ca="1" si="15"/>
        <v>30</v>
      </c>
      <c r="AV121">
        <f t="shared" ca="1" si="15"/>
        <v>30</v>
      </c>
      <c r="AW121">
        <f t="shared" ca="1" si="15"/>
        <v>30</v>
      </c>
      <c r="AX121">
        <f t="shared" ca="1" si="15"/>
        <v>30</v>
      </c>
      <c r="AY121">
        <f t="shared" ca="1" si="15"/>
        <v>30</v>
      </c>
      <c r="AZ121">
        <f t="shared" ca="1" si="15"/>
        <v>30</v>
      </c>
      <c r="BA121">
        <f t="shared" ca="1" si="15"/>
        <v>30</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54.230769230769226</v>
      </c>
      <c r="C123">
        <f t="shared" ca="1" si="17"/>
        <v>24.23076923076923</v>
      </c>
      <c r="D123">
        <f t="shared" ca="1" si="17"/>
        <v>54.230769230769226</v>
      </c>
      <c r="E123">
        <f t="shared" ca="1" si="17"/>
        <v>54.230769230769226</v>
      </c>
      <c r="F123">
        <f t="shared" ca="1" si="17"/>
        <v>54.230769230769226</v>
      </c>
      <c r="G123">
        <f t="shared" ca="1" si="17"/>
        <v>54.230769230769226</v>
      </c>
      <c r="H123">
        <f t="shared" ca="1" si="17"/>
        <v>54.230769230769226</v>
      </c>
      <c r="I123">
        <f t="shared" ca="1" si="17"/>
        <v>54.230769230769226</v>
      </c>
      <c r="J123">
        <f t="shared" ca="1" si="17"/>
        <v>54.230769230769226</v>
      </c>
      <c r="K123">
        <f t="shared" ca="1" si="17"/>
        <v>54.230769230769226</v>
      </c>
      <c r="L123">
        <f t="shared" ca="1" si="17"/>
        <v>54.230769230769226</v>
      </c>
      <c r="M123">
        <f t="shared" ca="1" si="17"/>
        <v>54.230769230769226</v>
      </c>
      <c r="N123">
        <f t="shared" ca="1" si="17"/>
        <v>54.230769230769226</v>
      </c>
      <c r="O123">
        <f t="shared" ca="1" si="17"/>
        <v>54.230769230769226</v>
      </c>
      <c r="P123">
        <f t="shared" ca="1" si="17"/>
        <v>54.230769230769226</v>
      </c>
      <c r="Q123">
        <f t="shared" ca="1" si="17"/>
        <v>54.230769230769226</v>
      </c>
      <c r="R123">
        <f t="shared" ca="1" si="17"/>
        <v>54.230769230769226</v>
      </c>
      <c r="S123">
        <f t="shared" ca="1" si="17"/>
        <v>54.230769230769226</v>
      </c>
      <c r="T123">
        <f t="shared" ca="1" si="17"/>
        <v>54.230769230769226</v>
      </c>
      <c r="U123">
        <f t="shared" ca="1" si="17"/>
        <v>54.230769230769226</v>
      </c>
      <c r="V123">
        <f t="shared" ca="1" si="17"/>
        <v>54.230769230769226</v>
      </c>
      <c r="W123">
        <f t="shared" ca="1" si="17"/>
        <v>54.230769230769226</v>
      </c>
      <c r="X123">
        <f t="shared" ca="1" si="17"/>
        <v>54.230769230769226</v>
      </c>
      <c r="Y123">
        <f t="shared" ca="1" si="17"/>
        <v>54.230769230769226</v>
      </c>
      <c r="Z123">
        <f t="shared" ca="1" si="17"/>
        <v>54.230769230769226</v>
      </c>
      <c r="AA123">
        <f t="shared" ca="1" si="17"/>
        <v>54.230769230769226</v>
      </c>
      <c r="AB123">
        <f t="shared" ca="1" si="17"/>
        <v>54.230769230769226</v>
      </c>
      <c r="AC123">
        <f t="shared" ca="1" si="17"/>
        <v>54.230769230769226</v>
      </c>
      <c r="AD123">
        <f t="shared" ca="1" si="17"/>
        <v>54.230769230769226</v>
      </c>
      <c r="AE123">
        <f t="shared" ca="1" si="17"/>
        <v>54.230769230769226</v>
      </c>
      <c r="AF123">
        <f t="shared" ca="1" si="17"/>
        <v>54.230769230769226</v>
      </c>
      <c r="AG123">
        <f t="shared" ca="1" si="17"/>
        <v>54.230769230769226</v>
      </c>
      <c r="AH123">
        <f t="shared" ca="1" si="17"/>
        <v>54.230769230769226</v>
      </c>
      <c r="AI123">
        <f t="shared" ca="1" si="17"/>
        <v>54.230769230769226</v>
      </c>
      <c r="AJ123">
        <f t="shared" ca="1" si="17"/>
        <v>54.230769230769226</v>
      </c>
      <c r="AK123">
        <f t="shared" ca="1" si="17"/>
        <v>54.230769230769226</v>
      </c>
      <c r="AL123">
        <f t="shared" ca="1" si="17"/>
        <v>54.230769230769226</v>
      </c>
      <c r="AM123">
        <f t="shared" ca="1" si="17"/>
        <v>54.230769230769226</v>
      </c>
      <c r="AN123">
        <f t="shared" ca="1" si="17"/>
        <v>54.230769230769226</v>
      </c>
      <c r="AO123">
        <f t="shared" ca="1" si="17"/>
        <v>54.230769230769226</v>
      </c>
      <c r="AP123">
        <f t="shared" ca="1" si="17"/>
        <v>54.230769230769226</v>
      </c>
      <c r="AQ123">
        <f t="shared" ca="1" si="17"/>
        <v>54.230769230769226</v>
      </c>
      <c r="AR123">
        <f t="shared" ca="1" si="17"/>
        <v>54.230769230769226</v>
      </c>
      <c r="AS123">
        <f t="shared" ca="1" si="17"/>
        <v>54.230769230769226</v>
      </c>
      <c r="AT123">
        <f t="shared" ca="1" si="17"/>
        <v>54.230769230769226</v>
      </c>
      <c r="AU123">
        <f t="shared" ca="1" si="17"/>
        <v>54.230769230769226</v>
      </c>
      <c r="AV123">
        <f t="shared" ca="1" si="17"/>
        <v>54.230769230769226</v>
      </c>
      <c r="AW123">
        <f t="shared" ca="1" si="17"/>
        <v>54.230769230769226</v>
      </c>
      <c r="AX123">
        <f t="shared" ca="1" si="17"/>
        <v>54.230769230769226</v>
      </c>
      <c r="AY123">
        <f t="shared" ca="1" si="17"/>
        <v>54.230769230769226</v>
      </c>
      <c r="AZ123">
        <f t="shared" ca="1" si="17"/>
        <v>54.230769230769226</v>
      </c>
      <c r="BA123">
        <f t="shared" ca="1" si="17"/>
        <v>54.230769230769226</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2</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40.384615384615387</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42</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42</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42</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42</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42</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42</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42</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42</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42</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42</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42</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42</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42</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42</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42</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42</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42</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42</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42</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42</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42</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42</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42</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42</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42</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42</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42</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42</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42</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42</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42</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42</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42</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42</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42</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42</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42</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42</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42</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42</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42</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42</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42</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42</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42</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42</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42</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42</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42</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42</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42</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t="str" cm="1">
        <f t="array" ref="B204">INDEX(Capacity!$Z$10:$AN$109,COLUMN(A2),ROW(A2))</f>
        <v>X</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42</v>
      </c>
      <c r="E220">
        <f ca="1">SUMIFS(INDEX($B$149:$CW$200,MATCH(E$219,$A$149:$A$200,0),1):INDEX($B$149:$CW$200,MATCH(E$219,$A$149:$A$200,0),100),$B203:$CW203,"="&amp;"X",$B$146:$CW$146,"="&amp;"N")</f>
        <v>42</v>
      </c>
      <c r="F220">
        <f ca="1">SUMIFS(INDEX($B$149:$CW$200,MATCH(F$219,$A$149:$A$200,0),1):INDEX($B$149:$CW$200,MATCH(F$219,$A$149:$A$200,0),100),$B203:$CW203,"="&amp;"X",$B$146:$CW$146,"="&amp;"N")</f>
        <v>42</v>
      </c>
      <c r="G220">
        <f ca="1">SUMIFS(INDEX($B$149:$CW$200,MATCH(G$219,$A$149:$A$200,0),1):INDEX($B$149:$CW$200,MATCH(G$219,$A$149:$A$200,0),100),$B203:$CW203,"="&amp;"X",$B$146:$CW$146,"="&amp;"N")</f>
        <v>42</v>
      </c>
      <c r="H220">
        <f ca="1">SUMIFS(INDEX($B$149:$CW$200,MATCH(H$219,$A$149:$A$200,0),1):INDEX($B$149:$CW$200,MATCH(H$219,$A$149:$A$200,0),100),$B203:$CW203,"="&amp;"X",$B$146:$CW$146,"="&amp;"N")</f>
        <v>42</v>
      </c>
      <c r="I220">
        <f ca="1">SUMIFS(INDEX($B$149:$CW$200,MATCH(I$219,$A$149:$A$200,0),1):INDEX($B$149:$CW$200,MATCH(I$219,$A$149:$A$200,0),100),$B203:$CW203,"="&amp;"X",$B$146:$CW$146,"="&amp;"N")</f>
        <v>42</v>
      </c>
      <c r="J220">
        <f ca="1">SUMIFS(INDEX($B$149:$CW$200,MATCH(J$219,$A$149:$A$200,0),1):INDEX($B$149:$CW$200,MATCH(J$219,$A$149:$A$200,0),100),$B203:$CW203,"="&amp;"X",$B$146:$CW$146,"="&amp;"N")</f>
        <v>42</v>
      </c>
      <c r="K220">
        <f ca="1">SUMIFS(INDEX($B$149:$CW$200,MATCH(K$219,$A$149:$A$200,0),1):INDEX($B$149:$CW$200,MATCH(K$219,$A$149:$A$200,0),100),$B203:$CW203,"="&amp;"X",$B$146:$CW$146,"="&amp;"N")</f>
        <v>42</v>
      </c>
      <c r="L220">
        <f ca="1">SUMIFS(INDEX($B$149:$CW$200,MATCH(L$219,$A$149:$A$200,0),1):INDEX($B$149:$CW$200,MATCH(L$219,$A$149:$A$200,0),100),$B203:$CW203,"="&amp;"X",$B$146:$CW$146,"="&amp;"N")</f>
        <v>42</v>
      </c>
      <c r="M220">
        <f ca="1">SUMIFS(INDEX($B$149:$CW$200,MATCH(M$219,$A$149:$A$200,0),1):INDEX($B$149:$CW$200,MATCH(M$219,$A$149:$A$200,0),100),$B203:$CW203,"="&amp;"X",$B$146:$CW$146,"="&amp;"N")</f>
        <v>42</v>
      </c>
      <c r="N220">
        <f ca="1">SUMIFS(INDEX($B$149:$CW$200,MATCH(N$219,$A$149:$A$200,0),1):INDEX($B$149:$CW$200,MATCH(N$219,$A$149:$A$200,0),100),$B203:$CW203,"="&amp;"X",$B$146:$CW$146,"="&amp;"N")</f>
        <v>42</v>
      </c>
      <c r="O220">
        <f ca="1">SUMIFS(INDEX($B$149:$CW$200,MATCH(O$219,$A$149:$A$200,0),1):INDEX($B$149:$CW$200,MATCH(O$219,$A$149:$A$200,0),100),$B203:$CW203,"="&amp;"X",$B$146:$CW$146,"="&amp;"N")</f>
        <v>42</v>
      </c>
      <c r="P220">
        <f ca="1">SUMIFS(INDEX($B$149:$CW$200,MATCH(P$219,$A$149:$A$200,0),1):INDEX($B$149:$CW$200,MATCH(P$219,$A$149:$A$200,0),100),$B203:$CW203,"="&amp;"X",$B$146:$CW$146,"="&amp;"N")</f>
        <v>42</v>
      </c>
      <c r="Q220">
        <f ca="1">SUMIFS(INDEX($B$149:$CW$200,MATCH(Q$219,$A$149:$A$200,0),1):INDEX($B$149:$CW$200,MATCH(Q$219,$A$149:$A$200,0),100),$B203:$CW203,"="&amp;"X",$B$146:$CW$146,"="&amp;"N")</f>
        <v>42</v>
      </c>
      <c r="R220">
        <f ca="1">SUMIFS(INDEX($B$149:$CW$200,MATCH(R$219,$A$149:$A$200,0),1):INDEX($B$149:$CW$200,MATCH(R$219,$A$149:$A$200,0),100),$B203:$CW203,"="&amp;"X",$B$146:$CW$146,"="&amp;"N")</f>
        <v>42</v>
      </c>
      <c r="S220">
        <f ca="1">SUMIFS(INDEX($B$149:$CW$200,MATCH(S$219,$A$149:$A$200,0),1):INDEX($B$149:$CW$200,MATCH(S$219,$A$149:$A$200,0),100),$B203:$CW203,"="&amp;"X",$B$146:$CW$146,"="&amp;"N")</f>
        <v>42</v>
      </c>
      <c r="T220">
        <f ca="1">SUMIFS(INDEX($B$149:$CW$200,MATCH(T$219,$A$149:$A$200,0),1):INDEX($B$149:$CW$200,MATCH(T$219,$A$149:$A$200,0),100),$B203:$CW203,"="&amp;"X",$B$146:$CW$146,"="&amp;"N")</f>
        <v>42</v>
      </c>
      <c r="U220">
        <f ca="1">SUMIFS(INDEX($B$149:$CW$200,MATCH(U$219,$A$149:$A$200,0),1):INDEX($B$149:$CW$200,MATCH(U$219,$A$149:$A$200,0),100),$B203:$CW203,"="&amp;"X",$B$146:$CW$146,"="&amp;"N")</f>
        <v>42</v>
      </c>
      <c r="V220">
        <f ca="1">SUMIFS(INDEX($B$149:$CW$200,MATCH(V$219,$A$149:$A$200,0),1):INDEX($B$149:$CW$200,MATCH(V$219,$A$149:$A$200,0),100),$B203:$CW203,"="&amp;"X",$B$146:$CW$146,"="&amp;"N")</f>
        <v>42</v>
      </c>
      <c r="W220">
        <f ca="1">SUMIFS(INDEX($B$149:$CW$200,MATCH(W$219,$A$149:$A$200,0),1):INDEX($B$149:$CW$200,MATCH(W$219,$A$149:$A$200,0),100),$B203:$CW203,"="&amp;"X",$B$146:$CW$146,"="&amp;"N")</f>
        <v>42</v>
      </c>
      <c r="X220">
        <f ca="1">SUMIFS(INDEX($B$149:$CW$200,MATCH(X$219,$A$149:$A$200,0),1):INDEX($B$149:$CW$200,MATCH(X$219,$A$149:$A$200,0),100),$B203:$CW203,"="&amp;"X",$B$146:$CW$146,"="&amp;"N")</f>
        <v>42</v>
      </c>
      <c r="Y220">
        <f ca="1">SUMIFS(INDEX($B$149:$CW$200,MATCH(Y$219,$A$149:$A$200,0),1):INDEX($B$149:$CW$200,MATCH(Y$219,$A$149:$A$200,0),100),$B203:$CW203,"="&amp;"X",$B$146:$CW$146,"="&amp;"N")</f>
        <v>42</v>
      </c>
      <c r="Z220">
        <f ca="1">SUMIFS(INDEX($B$149:$CW$200,MATCH(Z$219,$A$149:$A$200,0),1):INDEX($B$149:$CW$200,MATCH(Z$219,$A$149:$A$200,0),100),$B203:$CW203,"="&amp;"X",$B$146:$CW$146,"="&amp;"N")</f>
        <v>42</v>
      </c>
      <c r="AA220">
        <f ca="1">SUMIFS(INDEX($B$149:$CW$200,MATCH(AA$219,$A$149:$A$200,0),1):INDEX($B$149:$CW$200,MATCH(AA$219,$A$149:$A$200,0),100),$B203:$CW203,"="&amp;"X",$B$146:$CW$146,"="&amp;"N")</f>
        <v>42</v>
      </c>
      <c r="AB220">
        <f ca="1">SUMIFS(INDEX($B$149:$CW$200,MATCH(AB$219,$A$149:$A$200,0),1):INDEX($B$149:$CW$200,MATCH(AB$219,$A$149:$A$200,0),100),$B203:$CW203,"="&amp;"X",$B$146:$CW$146,"="&amp;"N")</f>
        <v>42</v>
      </c>
      <c r="AC220">
        <f ca="1">SUMIFS(INDEX($B$149:$CW$200,MATCH(AC$219,$A$149:$A$200,0),1):INDEX($B$149:$CW$200,MATCH(AC$219,$A$149:$A$200,0),100),$B203:$CW203,"="&amp;"X",$B$146:$CW$146,"="&amp;"N")</f>
        <v>42</v>
      </c>
      <c r="AD220">
        <f ca="1">SUMIFS(INDEX($B$149:$CW$200,MATCH(AD$219,$A$149:$A$200,0),1):INDEX($B$149:$CW$200,MATCH(AD$219,$A$149:$A$200,0),100),$B203:$CW203,"="&amp;"X",$B$146:$CW$146,"="&amp;"N")</f>
        <v>42</v>
      </c>
      <c r="AE220">
        <f ca="1">SUMIFS(INDEX($B$149:$CW$200,MATCH(AE$219,$A$149:$A$200,0),1):INDEX($B$149:$CW$200,MATCH(AE$219,$A$149:$A$200,0),100),$B203:$CW203,"="&amp;"X",$B$146:$CW$146,"="&amp;"N")</f>
        <v>42</v>
      </c>
      <c r="AF220">
        <f ca="1">SUMIFS(INDEX($B$149:$CW$200,MATCH(AF$219,$A$149:$A$200,0),1):INDEX($B$149:$CW$200,MATCH(AF$219,$A$149:$A$200,0),100),$B203:$CW203,"="&amp;"X",$B$146:$CW$146,"="&amp;"N")</f>
        <v>42</v>
      </c>
      <c r="AG220">
        <f ca="1">SUMIFS(INDEX($B$149:$CW$200,MATCH(AG$219,$A$149:$A$200,0),1):INDEX($B$149:$CW$200,MATCH(AG$219,$A$149:$A$200,0),100),$B203:$CW203,"="&amp;"X",$B$146:$CW$146,"="&amp;"N")</f>
        <v>42</v>
      </c>
      <c r="AH220">
        <f ca="1">SUMIFS(INDEX($B$149:$CW$200,MATCH(AH$219,$A$149:$A$200,0),1):INDEX($B$149:$CW$200,MATCH(AH$219,$A$149:$A$200,0),100),$B203:$CW203,"="&amp;"X",$B$146:$CW$146,"="&amp;"N")</f>
        <v>42</v>
      </c>
      <c r="AI220">
        <f ca="1">SUMIFS(INDEX($B$149:$CW$200,MATCH(AI$219,$A$149:$A$200,0),1):INDEX($B$149:$CW$200,MATCH(AI$219,$A$149:$A$200,0),100),$B203:$CW203,"="&amp;"X",$B$146:$CW$146,"="&amp;"N")</f>
        <v>42</v>
      </c>
      <c r="AJ220">
        <f ca="1">SUMIFS(INDEX($B$149:$CW$200,MATCH(AJ$219,$A$149:$A$200,0),1):INDEX($B$149:$CW$200,MATCH(AJ$219,$A$149:$A$200,0),100),$B203:$CW203,"="&amp;"X",$B$146:$CW$146,"="&amp;"N")</f>
        <v>42</v>
      </c>
      <c r="AK220">
        <f ca="1">SUMIFS(INDEX($B$149:$CW$200,MATCH(AK$219,$A$149:$A$200,0),1):INDEX($B$149:$CW$200,MATCH(AK$219,$A$149:$A$200,0),100),$B203:$CW203,"="&amp;"X",$B$146:$CW$146,"="&amp;"N")</f>
        <v>42</v>
      </c>
      <c r="AL220">
        <f ca="1">SUMIFS(INDEX($B$149:$CW$200,MATCH(AL$219,$A$149:$A$200,0),1):INDEX($B$149:$CW$200,MATCH(AL$219,$A$149:$A$200,0),100),$B203:$CW203,"="&amp;"X",$B$146:$CW$146,"="&amp;"N")</f>
        <v>42</v>
      </c>
      <c r="AM220">
        <f ca="1">SUMIFS(INDEX($B$149:$CW$200,MATCH(AM$219,$A$149:$A$200,0),1):INDEX($B$149:$CW$200,MATCH(AM$219,$A$149:$A$200,0),100),$B203:$CW203,"="&amp;"X",$B$146:$CW$146,"="&amp;"N")</f>
        <v>42</v>
      </c>
      <c r="AN220">
        <f ca="1">SUMIFS(INDEX($B$149:$CW$200,MATCH(AN$219,$A$149:$A$200,0),1):INDEX($B$149:$CW$200,MATCH(AN$219,$A$149:$A$200,0),100),$B203:$CW203,"="&amp;"X",$B$146:$CW$146,"="&amp;"N")</f>
        <v>42</v>
      </c>
      <c r="AO220">
        <f ca="1">SUMIFS(INDEX($B$149:$CW$200,MATCH(AO$219,$A$149:$A$200,0),1):INDEX($B$149:$CW$200,MATCH(AO$219,$A$149:$A$200,0),100),$B203:$CW203,"="&amp;"X",$B$146:$CW$146,"="&amp;"N")</f>
        <v>42</v>
      </c>
      <c r="AP220">
        <f ca="1">SUMIFS(INDEX($B$149:$CW$200,MATCH(AP$219,$A$149:$A$200,0),1):INDEX($B$149:$CW$200,MATCH(AP$219,$A$149:$A$200,0),100),$B203:$CW203,"="&amp;"X",$B$146:$CW$146,"="&amp;"N")</f>
        <v>42</v>
      </c>
      <c r="AQ220">
        <f ca="1">SUMIFS(INDEX($B$149:$CW$200,MATCH(AQ$219,$A$149:$A$200,0),1):INDEX($B$149:$CW$200,MATCH(AQ$219,$A$149:$A$200,0),100),$B203:$CW203,"="&amp;"X",$B$146:$CW$146,"="&amp;"N")</f>
        <v>42</v>
      </c>
      <c r="AR220">
        <f ca="1">SUMIFS(INDEX($B$149:$CW$200,MATCH(AR$219,$A$149:$A$200,0),1):INDEX($B$149:$CW$200,MATCH(AR$219,$A$149:$A$200,0),100),$B203:$CW203,"="&amp;"X",$B$146:$CW$146,"="&amp;"N")</f>
        <v>42</v>
      </c>
      <c r="AS220">
        <f ca="1">SUMIFS(INDEX($B$149:$CW$200,MATCH(AS$219,$A$149:$A$200,0),1):INDEX($B$149:$CW$200,MATCH(AS$219,$A$149:$A$200,0),100),$B203:$CW203,"="&amp;"X",$B$146:$CW$146,"="&amp;"N")</f>
        <v>42</v>
      </c>
      <c r="AT220">
        <f ca="1">SUMIFS(INDEX($B$149:$CW$200,MATCH(AT$219,$A$149:$A$200,0),1):INDEX($B$149:$CW$200,MATCH(AT$219,$A$149:$A$200,0),100),$B203:$CW203,"="&amp;"X",$B$146:$CW$146,"="&amp;"N")</f>
        <v>42</v>
      </c>
      <c r="AU220">
        <f ca="1">SUMIFS(INDEX($B$149:$CW$200,MATCH(AU$219,$A$149:$A$200,0),1):INDEX($B$149:$CW$200,MATCH(AU$219,$A$149:$A$200,0),100),$B203:$CW203,"="&amp;"X",$B$146:$CW$146,"="&amp;"N")</f>
        <v>42</v>
      </c>
      <c r="AV220">
        <f ca="1">SUMIFS(INDEX($B$149:$CW$200,MATCH(AV$219,$A$149:$A$200,0),1):INDEX($B$149:$CW$200,MATCH(AV$219,$A$149:$A$200,0),100),$B203:$CW203,"="&amp;"X",$B$146:$CW$146,"="&amp;"N")</f>
        <v>42</v>
      </c>
      <c r="AW220">
        <f ca="1">SUMIFS(INDEX($B$149:$CW$200,MATCH(AW$219,$A$149:$A$200,0),1):INDEX($B$149:$CW$200,MATCH(AW$219,$A$149:$A$200,0),100),$B203:$CW203,"="&amp;"X",$B$146:$CW$146,"="&amp;"N")</f>
        <v>42</v>
      </c>
      <c r="AX220">
        <f ca="1">SUMIFS(INDEX($B$149:$CW$200,MATCH(AX$219,$A$149:$A$200,0),1):INDEX($B$149:$CW$200,MATCH(AX$219,$A$149:$A$200,0),100),$B203:$CW203,"="&amp;"X",$B$146:$CW$146,"="&amp;"N")</f>
        <v>42</v>
      </c>
      <c r="AY220">
        <f ca="1">SUMIFS(INDEX($B$149:$CW$200,MATCH(AY$219,$A$149:$A$200,0),1):INDEX($B$149:$CW$200,MATCH(AY$219,$A$149:$A$200,0),100),$B203:$CW203,"="&amp;"X",$B$146:$CW$146,"="&amp;"N")</f>
        <v>42</v>
      </c>
      <c r="AZ220">
        <f ca="1">SUMIFS(INDEX($B$149:$CW$200,MATCH(AZ$219,$A$149:$A$200,0),1):INDEX($B$149:$CW$200,MATCH(AZ$219,$A$149:$A$200,0),100),$B203:$CW203,"="&amp;"X",$B$146:$CW$146,"="&amp;"N")</f>
        <v>42</v>
      </c>
      <c r="BA220">
        <f ca="1">SUMIFS(INDEX($B$149:$CW$200,MATCH(BA$219,$A$149:$A$200,0),1):INDEX($B$149:$CW$200,MATCH(BA$219,$A$149:$A$200,0),100),$B203:$CW203,"="&amp;"X",$B$146:$CW$146,"="&amp;"N")</f>
        <v>42</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124.35294117647059</v>
      </c>
      <c r="E221">
        <f ca="1">SUMIFS(INDEX($B$149:$CW$200,MATCH(E$219,$A$149:$A$200,0),1):INDEX($B$149:$CW$200,MATCH(E$219,$A$149:$A$200,0),100),$B204:$CW204,"="&amp;"X",$B$146:$CW$146,"="&amp;"N")</f>
        <v>124.35294117647059</v>
      </c>
      <c r="F221">
        <f ca="1">SUMIFS(INDEX($B$149:$CW$200,MATCH(F$219,$A$149:$A$200,0),1):INDEX($B$149:$CW$200,MATCH(F$219,$A$149:$A$200,0),100),$B204:$CW204,"="&amp;"X",$B$146:$CW$146,"="&amp;"N")</f>
        <v>124.35294117647059</v>
      </c>
      <c r="G221">
        <f ca="1">SUMIFS(INDEX($B$149:$CW$200,MATCH(G$219,$A$149:$A$200,0),1):INDEX($B$149:$CW$200,MATCH(G$219,$A$149:$A$200,0),100),$B204:$CW204,"="&amp;"X",$B$146:$CW$146,"="&amp;"N")</f>
        <v>124.35294117647059</v>
      </c>
      <c r="H221">
        <f ca="1">SUMIFS(INDEX($B$149:$CW$200,MATCH(H$219,$A$149:$A$200,0),1):INDEX($B$149:$CW$200,MATCH(H$219,$A$149:$A$200,0),100),$B204:$CW204,"="&amp;"X",$B$146:$CW$146,"="&amp;"N")</f>
        <v>124.35294117647059</v>
      </c>
      <c r="I221">
        <f ca="1">SUMIFS(INDEX($B$149:$CW$200,MATCH(I$219,$A$149:$A$200,0),1):INDEX($B$149:$CW$200,MATCH(I$219,$A$149:$A$200,0),100),$B204:$CW204,"="&amp;"X",$B$146:$CW$146,"="&amp;"N")</f>
        <v>124.35294117647059</v>
      </c>
      <c r="J221">
        <f ca="1">SUMIFS(INDEX($B$149:$CW$200,MATCH(J$219,$A$149:$A$200,0),1):INDEX($B$149:$CW$200,MATCH(J$219,$A$149:$A$200,0),100),$B204:$CW204,"="&amp;"X",$B$146:$CW$146,"="&amp;"N")</f>
        <v>124.35294117647059</v>
      </c>
      <c r="K221">
        <f ca="1">SUMIFS(INDEX($B$149:$CW$200,MATCH(K$219,$A$149:$A$200,0),1):INDEX($B$149:$CW$200,MATCH(K$219,$A$149:$A$200,0),100),$B204:$CW204,"="&amp;"X",$B$146:$CW$146,"="&amp;"N")</f>
        <v>124.35294117647059</v>
      </c>
      <c r="L221">
        <f ca="1">SUMIFS(INDEX($B$149:$CW$200,MATCH(L$219,$A$149:$A$200,0),1):INDEX($B$149:$CW$200,MATCH(L$219,$A$149:$A$200,0),100),$B204:$CW204,"="&amp;"X",$B$146:$CW$146,"="&amp;"N")</f>
        <v>124.35294117647059</v>
      </c>
      <c r="M221">
        <f ca="1">SUMIFS(INDEX($B$149:$CW$200,MATCH(M$219,$A$149:$A$200,0),1):INDEX($B$149:$CW$200,MATCH(M$219,$A$149:$A$200,0),100),$B204:$CW204,"="&amp;"X",$B$146:$CW$146,"="&amp;"N")</f>
        <v>124.35294117647059</v>
      </c>
      <c r="N221">
        <f ca="1">SUMIFS(INDEX($B$149:$CW$200,MATCH(N$219,$A$149:$A$200,0),1):INDEX($B$149:$CW$200,MATCH(N$219,$A$149:$A$200,0),100),$B204:$CW204,"="&amp;"X",$B$146:$CW$146,"="&amp;"N")</f>
        <v>124.35294117647059</v>
      </c>
      <c r="O221">
        <f ca="1">SUMIFS(INDEX($B$149:$CW$200,MATCH(O$219,$A$149:$A$200,0),1):INDEX($B$149:$CW$200,MATCH(O$219,$A$149:$A$200,0),100),$B204:$CW204,"="&amp;"X",$B$146:$CW$146,"="&amp;"N")</f>
        <v>124.35294117647059</v>
      </c>
      <c r="P221">
        <f ca="1">SUMIFS(INDEX($B$149:$CW$200,MATCH(P$219,$A$149:$A$200,0),1):INDEX($B$149:$CW$200,MATCH(P$219,$A$149:$A$200,0),100),$B204:$CW204,"="&amp;"X",$B$146:$CW$146,"="&amp;"N")</f>
        <v>124.35294117647059</v>
      </c>
      <c r="Q221">
        <f ca="1">SUMIFS(INDEX($B$149:$CW$200,MATCH(Q$219,$A$149:$A$200,0),1):INDEX($B$149:$CW$200,MATCH(Q$219,$A$149:$A$200,0),100),$B204:$CW204,"="&amp;"X",$B$146:$CW$146,"="&amp;"N")</f>
        <v>124.35294117647059</v>
      </c>
      <c r="R221">
        <f ca="1">SUMIFS(INDEX($B$149:$CW$200,MATCH(R$219,$A$149:$A$200,0),1):INDEX($B$149:$CW$200,MATCH(R$219,$A$149:$A$200,0),100),$B204:$CW204,"="&amp;"X",$B$146:$CW$146,"="&amp;"N")</f>
        <v>124.35294117647059</v>
      </c>
      <c r="S221">
        <f ca="1">SUMIFS(INDEX($B$149:$CW$200,MATCH(S$219,$A$149:$A$200,0),1):INDEX($B$149:$CW$200,MATCH(S$219,$A$149:$A$200,0),100),$B204:$CW204,"="&amp;"X",$B$146:$CW$146,"="&amp;"N")</f>
        <v>124.35294117647059</v>
      </c>
      <c r="T221">
        <f ca="1">SUMIFS(INDEX($B$149:$CW$200,MATCH(T$219,$A$149:$A$200,0),1):INDEX($B$149:$CW$200,MATCH(T$219,$A$149:$A$200,0),100),$B204:$CW204,"="&amp;"X",$B$146:$CW$146,"="&amp;"N")</f>
        <v>124.35294117647059</v>
      </c>
      <c r="U221">
        <f ca="1">SUMIFS(INDEX($B$149:$CW$200,MATCH(U$219,$A$149:$A$200,0),1):INDEX($B$149:$CW$200,MATCH(U$219,$A$149:$A$200,0),100),$B204:$CW204,"="&amp;"X",$B$146:$CW$146,"="&amp;"N")</f>
        <v>124.35294117647059</v>
      </c>
      <c r="V221">
        <f ca="1">SUMIFS(INDEX($B$149:$CW$200,MATCH(V$219,$A$149:$A$200,0),1):INDEX($B$149:$CW$200,MATCH(V$219,$A$149:$A$200,0),100),$B204:$CW204,"="&amp;"X",$B$146:$CW$146,"="&amp;"N")</f>
        <v>124.35294117647059</v>
      </c>
      <c r="W221">
        <f ca="1">SUMIFS(INDEX($B$149:$CW$200,MATCH(W$219,$A$149:$A$200,0),1):INDEX($B$149:$CW$200,MATCH(W$219,$A$149:$A$200,0),100),$B204:$CW204,"="&amp;"X",$B$146:$CW$146,"="&amp;"N")</f>
        <v>124.35294117647059</v>
      </c>
      <c r="X221">
        <f ca="1">SUMIFS(INDEX($B$149:$CW$200,MATCH(X$219,$A$149:$A$200,0),1):INDEX($B$149:$CW$200,MATCH(X$219,$A$149:$A$200,0),100),$B204:$CW204,"="&amp;"X",$B$146:$CW$146,"="&amp;"N")</f>
        <v>124.35294117647059</v>
      </c>
      <c r="Y221">
        <f ca="1">SUMIFS(INDEX($B$149:$CW$200,MATCH(Y$219,$A$149:$A$200,0),1):INDEX($B$149:$CW$200,MATCH(Y$219,$A$149:$A$200,0),100),$B204:$CW204,"="&amp;"X",$B$146:$CW$146,"="&amp;"N")</f>
        <v>124.35294117647059</v>
      </c>
      <c r="Z221">
        <f ca="1">SUMIFS(INDEX($B$149:$CW$200,MATCH(Z$219,$A$149:$A$200,0),1):INDEX($B$149:$CW$200,MATCH(Z$219,$A$149:$A$200,0),100),$B204:$CW204,"="&amp;"X",$B$146:$CW$146,"="&amp;"N")</f>
        <v>124.35294117647059</v>
      </c>
      <c r="AA221">
        <f ca="1">SUMIFS(INDEX($B$149:$CW$200,MATCH(AA$219,$A$149:$A$200,0),1):INDEX($B$149:$CW$200,MATCH(AA$219,$A$149:$A$200,0),100),$B204:$CW204,"="&amp;"X",$B$146:$CW$146,"="&amp;"N")</f>
        <v>124.35294117647059</v>
      </c>
      <c r="AB221">
        <f ca="1">SUMIFS(INDEX($B$149:$CW$200,MATCH(AB$219,$A$149:$A$200,0),1):INDEX($B$149:$CW$200,MATCH(AB$219,$A$149:$A$200,0),100),$B204:$CW204,"="&amp;"X",$B$146:$CW$146,"="&amp;"N")</f>
        <v>124.35294117647059</v>
      </c>
      <c r="AC221">
        <f ca="1">SUMIFS(INDEX($B$149:$CW$200,MATCH(AC$219,$A$149:$A$200,0),1):INDEX($B$149:$CW$200,MATCH(AC$219,$A$149:$A$200,0),100),$B204:$CW204,"="&amp;"X",$B$146:$CW$146,"="&amp;"N")</f>
        <v>124.35294117647059</v>
      </c>
      <c r="AD221">
        <f ca="1">SUMIFS(INDEX($B$149:$CW$200,MATCH(AD$219,$A$149:$A$200,0),1):INDEX($B$149:$CW$200,MATCH(AD$219,$A$149:$A$200,0),100),$B204:$CW204,"="&amp;"X",$B$146:$CW$146,"="&amp;"N")</f>
        <v>124.35294117647059</v>
      </c>
      <c r="AE221">
        <f ca="1">SUMIFS(INDEX($B$149:$CW$200,MATCH(AE$219,$A$149:$A$200,0),1):INDEX($B$149:$CW$200,MATCH(AE$219,$A$149:$A$200,0),100),$B204:$CW204,"="&amp;"X",$B$146:$CW$146,"="&amp;"N")</f>
        <v>124.35294117647059</v>
      </c>
      <c r="AF221">
        <f ca="1">SUMIFS(INDEX($B$149:$CW$200,MATCH(AF$219,$A$149:$A$200,0),1):INDEX($B$149:$CW$200,MATCH(AF$219,$A$149:$A$200,0),100),$B204:$CW204,"="&amp;"X",$B$146:$CW$146,"="&amp;"N")</f>
        <v>124.35294117647059</v>
      </c>
      <c r="AG221">
        <f ca="1">SUMIFS(INDEX($B$149:$CW$200,MATCH(AG$219,$A$149:$A$200,0),1):INDEX($B$149:$CW$200,MATCH(AG$219,$A$149:$A$200,0),100),$B204:$CW204,"="&amp;"X",$B$146:$CW$146,"="&amp;"N")</f>
        <v>124.35294117647059</v>
      </c>
      <c r="AH221">
        <f ca="1">SUMIFS(INDEX($B$149:$CW$200,MATCH(AH$219,$A$149:$A$200,0),1):INDEX($B$149:$CW$200,MATCH(AH$219,$A$149:$A$200,0),100),$B204:$CW204,"="&amp;"X",$B$146:$CW$146,"="&amp;"N")</f>
        <v>124.35294117647059</v>
      </c>
      <c r="AI221">
        <f ca="1">SUMIFS(INDEX($B$149:$CW$200,MATCH(AI$219,$A$149:$A$200,0),1):INDEX($B$149:$CW$200,MATCH(AI$219,$A$149:$A$200,0),100),$B204:$CW204,"="&amp;"X",$B$146:$CW$146,"="&amp;"N")</f>
        <v>124.35294117647059</v>
      </c>
      <c r="AJ221">
        <f ca="1">SUMIFS(INDEX($B$149:$CW$200,MATCH(AJ$219,$A$149:$A$200,0),1):INDEX($B$149:$CW$200,MATCH(AJ$219,$A$149:$A$200,0),100),$B204:$CW204,"="&amp;"X",$B$146:$CW$146,"="&amp;"N")</f>
        <v>124.35294117647059</v>
      </c>
      <c r="AK221">
        <f ca="1">SUMIFS(INDEX($B$149:$CW$200,MATCH(AK$219,$A$149:$A$200,0),1):INDEX($B$149:$CW$200,MATCH(AK$219,$A$149:$A$200,0),100),$B204:$CW204,"="&amp;"X",$B$146:$CW$146,"="&amp;"N")</f>
        <v>124.35294117647059</v>
      </c>
      <c r="AL221">
        <f ca="1">SUMIFS(INDEX($B$149:$CW$200,MATCH(AL$219,$A$149:$A$200,0),1):INDEX($B$149:$CW$200,MATCH(AL$219,$A$149:$A$200,0),100),$B204:$CW204,"="&amp;"X",$B$146:$CW$146,"="&amp;"N")</f>
        <v>124.35294117647059</v>
      </c>
      <c r="AM221">
        <f ca="1">SUMIFS(INDEX($B$149:$CW$200,MATCH(AM$219,$A$149:$A$200,0),1):INDEX($B$149:$CW$200,MATCH(AM$219,$A$149:$A$200,0),100),$B204:$CW204,"="&amp;"X",$B$146:$CW$146,"="&amp;"N")</f>
        <v>124.35294117647059</v>
      </c>
      <c r="AN221">
        <f ca="1">SUMIFS(INDEX($B$149:$CW$200,MATCH(AN$219,$A$149:$A$200,0),1):INDEX($B$149:$CW$200,MATCH(AN$219,$A$149:$A$200,0),100),$B204:$CW204,"="&amp;"X",$B$146:$CW$146,"="&amp;"N")</f>
        <v>124.35294117647059</v>
      </c>
      <c r="AO221">
        <f ca="1">SUMIFS(INDEX($B$149:$CW$200,MATCH(AO$219,$A$149:$A$200,0),1):INDEX($B$149:$CW$200,MATCH(AO$219,$A$149:$A$200,0),100),$B204:$CW204,"="&amp;"X",$B$146:$CW$146,"="&amp;"N")</f>
        <v>124.35294117647059</v>
      </c>
      <c r="AP221">
        <f ca="1">SUMIFS(INDEX($B$149:$CW$200,MATCH(AP$219,$A$149:$A$200,0),1):INDEX($B$149:$CW$200,MATCH(AP$219,$A$149:$A$200,0),100),$B204:$CW204,"="&amp;"X",$B$146:$CW$146,"="&amp;"N")</f>
        <v>124.35294117647059</v>
      </c>
      <c r="AQ221">
        <f ca="1">SUMIFS(INDEX($B$149:$CW$200,MATCH(AQ$219,$A$149:$A$200,0),1):INDEX($B$149:$CW$200,MATCH(AQ$219,$A$149:$A$200,0),100),$B204:$CW204,"="&amp;"X",$B$146:$CW$146,"="&amp;"N")</f>
        <v>124.35294117647059</v>
      </c>
      <c r="AR221">
        <f ca="1">SUMIFS(INDEX($B$149:$CW$200,MATCH(AR$219,$A$149:$A$200,0),1):INDEX($B$149:$CW$200,MATCH(AR$219,$A$149:$A$200,0),100),$B204:$CW204,"="&amp;"X",$B$146:$CW$146,"="&amp;"N")</f>
        <v>124.35294117647059</v>
      </c>
      <c r="AS221">
        <f ca="1">SUMIFS(INDEX($B$149:$CW$200,MATCH(AS$219,$A$149:$A$200,0),1):INDEX($B$149:$CW$200,MATCH(AS$219,$A$149:$A$200,0),100),$B204:$CW204,"="&amp;"X",$B$146:$CW$146,"="&amp;"N")</f>
        <v>124.35294117647059</v>
      </c>
      <c r="AT221">
        <f ca="1">SUMIFS(INDEX($B$149:$CW$200,MATCH(AT$219,$A$149:$A$200,0),1):INDEX($B$149:$CW$200,MATCH(AT$219,$A$149:$A$200,0),100),$B204:$CW204,"="&amp;"X",$B$146:$CW$146,"="&amp;"N")</f>
        <v>124.35294117647059</v>
      </c>
      <c r="AU221">
        <f ca="1">SUMIFS(INDEX($B$149:$CW$200,MATCH(AU$219,$A$149:$A$200,0),1):INDEX($B$149:$CW$200,MATCH(AU$219,$A$149:$A$200,0),100),$B204:$CW204,"="&amp;"X",$B$146:$CW$146,"="&amp;"N")</f>
        <v>124.35294117647059</v>
      </c>
      <c r="AV221">
        <f ca="1">SUMIFS(INDEX($B$149:$CW$200,MATCH(AV$219,$A$149:$A$200,0),1):INDEX($B$149:$CW$200,MATCH(AV$219,$A$149:$A$200,0),100),$B204:$CW204,"="&amp;"X",$B$146:$CW$146,"="&amp;"N")</f>
        <v>124.35294117647059</v>
      </c>
      <c r="AW221">
        <f ca="1">SUMIFS(INDEX($B$149:$CW$200,MATCH(AW$219,$A$149:$A$200,0),1):INDEX($B$149:$CW$200,MATCH(AW$219,$A$149:$A$200,0),100),$B204:$CW204,"="&amp;"X",$B$146:$CW$146,"="&amp;"N")</f>
        <v>124.35294117647059</v>
      </c>
      <c r="AX221">
        <f ca="1">SUMIFS(INDEX($B$149:$CW$200,MATCH(AX$219,$A$149:$A$200,0),1):INDEX($B$149:$CW$200,MATCH(AX$219,$A$149:$A$200,0),100),$B204:$CW204,"="&amp;"X",$B$146:$CW$146,"="&amp;"N")</f>
        <v>124.35294117647059</v>
      </c>
      <c r="AY221">
        <f ca="1">SUMIFS(INDEX($B$149:$CW$200,MATCH(AY$219,$A$149:$A$200,0),1):INDEX($B$149:$CW$200,MATCH(AY$219,$A$149:$A$200,0),100),$B204:$CW204,"="&amp;"X",$B$146:$CW$146,"="&amp;"N")</f>
        <v>124.35294117647059</v>
      </c>
      <c r="AZ221">
        <f ca="1">SUMIFS(INDEX($B$149:$CW$200,MATCH(AZ$219,$A$149:$A$200,0),1):INDEX($B$149:$CW$200,MATCH(AZ$219,$A$149:$A$200,0),100),$B204:$CW204,"="&amp;"X",$B$146:$CW$146,"="&amp;"N")</f>
        <v>124.35294117647059</v>
      </c>
      <c r="BA221">
        <f ca="1">SUMIFS(INDEX($B$149:$CW$200,MATCH(BA$219,$A$149:$A$200,0),1):INDEX($B$149:$CW$200,MATCH(BA$219,$A$149:$A$200,0),100),$B204:$CW204,"="&amp;"X",$B$146:$CW$146,"="&amp;"N")</f>
        <v>124.35294117647059</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42</v>
      </c>
      <c r="E256">
        <f t="shared" ca="1" si="45"/>
        <v>42</v>
      </c>
      <c r="F256">
        <f t="shared" ca="1" si="45"/>
        <v>42</v>
      </c>
      <c r="G256">
        <f t="shared" ca="1" si="45"/>
        <v>42</v>
      </c>
      <c r="H256">
        <f t="shared" ca="1" si="45"/>
        <v>42</v>
      </c>
      <c r="I256">
        <f t="shared" ca="1" si="45"/>
        <v>42</v>
      </c>
      <c r="J256">
        <f t="shared" ca="1" si="45"/>
        <v>42</v>
      </c>
      <c r="K256">
        <f t="shared" ca="1" si="45"/>
        <v>42</v>
      </c>
      <c r="L256">
        <f t="shared" ca="1" si="45"/>
        <v>42</v>
      </c>
      <c r="M256">
        <f t="shared" ca="1" si="45"/>
        <v>42</v>
      </c>
      <c r="N256">
        <f t="shared" ca="1" si="45"/>
        <v>42</v>
      </c>
      <c r="O256">
        <f t="shared" ca="1" si="45"/>
        <v>42</v>
      </c>
      <c r="P256">
        <f t="shared" ca="1" si="45"/>
        <v>42</v>
      </c>
      <c r="Q256">
        <f t="shared" ca="1" si="45"/>
        <v>42</v>
      </c>
      <c r="R256">
        <f t="shared" ca="1" si="45"/>
        <v>42</v>
      </c>
      <c r="S256">
        <f t="shared" ca="1" si="45"/>
        <v>42</v>
      </c>
      <c r="T256">
        <f t="shared" ca="1" si="45"/>
        <v>42</v>
      </c>
      <c r="U256">
        <f t="shared" ca="1" si="45"/>
        <v>42</v>
      </c>
      <c r="V256">
        <f t="shared" ca="1" si="45"/>
        <v>42</v>
      </c>
      <c r="W256">
        <f t="shared" ca="1" si="45"/>
        <v>42</v>
      </c>
      <c r="X256">
        <f t="shared" ca="1" si="45"/>
        <v>42</v>
      </c>
      <c r="Y256">
        <f t="shared" ca="1" si="45"/>
        <v>42</v>
      </c>
      <c r="Z256">
        <f t="shared" ca="1" si="45"/>
        <v>42</v>
      </c>
      <c r="AA256">
        <f t="shared" ca="1" si="45"/>
        <v>42</v>
      </c>
      <c r="AB256">
        <f t="shared" ca="1" si="45"/>
        <v>42</v>
      </c>
      <c r="AC256">
        <f t="shared" ca="1" si="45"/>
        <v>42</v>
      </c>
      <c r="AD256">
        <f t="shared" ca="1" si="45"/>
        <v>42</v>
      </c>
      <c r="AE256">
        <f t="shared" ca="1" si="45"/>
        <v>42</v>
      </c>
      <c r="AF256">
        <f t="shared" ca="1" si="45"/>
        <v>42</v>
      </c>
      <c r="AG256">
        <f t="shared" ca="1" si="45"/>
        <v>42</v>
      </c>
      <c r="AH256">
        <f t="shared" ca="1" si="45"/>
        <v>42</v>
      </c>
      <c r="AI256">
        <f t="shared" ca="1" si="45"/>
        <v>42</v>
      </c>
      <c r="AJ256">
        <f t="shared" ca="1" si="45"/>
        <v>42</v>
      </c>
      <c r="AK256">
        <f t="shared" ca="1" si="45"/>
        <v>42</v>
      </c>
      <c r="AL256">
        <f t="shared" ca="1" si="45"/>
        <v>42</v>
      </c>
      <c r="AM256">
        <f t="shared" ca="1" si="45"/>
        <v>42</v>
      </c>
      <c r="AN256">
        <f t="shared" ca="1" si="45"/>
        <v>42</v>
      </c>
      <c r="AO256">
        <f t="shared" ca="1" si="45"/>
        <v>42</v>
      </c>
      <c r="AP256">
        <f t="shared" ca="1" si="45"/>
        <v>42</v>
      </c>
      <c r="AQ256">
        <f t="shared" ca="1" si="45"/>
        <v>42</v>
      </c>
      <c r="AR256">
        <f t="shared" ca="1" si="45"/>
        <v>42</v>
      </c>
      <c r="AS256">
        <f t="shared" ca="1" si="45"/>
        <v>42</v>
      </c>
      <c r="AT256">
        <f t="shared" ca="1" si="45"/>
        <v>42</v>
      </c>
      <c r="AU256">
        <f t="shared" ca="1" si="45"/>
        <v>42</v>
      </c>
      <c r="AV256">
        <f t="shared" ca="1" si="45"/>
        <v>42</v>
      </c>
      <c r="AW256">
        <f t="shared" ca="1" si="45"/>
        <v>42</v>
      </c>
      <c r="AX256">
        <f t="shared" ca="1" si="45"/>
        <v>42</v>
      </c>
      <c r="AY256">
        <f t="shared" ca="1" si="45"/>
        <v>42</v>
      </c>
      <c r="AZ256">
        <f t="shared" ca="1" si="45"/>
        <v>42</v>
      </c>
      <c r="BA256">
        <f t="shared" ca="1" si="45"/>
        <v>42</v>
      </c>
    </row>
    <row r="257" spans="1:53" x14ac:dyDescent="0.25">
      <c r="A257" s="2" t="str">
        <f>Setup!A21</f>
        <v>Caseload 2</v>
      </c>
      <c r="B257">
        <f t="shared" ca="1" si="44"/>
        <v>82.352941176470594</v>
      </c>
      <c r="C257">
        <f t="shared" ref="C257:Q257" ca="1" si="46">C221+C239</f>
        <v>0</v>
      </c>
      <c r="D257">
        <f t="shared" ca="1" si="46"/>
        <v>124.35294117647059</v>
      </c>
      <c r="E257">
        <f t="shared" ca="1" si="46"/>
        <v>124.35294117647059</v>
      </c>
      <c r="F257">
        <f t="shared" ca="1" si="46"/>
        <v>124.35294117647059</v>
      </c>
      <c r="G257">
        <f t="shared" ca="1" si="46"/>
        <v>124.35294117647059</v>
      </c>
      <c r="H257">
        <f t="shared" ca="1" si="46"/>
        <v>124.35294117647059</v>
      </c>
      <c r="I257">
        <f t="shared" ca="1" si="46"/>
        <v>124.35294117647059</v>
      </c>
      <c r="J257">
        <f t="shared" ca="1" si="46"/>
        <v>124.35294117647059</v>
      </c>
      <c r="K257">
        <f t="shared" ca="1" si="46"/>
        <v>124.35294117647059</v>
      </c>
      <c r="L257">
        <f t="shared" ca="1" si="46"/>
        <v>124.35294117647059</v>
      </c>
      <c r="M257">
        <f t="shared" ca="1" si="46"/>
        <v>124.35294117647059</v>
      </c>
      <c r="N257">
        <f t="shared" ca="1" si="46"/>
        <v>124.35294117647059</v>
      </c>
      <c r="O257">
        <f t="shared" ca="1" si="46"/>
        <v>124.35294117647059</v>
      </c>
      <c r="P257">
        <f t="shared" ca="1" si="46"/>
        <v>124.35294117647059</v>
      </c>
      <c r="Q257">
        <f t="shared" ca="1" si="46"/>
        <v>124.35294117647059</v>
      </c>
      <c r="R257">
        <f t="shared" ca="1" si="45"/>
        <v>124.35294117647059</v>
      </c>
      <c r="S257">
        <f t="shared" ca="1" si="45"/>
        <v>124.35294117647059</v>
      </c>
      <c r="T257">
        <f t="shared" ca="1" si="45"/>
        <v>124.35294117647059</v>
      </c>
      <c r="U257">
        <f t="shared" ca="1" si="45"/>
        <v>124.35294117647059</v>
      </c>
      <c r="V257">
        <f t="shared" ca="1" si="45"/>
        <v>124.35294117647059</v>
      </c>
      <c r="W257">
        <f t="shared" ca="1" si="45"/>
        <v>124.35294117647059</v>
      </c>
      <c r="X257">
        <f t="shared" ca="1" si="45"/>
        <v>124.35294117647059</v>
      </c>
      <c r="Y257">
        <f t="shared" ca="1" si="45"/>
        <v>124.35294117647059</v>
      </c>
      <c r="Z257">
        <f t="shared" ca="1" si="45"/>
        <v>124.35294117647059</v>
      </c>
      <c r="AA257">
        <f t="shared" ca="1" si="45"/>
        <v>124.35294117647059</v>
      </c>
      <c r="AB257">
        <f t="shared" ca="1" si="45"/>
        <v>124.35294117647059</v>
      </c>
      <c r="AC257">
        <f t="shared" ca="1" si="45"/>
        <v>124.35294117647059</v>
      </c>
      <c r="AD257">
        <f t="shared" ca="1" si="45"/>
        <v>124.35294117647059</v>
      </c>
      <c r="AE257">
        <f t="shared" ca="1" si="45"/>
        <v>124.35294117647059</v>
      </c>
      <c r="AF257">
        <f t="shared" ca="1" si="45"/>
        <v>124.35294117647059</v>
      </c>
      <c r="AG257">
        <f t="shared" ca="1" si="45"/>
        <v>124.35294117647059</v>
      </c>
      <c r="AH257">
        <f t="shared" ca="1" si="45"/>
        <v>124.35294117647059</v>
      </c>
      <c r="AI257">
        <f t="shared" ca="1" si="45"/>
        <v>124.35294117647059</v>
      </c>
      <c r="AJ257">
        <f t="shared" ca="1" si="45"/>
        <v>124.35294117647059</v>
      </c>
      <c r="AK257">
        <f t="shared" ca="1" si="45"/>
        <v>124.35294117647059</v>
      </c>
      <c r="AL257">
        <f t="shared" ca="1" si="45"/>
        <v>124.35294117647059</v>
      </c>
      <c r="AM257">
        <f t="shared" ca="1" si="45"/>
        <v>124.35294117647059</v>
      </c>
      <c r="AN257">
        <f t="shared" ca="1" si="45"/>
        <v>124.35294117647059</v>
      </c>
      <c r="AO257">
        <f t="shared" ca="1" si="45"/>
        <v>124.35294117647059</v>
      </c>
      <c r="AP257">
        <f t="shared" ca="1" si="45"/>
        <v>124.35294117647059</v>
      </c>
      <c r="AQ257">
        <f t="shared" ca="1" si="45"/>
        <v>124.35294117647059</v>
      </c>
      <c r="AR257">
        <f t="shared" ca="1" si="45"/>
        <v>124.35294117647059</v>
      </c>
      <c r="AS257">
        <f t="shared" ca="1" si="45"/>
        <v>124.35294117647059</v>
      </c>
      <c r="AT257">
        <f t="shared" ca="1" si="45"/>
        <v>124.35294117647059</v>
      </c>
      <c r="AU257">
        <f t="shared" ca="1" si="45"/>
        <v>124.35294117647059</v>
      </c>
      <c r="AV257">
        <f t="shared" ca="1" si="45"/>
        <v>124.35294117647059</v>
      </c>
      <c r="AW257">
        <f t="shared" ca="1" si="45"/>
        <v>124.35294117647059</v>
      </c>
      <c r="AX257">
        <f t="shared" ca="1" si="45"/>
        <v>124.35294117647059</v>
      </c>
      <c r="AY257">
        <f t="shared" ca="1" si="45"/>
        <v>124.35294117647059</v>
      </c>
      <c r="AZ257">
        <f t="shared" ca="1" si="45"/>
        <v>124.35294117647059</v>
      </c>
      <c r="BA257">
        <f t="shared" ca="1" si="45"/>
        <v>124.35294117647059</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Overview</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263</v>
      </c>
    </row>
    <row r="341" spans="1:4" x14ac:dyDescent="0.25">
      <c r="A341" t="s">
        <v>264</v>
      </c>
      <c r="B341" t="s">
        <v>265</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266</v>
      </c>
    </row>
    <row r="345" spans="1:4" x14ac:dyDescent="0.25">
      <c r="B345" t="s">
        <v>120</v>
      </c>
      <c r="C345" t="s">
        <v>267</v>
      </c>
      <c r="D345" t="s">
        <v>41</v>
      </c>
    </row>
    <row r="346" spans="1:4" x14ac:dyDescent="0.25">
      <c r="A346" t="str">
        <f>Setup!A20</f>
        <v>Caseload 1</v>
      </c>
      <c r="B346">
        <f ca="1">AVERAGE(IF($B$335="Total",$B120:$BA120,IF($B$335="non-group",$B84:$BA84,$B102:$BA102)))/IF($B$337="Minutes",1,60)</f>
        <v>0.89423076923076894</v>
      </c>
      <c r="C346">
        <f ca="1">(AVERAGE(IF($B$335="Total",B120:BA120,IF($B$335="non-group",B84:BA84,B102:BA102)))+AVERAGE(IF($B$335="Total",B256:BA256,IF($B$335="non-group",B220:BA220,B238:BA238))))/IF($B$337="Minutes",1,60)</f>
        <v>1.5673076923076921</v>
      </c>
      <c r="D346">
        <f ca="1">C346-B346</f>
        <v>0.67307692307692313</v>
      </c>
    </row>
    <row r="347" spans="1:4" x14ac:dyDescent="0.25">
      <c r="A347" t="str">
        <f>Setup!A21</f>
        <v>Caseload 2</v>
      </c>
      <c r="B347">
        <f t="shared" ref="B347:B360" ca="1" si="52">AVERAGE(IF($B$335="Total",$B121:$BA121,IF($B$335="non-group",$B85:$BA85,$B103:$BA103)))/IF($B$337="Minutes",1,60)</f>
        <v>0.49038461538461536</v>
      </c>
      <c r="C347">
        <f t="shared" ref="C347:C360" ca="1" si="53">(AVERAGE(IF($B$335="Total",B121:BA121,IF($B$335="non-group",B85:BA85,B103:BA103)))+AVERAGE(IF($B$335="Total",B257:BA257,IF($B$335="non-group",B221:BA221,B239:BA239))))/IF($B$337="Minutes",1,60)</f>
        <v>2.5096153846153837</v>
      </c>
      <c r="D347">
        <f t="shared" ref="D347:D360" ca="1" si="54">C347-B347</f>
        <v>2.0192307692307683</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0.89423076923076894</v>
      </c>
      <c r="C349">
        <f t="shared" ca="1" si="53"/>
        <v>0.89423076923076894</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268</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269</v>
      </c>
    </row>
    <row r="418" spans="1:16" x14ac:dyDescent="0.25">
      <c r="A418" s="2"/>
      <c r="B418" t="str">
        <f>Summary!B36</f>
        <v>Caseload 1</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0.89423076923076894</v>
      </c>
      <c r="C419">
        <f ca="1">AVERAGE(INDEX(IF($B$335="non-group",$B$84:$BA$99,IF($B$335="group",$B$102:$BA$117,$B$120:$BA$135)),MATCH(C$418,$A$84:$A$99,0),1):INDEX(IF($B$335="non-group",$B$84:$BA$99,IF($B$335="group",$B$102:$BA$117,$B$120:$BA$135)),MATCH(C$418,$A$84:$A$99,0),52))/IF($B$337="minutes",1,60)</f>
        <v>0.49038461538461536</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0.89423076923076894</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270</v>
      </c>
      <c r="B420">
        <f ca="1">AVERAGE(INDEX(IF($B$335="non-group",$B$220:$BA$235,IF($B$335="group",$B$238:$BA$253,$B$256:$BA$271)),MATCH(B$418,$A$220:$A$235,0),1):INDEX(IF($B$335="non-group",$B$220:$BA$235,IF($B$335="group",$B$238:$BA$253,$B$256:$BA$271)),MATCH(B$418,$A$220:$A$235,0),52))/IF($B$337="minutes",1,60)</f>
        <v>0.67307692307692313</v>
      </c>
      <c r="C420">
        <f ca="1">AVERAGE(INDEX(IF($B$335="non-group",$B$220:$BA$235,IF($B$335="group",$B$238:$BA$253,$B$256:$BA$271)),MATCH(C$418,$A$220:$A$235,0),1):INDEX(IF($B$335="non-group",$B$220:$BA$235,IF($B$335="group",$B$238:$BA$253,$B$256:$BA$271)),MATCH(C$418,$A$220:$A$235,0),52))/IF($B$337="minutes",1,60)</f>
        <v>2.0192307692307683</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271</v>
      </c>
    </row>
    <row r="423" spans="1:16" x14ac:dyDescent="0.25">
      <c r="A423" s="2"/>
      <c r="B423" t="s">
        <v>272</v>
      </c>
      <c r="C423" t="s">
        <v>273</v>
      </c>
    </row>
    <row r="424" spans="1:16" x14ac:dyDescent="0.25">
      <c r="A424" s="2" t="str">
        <f>Setup!A20</f>
        <v>Caseload 1</v>
      </c>
      <c r="B424">
        <f ca="1">AVERAGE(INDEX($B$84:$BA$99,MATCH($A424,$A$84:$A$99,0),1):INDEX($B$84:$BA$99,MATCH($A424,$A$84:$A$99,0),52))+AVERAGE(INDEX($B$220:$BA$235,MATCH($A424,$A$220:$A$235,0),1):INDEX($B$220:$BA$235,MATCH($A424,$A$220:$A$235,0),52))</f>
        <v>94.038461538461519</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150.57692307692301</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53.653846153846139</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7" t="s">
        <v>281</v>
      </c>
      <c r="D440" t="s">
        <v>288</v>
      </c>
      <c r="G440" t="s">
        <v>399</v>
      </c>
    </row>
    <row r="441" spans="1:8" x14ac:dyDescent="0.25">
      <c r="A441" s="2" t="s">
        <v>120</v>
      </c>
      <c r="B441" t="s">
        <v>257</v>
      </c>
      <c r="D441" t="s">
        <v>120</v>
      </c>
      <c r="E441" t="s">
        <v>121</v>
      </c>
      <c r="G441" t="s">
        <v>120</v>
      </c>
      <c r="H441" t="s">
        <v>121</v>
      </c>
    </row>
    <row r="442" spans="1:8" x14ac:dyDescent="0.25">
      <c r="A442" s="2" t="s">
        <v>315</v>
      </c>
      <c r="B442" t="s">
        <v>323</v>
      </c>
      <c r="D442" t="str">
        <f>ROW(A1)&amp;". "&amp;Capacity!B10</f>
        <v>1. test session</v>
      </c>
      <c r="E442" t="str">
        <f>ROW(B1)&amp;". "&amp;Capacity!Y10</f>
        <v>1. test2</v>
      </c>
      <c r="G442">
        <f>IF(A442=Capacity!B10,0,1)</f>
        <v>0</v>
      </c>
      <c r="H442">
        <f>IF(B442=Capacity!Y10,0,1)</f>
        <v>0</v>
      </c>
    </row>
    <row r="443" spans="1:8" x14ac:dyDescent="0.25">
      <c r="A443" s="2" t="s">
        <v>314</v>
      </c>
      <c r="B443" t="s">
        <v>324</v>
      </c>
      <c r="D443" t="str">
        <f>ROW(A2)&amp;". "&amp;Capacity!B11</f>
        <v>2. test session 2</v>
      </c>
      <c r="E443" t="str">
        <f>ROW(B2)&amp;". "&amp;Capacity!Y11</f>
        <v>2. Test 3</v>
      </c>
      <c r="G443">
        <f>IF(A443=Capacity!B11,0,1)</f>
        <v>0</v>
      </c>
      <c r="H443">
        <f>IF(B443=Capacity!Y11,0,1)</f>
        <v>0</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320</v>
      </c>
    </row>
    <row r="547" spans="1:1" x14ac:dyDescent="0.25">
      <c r="A547" t="s">
        <v>321</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347</v>
      </c>
      <c r="D4" s="16" t="s">
        <v>350</v>
      </c>
    </row>
    <row r="5" spans="1:7" x14ac:dyDescent="0.25">
      <c r="A5" t="s">
        <v>349</v>
      </c>
      <c r="D5" t="s">
        <v>351</v>
      </c>
      <c r="G5" t="s">
        <v>352</v>
      </c>
    </row>
    <row r="6" spans="1:7" x14ac:dyDescent="0.25">
      <c r="G6" t="s">
        <v>353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322</v>
      </c>
      <c r="D1" t="s">
        <v>120</v>
      </c>
      <c r="CE1" t="s">
        <v>304</v>
      </c>
      <c r="FC1" t="s">
        <v>401</v>
      </c>
    </row>
    <row r="2" spans="1:195" ht="59.25" x14ac:dyDescent="0.25">
      <c r="B2" s="184" t="s">
        <v>334</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334</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c r="FC2" t="s">
        <v>120</v>
      </c>
      <c r="FD2" t="s">
        <v>402</v>
      </c>
      <c r="FU2" t="s">
        <v>121</v>
      </c>
      <c r="GL2" t="s">
        <v>420</v>
      </c>
    </row>
    <row r="3" spans="1:195" ht="133.5" x14ac:dyDescent="0.25">
      <c r="A3" t="s">
        <v>331</v>
      </c>
      <c r="C3" s="184" t="s">
        <v>415</v>
      </c>
      <c r="D3" s="184" t="str">
        <f>Service!C6</f>
        <v>treat1</v>
      </c>
      <c r="E3" s="184" t="str">
        <f>Service!C7</f>
        <v>treat2</v>
      </c>
      <c r="F3" s="184" t="str">
        <f>Service!C8</f>
        <v>treat3</v>
      </c>
      <c r="G3" s="184">
        <f>Service!C9</f>
        <v>0</v>
      </c>
      <c r="H3" s="184">
        <f>Service!C10</f>
        <v>0</v>
      </c>
      <c r="I3" s="184" t="str">
        <f>Service!C11</f>
        <v>treat check</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337</v>
      </c>
      <c r="CE3" s="184" t="str">
        <f>D3</f>
        <v>treat1</v>
      </c>
      <c r="CF3" s="184" t="str">
        <f t="shared" si="0"/>
        <v>treat2</v>
      </c>
      <c r="CG3" s="184" t="str">
        <f t="shared" si="0"/>
        <v>treat3</v>
      </c>
      <c r="CH3" s="184">
        <f t="shared" si="0"/>
        <v>0</v>
      </c>
      <c r="CI3" s="184">
        <f t="shared" si="0"/>
        <v>0</v>
      </c>
      <c r="CJ3" s="184" t="str">
        <f t="shared" si="0"/>
        <v>treat check</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120</v>
      </c>
      <c r="GM3" t="s">
        <v>121</v>
      </c>
    </row>
    <row r="4" spans="1:195"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95" x14ac:dyDescent="0.25">
      <c r="A5" t="str">
        <f>'Capacity Backing (Hide)2'!D442</f>
        <v>1. test session</v>
      </c>
      <c r="B5">
        <v>1</v>
      </c>
      <c r="C5">
        <f t="array" ref="C5:C104">TRANSPOSE(IFERROR('Capacity Backing (Hide)2'!B6:CW6,0))</f>
        <v>30</v>
      </c>
      <c r="D5">
        <v>15</v>
      </c>
      <c r="E5">
        <v>45</v>
      </c>
      <c r="F5">
        <v>15</v>
      </c>
      <c r="I5">
        <v>45</v>
      </c>
      <c r="CB5" t="str">
        <f>'Capacity Backing (Hide)2'!E442</f>
        <v>1. test2</v>
      </c>
      <c r="CC5">
        <v>0</v>
      </c>
      <c r="CD5">
        <f t="array" ref="CD5:CD104">TRANSPOSE(IFERROR('Capacity Backing (Hide)2'!B142:CW142,0))</f>
        <v>40.384615384615387</v>
      </c>
      <c r="FD5">
        <f t="array" ref="FD5:FR5">IFERROR($C5/TRANSPOSE(B$110:B$124),0)</f>
        <v>10</v>
      </c>
      <c r="FE5">
        <v>30</v>
      </c>
      <c r="FF5">
        <v>0</v>
      </c>
      <c r="FG5">
        <v>0</v>
      </c>
      <c r="FH5">
        <v>0</v>
      </c>
      <c r="FI5">
        <v>0</v>
      </c>
      <c r="FJ5">
        <v>0</v>
      </c>
      <c r="FK5">
        <v>0</v>
      </c>
      <c r="FL5">
        <v>0</v>
      </c>
      <c r="FM5">
        <v>0</v>
      </c>
      <c r="FN5">
        <v>0</v>
      </c>
      <c r="FO5">
        <v>0</v>
      </c>
      <c r="FP5">
        <v>0</v>
      </c>
      <c r="FQ5">
        <v>0</v>
      </c>
      <c r="FR5">
        <v>0</v>
      </c>
      <c r="FV5">
        <f t="array" ref="FV5:GJ5">IFERROR($CD5/TRANSPOSE(B$110:B$124),0)</f>
        <v>13.461538461538462</v>
      </c>
      <c r="FW5">
        <v>40.384615384615387</v>
      </c>
      <c r="FX5">
        <v>0</v>
      </c>
      <c r="FY5">
        <v>0</v>
      </c>
      <c r="FZ5">
        <v>0</v>
      </c>
      <c r="GA5">
        <v>0</v>
      </c>
      <c r="GB5">
        <v>0</v>
      </c>
      <c r="GC5">
        <v>0</v>
      </c>
      <c r="GD5">
        <v>0</v>
      </c>
      <c r="GE5">
        <v>0</v>
      </c>
      <c r="GF5">
        <v>0</v>
      </c>
      <c r="GG5">
        <v>0</v>
      </c>
      <c r="GH5">
        <v>0</v>
      </c>
      <c r="GI5">
        <v>0</v>
      </c>
      <c r="GJ5">
        <v>0</v>
      </c>
      <c r="GL5">
        <f>SUM(INDEX('CR Backing (Hide)'!$UW$4:$YR$103,,ROW(A1)))</f>
        <v>2</v>
      </c>
      <c r="GM5">
        <f>SUM(INDEX('CR Backing (Hide)'!$YV$4:$ACQ$103,,ROW(B1)))</f>
        <v>0</v>
      </c>
    </row>
    <row r="6" spans="1:195" x14ac:dyDescent="0.25">
      <c r="A6" t="str">
        <f>'Capacity Backing (Hide)2'!D443</f>
        <v>2. test session 2</v>
      </c>
      <c r="B6">
        <v>0</v>
      </c>
      <c r="C6" s="192">
        <v>24.23076923076923</v>
      </c>
      <c r="CB6" t="str">
        <f>'Capacity Backing (Hide)2'!E443</f>
        <v>2. Test 3</v>
      </c>
      <c r="CC6">
        <v>0</v>
      </c>
      <c r="CD6">
        <v>80.769230769230774</v>
      </c>
      <c r="FD6">
        <f t="array" ref="FD6:FR6">IFERROR($C6/TRANSPOSE(B$110:B$124),0)</f>
        <v>8.0769230769230766</v>
      </c>
      <c r="FE6">
        <v>24.23076923076923</v>
      </c>
      <c r="FF6">
        <v>0</v>
      </c>
      <c r="FG6">
        <v>0</v>
      </c>
      <c r="FH6">
        <v>0</v>
      </c>
      <c r="FI6">
        <v>0</v>
      </c>
      <c r="FJ6">
        <v>0</v>
      </c>
      <c r="FK6">
        <v>0</v>
      </c>
      <c r="FL6">
        <v>0</v>
      </c>
      <c r="FM6">
        <v>0</v>
      </c>
      <c r="FN6">
        <v>0</v>
      </c>
      <c r="FO6">
        <v>0</v>
      </c>
      <c r="FP6">
        <v>0</v>
      </c>
      <c r="FQ6">
        <v>0</v>
      </c>
      <c r="FR6">
        <v>0</v>
      </c>
      <c r="FV6">
        <f t="array" ref="FV6:GJ6">IFERROR($CD6/TRANSPOSE(B$110:B$124),0)</f>
        <v>26.923076923076923</v>
      </c>
      <c r="FW6">
        <v>80.769230769230774</v>
      </c>
      <c r="FX6">
        <v>0</v>
      </c>
      <c r="FY6">
        <v>0</v>
      </c>
      <c r="FZ6">
        <v>0</v>
      </c>
      <c r="GA6">
        <v>0</v>
      </c>
      <c r="GB6">
        <v>0</v>
      </c>
      <c r="GC6">
        <v>0</v>
      </c>
      <c r="GD6">
        <v>0</v>
      </c>
      <c r="GE6">
        <v>0</v>
      </c>
      <c r="GF6">
        <v>0</v>
      </c>
      <c r="GG6">
        <v>0</v>
      </c>
      <c r="GH6">
        <v>0</v>
      </c>
      <c r="GI6">
        <v>0</v>
      </c>
      <c r="GJ6">
        <v>0</v>
      </c>
      <c r="GL6">
        <f>SUM(INDEX('CR Backing (Hide)'!$UW$4:$YR$103,,ROW(A2)))</f>
        <v>0</v>
      </c>
      <c r="GM6">
        <f>SUM(INDEX('CR Backing (Hide)'!$YV$4:$ACQ$103,,ROW(B2)))</f>
        <v>1</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333</v>
      </c>
      <c r="B109" t="s">
        <v>332</v>
      </c>
    </row>
    <row r="110" spans="1:195" x14ac:dyDescent="0.25">
      <c r="A110" t="str">
        <f>Setup!A20</f>
        <v>Caseload 1</v>
      </c>
      <c r="B110">
        <f>COUNTA(Service!C6:C10)</f>
        <v>3</v>
      </c>
    </row>
    <row r="111" spans="1:195" x14ac:dyDescent="0.25">
      <c r="A111" t="str">
        <f>Setup!A21</f>
        <v>Caseload 2</v>
      </c>
      <c r="B111">
        <f>COUNTA(Service!C11:C15)</f>
        <v>1</v>
      </c>
    </row>
    <row r="112" spans="1:195" x14ac:dyDescent="0.25">
      <c r="A112" t="str">
        <f>Setup!A22</f>
        <v>Caseload 3</v>
      </c>
      <c r="B112">
        <f>COUNTA(Service!C16:C20)</f>
        <v>0</v>
      </c>
    </row>
    <row r="113" spans="1:5" x14ac:dyDescent="0.25">
      <c r="A113" t="str">
        <f>Setup!A23</f>
        <v>Caseload 4</v>
      </c>
      <c r="B113">
        <f>COUNTA(Service!C21:C25)</f>
        <v>0</v>
      </c>
    </row>
    <row r="114" spans="1:5" x14ac:dyDescent="0.25">
      <c r="A114" t="str">
        <f>Setup!A24</f>
        <v>Caseload 5</v>
      </c>
      <c r="B114">
        <f>COUNTA(Service!C26:C30)</f>
        <v>0</v>
      </c>
    </row>
    <row r="115" spans="1:5" x14ac:dyDescent="0.25">
      <c r="A115" t="str">
        <f>Setup!A25</f>
        <v>Caseload 6</v>
      </c>
      <c r="B115">
        <f>COUNTA(Service!C31:C35)</f>
        <v>0</v>
      </c>
    </row>
    <row r="116" spans="1:5" x14ac:dyDescent="0.25">
      <c r="A116" t="str">
        <f>Setup!A26</f>
        <v>Caseload 7</v>
      </c>
      <c r="B116">
        <f>COUNTA(Service!C36:C40)</f>
        <v>0</v>
      </c>
    </row>
    <row r="117" spans="1:5" x14ac:dyDescent="0.25">
      <c r="A117" t="str">
        <f>Setup!A27</f>
        <v>Caseload 8</v>
      </c>
      <c r="B117">
        <f>COUNTA(Service!C41:C45)</f>
        <v>0</v>
      </c>
    </row>
    <row r="118" spans="1:5" x14ac:dyDescent="0.25">
      <c r="A118" t="str">
        <f>Setup!A28</f>
        <v>Caseload 9</v>
      </c>
      <c r="B118">
        <f>COUNTA(Service!C46:C50)</f>
        <v>0</v>
      </c>
    </row>
    <row r="119" spans="1:5" x14ac:dyDescent="0.25">
      <c r="A119" t="str">
        <f>Setup!A29</f>
        <v>Caseload 10</v>
      </c>
      <c r="B119">
        <f>COUNTA(Service!C51:C55)</f>
        <v>0</v>
      </c>
    </row>
    <row r="120" spans="1:5" x14ac:dyDescent="0.25">
      <c r="A120" t="str">
        <f>Setup!A30</f>
        <v>Caseload 11</v>
      </c>
      <c r="B120">
        <f>COUNTA(Service!C56:C60)</f>
        <v>0</v>
      </c>
    </row>
    <row r="121" spans="1:5" x14ac:dyDescent="0.25">
      <c r="A121" t="str">
        <f>Setup!A31</f>
        <v>Caseload 12</v>
      </c>
      <c r="B121">
        <f>COUNTA(Service!C61:C65)</f>
        <v>0</v>
      </c>
    </row>
    <row r="122" spans="1:5" x14ac:dyDescent="0.25">
      <c r="A122" t="str">
        <f>Setup!A32</f>
        <v>Caseload 13</v>
      </c>
      <c r="B122">
        <f>COUNTA(Service!C66:C70)</f>
        <v>0</v>
      </c>
    </row>
    <row r="123" spans="1:5" x14ac:dyDescent="0.25">
      <c r="A123" t="str">
        <f>Setup!A33</f>
        <v>Caseload 14</v>
      </c>
      <c r="B123">
        <f>COUNTA(Service!C71:C75)</f>
        <v>0</v>
      </c>
    </row>
    <row r="124" spans="1:5" x14ac:dyDescent="0.25">
      <c r="A124" t="str">
        <f>Setup!A34</f>
        <v>Caseload 15</v>
      </c>
      <c r="B124">
        <f>COUNTA(Service!C76:C80)</f>
        <v>0</v>
      </c>
    </row>
    <row r="126" spans="1:5" x14ac:dyDescent="0.25">
      <c r="A126" s="55" t="s">
        <v>364</v>
      </c>
    </row>
    <row r="127" spans="1:5" x14ac:dyDescent="0.25">
      <c r="A127" s="55" t="s">
        <v>341</v>
      </c>
      <c r="B127" s="55" cm="1">
        <f t="array" ref="B127">INDEX(CHOOSE('Treatment Backing (Hide)'!$E$128,'Treatment Backing (Hide)'!$C$5:$C$104,'Treatment Backing (Hide)'!$CD$5:$CD$104),'Treatment Backing (Hide)'!$E$129)</f>
        <v>30</v>
      </c>
      <c r="D127" s="55" t="s">
        <v>343</v>
      </c>
    </row>
    <row r="128" spans="1:5" x14ac:dyDescent="0.25">
      <c r="A128">
        <v>1</v>
      </c>
      <c r="B128" cm="1">
        <f t="array" ref="B128">$B$127*IF(INDEX(CHOOSE('Treatment Backing (Hide)'!$E$128,'Capacity Backing (Hide)2'!$B$67:$CW$81,'Capacity Backing (Hide)2'!$B$203:$CW$217),A128,'Treatment Backing (Hide)'!$E$129)="X",1,0)*NOT('Clinical resource summary'!CY14="")</f>
        <v>30</v>
      </c>
      <c r="D128" t="s">
        <v>344</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30</v>
      </c>
      <c r="D129" t="s">
        <v>345</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30</v>
      </c>
      <c r="D130" t="s">
        <v>346</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30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A4" sqref="A4"/>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387</v>
      </c>
    </row>
    <row r="2" spans="1:109" x14ac:dyDescent="0.25">
      <c r="B2" t="s">
        <v>386</v>
      </c>
      <c r="I2" t="s">
        <v>382</v>
      </c>
    </row>
    <row r="3" spans="1:109" ht="132" x14ac:dyDescent="0.25">
      <c r="A3" s="184" t="s">
        <v>383</v>
      </c>
      <c r="B3" s="201" t="s">
        <v>385</v>
      </c>
      <c r="C3" s="184" t="s">
        <v>384</v>
      </c>
      <c r="D3" s="184"/>
      <c r="E3" s="184"/>
      <c r="F3" s="184" t="s">
        <v>334</v>
      </c>
      <c r="G3" s="184"/>
      <c r="J3" s="184" t="str">
        <f t="array" ref="J3:DE3">TRANSPOSE('CR Backing (Hide)'!H4:H103)</f>
        <v>1. Resource 1</v>
      </c>
      <c r="K3" s="184" t="str">
        <v>2. Resource 2</v>
      </c>
      <c r="L3" s="184" t="str">
        <v>3. Resource 3</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1</v>
      </c>
      <c r="B4">
        <v>1</v>
      </c>
      <c r="C4">
        <v>1</v>
      </c>
      <c r="J4">
        <v>60</v>
      </c>
    </row>
    <row r="5" spans="1:109" x14ac:dyDescent="0.25">
      <c r="A5">
        <v>1</v>
      </c>
      <c r="B5">
        <v>1</v>
      </c>
      <c r="C5">
        <v>2</v>
      </c>
      <c r="J5">
        <v>60</v>
      </c>
    </row>
    <row r="6" spans="1:109" x14ac:dyDescent="0.25">
      <c r="A6">
        <v>1</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3" x14ac:dyDescent="0.25">
      <c r="A81">
        <v>1</v>
      </c>
      <c r="B81">
        <v>2</v>
      </c>
      <c r="C81">
        <v>3</v>
      </c>
    </row>
    <row r="82" spans="1:3" x14ac:dyDescent="0.25">
      <c r="A82">
        <v>0</v>
      </c>
      <c r="B82">
        <v>2</v>
      </c>
      <c r="C82">
        <v>4</v>
      </c>
    </row>
    <row r="83" spans="1:3" x14ac:dyDescent="0.25">
      <c r="A83">
        <v>0</v>
      </c>
      <c r="B83">
        <v>2</v>
      </c>
      <c r="C83">
        <v>5</v>
      </c>
    </row>
    <row r="84" spans="1:3" x14ac:dyDescent="0.25">
      <c r="A84">
        <v>1</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1</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1</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1</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1</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1</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1</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1</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1</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1</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1</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1</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1</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1</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1</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1</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1</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1</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1</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1</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1</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1</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1</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1</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1</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1</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1</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1</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1</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1</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1</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1</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1</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1</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1</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1</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1</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1</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1</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1</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1</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1</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1</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1</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1</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1</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1</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1</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1</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1</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1</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1</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1</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1</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1</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1</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1</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1</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1</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1</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1</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1</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1</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1</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1</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1</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1</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1</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1</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1</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1</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1</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1</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1</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1</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1</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1</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1</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1</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1</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1</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1</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1</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1</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1</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1</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1</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1</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1</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1</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1</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1</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1</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1</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1</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1</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1</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1</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1</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423</v>
      </c>
    </row>
    <row r="7506" spans="1:109" x14ac:dyDescent="0.25">
      <c r="B7506">
        <v>1</v>
      </c>
      <c r="J7506">
        <f>SUMIFS(J$4:J$7503,$B$4:$B$7503,$B7506)</f>
        <v>120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422</v>
      </c>
      <c r="J7606" s="55">
        <f>SUM(J7506:J7605)</f>
        <v>120</v>
      </c>
      <c r="K7606" s="55">
        <f t="shared" ref="K7606" si="54">SUM(K7506:K7605)</f>
        <v>0</v>
      </c>
      <c r="L7606" s="55">
        <f t="shared" ref="L7606" si="55">SUM(L7506:L7605)</f>
        <v>0</v>
      </c>
      <c r="M7606" s="55">
        <f t="shared" ref="M7606" si="56">SUM(M7506:M7605)</f>
        <v>0</v>
      </c>
      <c r="N7606" s="55">
        <f t="shared" ref="N7606" si="57">SUM(N7506:N7605)</f>
        <v>0</v>
      </c>
      <c r="O7606" s="55">
        <f t="shared" ref="O7606" si="58">SUM(O7506:O7605)</f>
        <v>0</v>
      </c>
      <c r="P7606" s="55">
        <f t="shared" ref="P7606" si="59">SUM(P7506:P7605)</f>
        <v>0</v>
      </c>
      <c r="Q7606" s="55">
        <f t="shared" ref="Q7606" si="60">SUM(Q7506:Q7605)</f>
        <v>0</v>
      </c>
      <c r="R7606" s="55">
        <f t="shared" ref="R7606" si="61">SUM(R7506:R7605)</f>
        <v>0</v>
      </c>
      <c r="S7606" s="55">
        <f t="shared" ref="S7606" si="62">SUM(S7506:S7605)</f>
        <v>0</v>
      </c>
      <c r="T7606" s="55">
        <f t="shared" ref="T7606" si="63">SUM(T7506:T7605)</f>
        <v>0</v>
      </c>
      <c r="U7606" s="55">
        <f t="shared" ref="U7606" si="64">SUM(U7506:U7605)</f>
        <v>0</v>
      </c>
      <c r="V7606" s="55">
        <f t="shared" ref="V7606" si="65">SUM(V7506:V7605)</f>
        <v>0</v>
      </c>
      <c r="W7606" s="55">
        <f t="shared" ref="W7606" si="66">SUM(W7506:W7605)</f>
        <v>0</v>
      </c>
      <c r="X7606" s="55">
        <f t="shared" ref="X7606" si="67">SUM(X7506:X7605)</f>
        <v>0</v>
      </c>
      <c r="Y7606" s="55">
        <f t="shared" ref="Y7606" si="68">SUM(Y7506:Y7605)</f>
        <v>0</v>
      </c>
      <c r="Z7606" s="55">
        <f t="shared" ref="Z7606" si="69">SUM(Z7506:Z7605)</f>
        <v>0</v>
      </c>
      <c r="AA7606" s="55">
        <f t="shared" ref="AA7606" si="70">SUM(AA7506:AA7605)</f>
        <v>0</v>
      </c>
      <c r="AB7606" s="55">
        <f t="shared" ref="AB7606" si="71">SUM(AB7506:AB7605)</f>
        <v>0</v>
      </c>
      <c r="AC7606" s="55">
        <f t="shared" ref="AC7606" si="72">SUM(AC7506:AC7605)</f>
        <v>0</v>
      </c>
      <c r="AD7606" s="55">
        <f t="shared" ref="AD7606" si="73">SUM(AD7506:AD7605)</f>
        <v>0</v>
      </c>
      <c r="AE7606" s="55">
        <f t="shared" ref="AE7606" si="74">SUM(AE7506:AE7605)</f>
        <v>0</v>
      </c>
      <c r="AF7606" s="55">
        <f t="shared" ref="AF7606" si="75">SUM(AF7506:AF7605)</f>
        <v>0</v>
      </c>
      <c r="AG7606" s="55">
        <f t="shared" ref="AG7606" si="76">SUM(AG7506:AG7605)</f>
        <v>0</v>
      </c>
      <c r="AH7606" s="55">
        <f t="shared" ref="AH7606" si="77">SUM(AH7506:AH7605)</f>
        <v>0</v>
      </c>
      <c r="AI7606" s="55">
        <f t="shared" ref="AI7606" si="78">SUM(AI7506:AI7605)</f>
        <v>0</v>
      </c>
      <c r="AJ7606" s="55">
        <f t="shared" ref="AJ7606" si="79">SUM(AJ7506:AJ7605)</f>
        <v>0</v>
      </c>
      <c r="AK7606" s="55">
        <f t="shared" ref="AK7606" si="80">SUM(AK7506:AK7605)</f>
        <v>0</v>
      </c>
      <c r="AL7606" s="55">
        <f t="shared" ref="AL7606" si="81">SUM(AL7506:AL7605)</f>
        <v>0</v>
      </c>
      <c r="AM7606" s="55">
        <f t="shared" ref="AM7606" si="82">SUM(AM7506:AM7605)</f>
        <v>0</v>
      </c>
      <c r="AN7606" s="55">
        <f t="shared" ref="AN7606" si="83">SUM(AN7506:AN7605)</f>
        <v>0</v>
      </c>
      <c r="AO7606" s="55">
        <f t="shared" ref="AO7606" si="84">SUM(AO7506:AO7605)</f>
        <v>0</v>
      </c>
      <c r="AP7606" s="55">
        <f t="shared" ref="AP7606" si="85">SUM(AP7506:AP7605)</f>
        <v>0</v>
      </c>
      <c r="AQ7606" s="55">
        <f t="shared" ref="AQ7606" si="86">SUM(AQ7506:AQ7605)</f>
        <v>0</v>
      </c>
      <c r="AR7606" s="55">
        <f t="shared" ref="AR7606" si="87">SUM(AR7506:AR7605)</f>
        <v>0</v>
      </c>
      <c r="AS7606" s="55">
        <f t="shared" ref="AS7606" si="88">SUM(AS7506:AS7605)</f>
        <v>0</v>
      </c>
      <c r="AT7606" s="55">
        <f t="shared" ref="AT7606" si="89">SUM(AT7506:AT7605)</f>
        <v>0</v>
      </c>
      <c r="AU7606" s="55">
        <f t="shared" ref="AU7606" si="90">SUM(AU7506:AU7605)</f>
        <v>0</v>
      </c>
      <c r="AV7606" s="55">
        <f t="shared" ref="AV7606" si="91">SUM(AV7506:AV7605)</f>
        <v>0</v>
      </c>
      <c r="AW7606" s="55">
        <f t="shared" ref="AW7606" si="92">SUM(AW7506:AW7605)</f>
        <v>0</v>
      </c>
      <c r="AX7606" s="55">
        <f t="shared" ref="AX7606" si="93">SUM(AX7506:AX7605)</f>
        <v>0</v>
      </c>
      <c r="AY7606" s="55">
        <f t="shared" ref="AY7606" si="94">SUM(AY7506:AY7605)</f>
        <v>0</v>
      </c>
      <c r="AZ7606" s="55">
        <f t="shared" ref="AZ7606" si="95">SUM(AZ7506:AZ7605)</f>
        <v>0</v>
      </c>
      <c r="BA7606" s="55">
        <f t="shared" ref="BA7606" si="96">SUM(BA7506:BA7605)</f>
        <v>0</v>
      </c>
      <c r="BB7606" s="55">
        <f t="shared" ref="BB7606" si="97">SUM(BB7506:BB7605)</f>
        <v>0</v>
      </c>
      <c r="BC7606" s="55">
        <f t="shared" ref="BC7606" si="98">SUM(BC7506:BC7605)</f>
        <v>0</v>
      </c>
      <c r="BD7606" s="55">
        <f t="shared" ref="BD7606" si="99">SUM(BD7506:BD7605)</f>
        <v>0</v>
      </c>
      <c r="BE7606" s="55">
        <f t="shared" ref="BE7606" si="100">SUM(BE7506:BE7605)</f>
        <v>0</v>
      </c>
      <c r="BF7606" s="55">
        <f t="shared" ref="BF7606" si="101">SUM(BF7506:BF7605)</f>
        <v>0</v>
      </c>
      <c r="BG7606" s="55">
        <f t="shared" ref="BG7606" si="102">SUM(BG7506:BG7605)</f>
        <v>0</v>
      </c>
      <c r="BH7606" s="55">
        <f t="shared" ref="BH7606" si="103">SUM(BH7506:BH7605)</f>
        <v>0</v>
      </c>
      <c r="BI7606" s="55">
        <f t="shared" ref="BI7606" si="104">SUM(BI7506:BI7605)</f>
        <v>0</v>
      </c>
      <c r="BJ7606" s="55">
        <f t="shared" ref="BJ7606" si="105">SUM(BJ7506:BJ7605)</f>
        <v>0</v>
      </c>
      <c r="BK7606" s="55">
        <f t="shared" ref="BK7606" si="106">SUM(BK7506:BK7605)</f>
        <v>0</v>
      </c>
      <c r="BL7606" s="55">
        <f t="shared" ref="BL7606" si="107">SUM(BL7506:BL7605)</f>
        <v>0</v>
      </c>
      <c r="BM7606" s="55">
        <f t="shared" ref="BM7606" si="108">SUM(BM7506:BM7605)</f>
        <v>0</v>
      </c>
      <c r="BN7606" s="55">
        <f t="shared" ref="BN7606" si="109">SUM(BN7506:BN7605)</f>
        <v>0</v>
      </c>
      <c r="BO7606" s="55">
        <f t="shared" ref="BO7606" si="110">SUM(BO7506:BO7605)</f>
        <v>0</v>
      </c>
      <c r="BP7606" s="55">
        <f t="shared" ref="BP7606" si="111">SUM(BP7506:BP7605)</f>
        <v>0</v>
      </c>
      <c r="BQ7606" s="55">
        <f t="shared" ref="BQ7606" si="112">SUM(BQ7506:BQ7605)</f>
        <v>0</v>
      </c>
      <c r="BR7606" s="55">
        <f t="shared" ref="BR7606" si="113">SUM(BR7506:BR7605)</f>
        <v>0</v>
      </c>
      <c r="BS7606" s="55">
        <f t="shared" ref="BS7606" si="114">SUM(BS7506:BS7605)</f>
        <v>0</v>
      </c>
      <c r="BT7606" s="55">
        <f t="shared" ref="BT7606" si="115">SUM(BT7506:BT7605)</f>
        <v>0</v>
      </c>
      <c r="BU7606" s="55">
        <f t="shared" ref="BU7606" si="116">SUM(BU7506:BU7605)</f>
        <v>0</v>
      </c>
      <c r="BV7606" s="55">
        <f t="shared" ref="BV7606" si="117">SUM(BV7506:BV7605)</f>
        <v>0</v>
      </c>
      <c r="BW7606" s="55">
        <f t="shared" ref="BW7606" si="118">SUM(BW7506:BW7605)</f>
        <v>0</v>
      </c>
      <c r="BX7606" s="55">
        <f t="shared" ref="BX7606" si="119">SUM(BX7506:BX7605)</f>
        <v>0</v>
      </c>
      <c r="BY7606" s="55">
        <f t="shared" ref="BY7606" si="120">SUM(BY7506:BY7605)</f>
        <v>0</v>
      </c>
      <c r="BZ7606" s="55">
        <f t="shared" ref="BZ7606" si="121">SUM(BZ7506:BZ7605)</f>
        <v>0</v>
      </c>
      <c r="CA7606" s="55">
        <f t="shared" ref="CA7606" si="122">SUM(CA7506:CA7605)</f>
        <v>0</v>
      </c>
      <c r="CB7606" s="55">
        <f t="shared" ref="CB7606" si="123">SUM(CB7506:CB7605)</f>
        <v>0</v>
      </c>
      <c r="CC7606" s="55">
        <f t="shared" ref="CC7606" si="124">SUM(CC7506:CC7605)</f>
        <v>0</v>
      </c>
      <c r="CD7606" s="55">
        <f t="shared" ref="CD7606" si="125">SUM(CD7506:CD7605)</f>
        <v>0</v>
      </c>
      <c r="CE7606" s="55">
        <f t="shared" ref="CE7606" si="126">SUM(CE7506:CE7605)</f>
        <v>0</v>
      </c>
      <c r="CF7606" s="55">
        <f t="shared" ref="CF7606" si="127">SUM(CF7506:CF7605)</f>
        <v>0</v>
      </c>
      <c r="CG7606" s="55">
        <f t="shared" ref="CG7606" si="128">SUM(CG7506:CG7605)</f>
        <v>0</v>
      </c>
      <c r="CH7606" s="55">
        <f t="shared" ref="CH7606" si="129">SUM(CH7506:CH7605)</f>
        <v>0</v>
      </c>
      <c r="CI7606" s="55">
        <f t="shared" ref="CI7606" si="130">SUM(CI7506:CI7605)</f>
        <v>0</v>
      </c>
      <c r="CJ7606" s="55">
        <f t="shared" ref="CJ7606" si="131">SUM(CJ7506:CJ7605)</f>
        <v>0</v>
      </c>
      <c r="CK7606" s="55">
        <f t="shared" ref="CK7606" si="132">SUM(CK7506:CK7605)</f>
        <v>0</v>
      </c>
      <c r="CL7606" s="55">
        <f t="shared" ref="CL7606" si="133">SUM(CL7506:CL7605)</f>
        <v>0</v>
      </c>
      <c r="CM7606" s="55">
        <f t="shared" ref="CM7606" si="134">SUM(CM7506:CM7605)</f>
        <v>0</v>
      </c>
      <c r="CN7606" s="55">
        <f t="shared" ref="CN7606" si="135">SUM(CN7506:CN7605)</f>
        <v>0</v>
      </c>
      <c r="CO7606" s="55">
        <f t="shared" ref="CO7606" si="136">SUM(CO7506:CO7605)</f>
        <v>0</v>
      </c>
      <c r="CP7606" s="55">
        <f t="shared" ref="CP7606" si="137">SUM(CP7506:CP7605)</f>
        <v>0</v>
      </c>
      <c r="CQ7606" s="55">
        <f t="shared" ref="CQ7606" si="138">SUM(CQ7506:CQ7605)</f>
        <v>0</v>
      </c>
      <c r="CR7606" s="55">
        <f t="shared" ref="CR7606" si="139">SUM(CR7506:CR7605)</f>
        <v>0</v>
      </c>
      <c r="CS7606" s="55">
        <f t="shared" ref="CS7606" si="140">SUM(CS7506:CS7605)</f>
        <v>0</v>
      </c>
      <c r="CT7606" s="55">
        <f t="shared" ref="CT7606" si="141">SUM(CT7506:CT7605)</f>
        <v>0</v>
      </c>
      <c r="CU7606" s="55">
        <f t="shared" ref="CU7606" si="142">SUM(CU7506:CU7605)</f>
        <v>0</v>
      </c>
      <c r="CV7606" s="55">
        <f t="shared" ref="CV7606" si="143">SUM(CV7506:CV7605)</f>
        <v>0</v>
      </c>
      <c r="CW7606" s="55">
        <f t="shared" ref="CW7606" si="144">SUM(CW7506:CW7605)</f>
        <v>0</v>
      </c>
      <c r="CX7606" s="55">
        <f t="shared" ref="CX7606" si="145">SUM(CX7506:CX7605)</f>
        <v>0</v>
      </c>
      <c r="CY7606" s="55">
        <f t="shared" ref="CY7606" si="146">SUM(CY7506:CY7605)</f>
        <v>0</v>
      </c>
      <c r="CZ7606" s="55">
        <f t="shared" ref="CZ7606" si="147">SUM(CZ7506:CZ7605)</f>
        <v>0</v>
      </c>
      <c r="DA7606" s="55">
        <f t="shared" ref="DA7606" si="148">SUM(DA7506:DA7605)</f>
        <v>0</v>
      </c>
      <c r="DB7606" s="55">
        <f t="shared" ref="DB7606" si="149">SUM(DB7506:DB7605)</f>
        <v>0</v>
      </c>
      <c r="DC7606" s="55">
        <f t="shared" ref="DC7606" si="150">SUM(DC7506:DC7605)</f>
        <v>0</v>
      </c>
      <c r="DD7606" s="55">
        <f t="shared" ref="DD7606" si="151">SUM(DD7506:DD7605)</f>
        <v>0</v>
      </c>
      <c r="DE7606" s="55">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topLeftCell="A7570" workbookViewId="0">
      <selection activeCell="I7606" sqref="I7606"/>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387</v>
      </c>
    </row>
    <row r="2" spans="1:109" x14ac:dyDescent="0.25">
      <c r="B2" t="s">
        <v>386</v>
      </c>
      <c r="I2" t="s">
        <v>382</v>
      </c>
    </row>
    <row r="3" spans="1:109" ht="132" x14ac:dyDescent="0.25">
      <c r="A3" s="184" t="s">
        <v>383</v>
      </c>
      <c r="B3" s="201" t="s">
        <v>385</v>
      </c>
      <c r="C3" s="184" t="s">
        <v>384</v>
      </c>
      <c r="D3" s="184"/>
      <c r="E3" s="184"/>
      <c r="F3" s="184" t="s">
        <v>334</v>
      </c>
      <c r="G3" s="184"/>
      <c r="J3" s="184" t="str">
        <f t="array" ref="J3:DE3">TRANSPOSE('CR Backing (Hide)'!H4:H103)</f>
        <v>1. Resource 1</v>
      </c>
      <c r="K3" s="184" t="str">
        <v>2. Resource 2</v>
      </c>
      <c r="L3" s="184" t="str">
        <v>3. Resource 3</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1</v>
      </c>
      <c r="B4">
        <v>1</v>
      </c>
      <c r="C4">
        <v>1</v>
      </c>
    </row>
    <row r="5" spans="1:109" x14ac:dyDescent="0.25">
      <c r="A5">
        <v>1</v>
      </c>
      <c r="B5">
        <v>1</v>
      </c>
      <c r="C5">
        <v>2</v>
      </c>
    </row>
    <row r="6" spans="1:109" x14ac:dyDescent="0.25">
      <c r="A6">
        <v>1</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11" x14ac:dyDescent="0.25">
      <c r="A81">
        <v>1</v>
      </c>
      <c r="B81">
        <v>2</v>
      </c>
      <c r="C81">
        <v>3</v>
      </c>
    </row>
    <row r="82" spans="1:11" x14ac:dyDescent="0.25">
      <c r="A82">
        <v>0</v>
      </c>
      <c r="B82">
        <v>2</v>
      </c>
      <c r="C82">
        <v>4</v>
      </c>
    </row>
    <row r="83" spans="1:11" x14ac:dyDescent="0.25">
      <c r="A83">
        <v>0</v>
      </c>
      <c r="B83">
        <v>2</v>
      </c>
      <c r="C83">
        <v>5</v>
      </c>
    </row>
    <row r="84" spans="1:11" x14ac:dyDescent="0.25">
      <c r="A84">
        <v>1</v>
      </c>
      <c r="B84">
        <v>2</v>
      </c>
      <c r="C84">
        <v>6</v>
      </c>
      <c r="K84">
        <v>90</v>
      </c>
    </row>
    <row r="85" spans="1:11" x14ac:dyDescent="0.25">
      <c r="A85">
        <v>0</v>
      </c>
      <c r="B85">
        <v>2</v>
      </c>
      <c r="C85">
        <v>7</v>
      </c>
    </row>
    <row r="86" spans="1:11" x14ac:dyDescent="0.25">
      <c r="A86">
        <v>0</v>
      </c>
      <c r="B86">
        <v>2</v>
      </c>
      <c r="C86">
        <v>8</v>
      </c>
    </row>
    <row r="87" spans="1:11" x14ac:dyDescent="0.25">
      <c r="A87">
        <v>0</v>
      </c>
      <c r="B87">
        <v>2</v>
      </c>
      <c r="C87">
        <v>9</v>
      </c>
    </row>
    <row r="88" spans="1:11" x14ac:dyDescent="0.25">
      <c r="A88">
        <v>0</v>
      </c>
      <c r="B88">
        <v>2</v>
      </c>
      <c r="C88">
        <v>10</v>
      </c>
    </row>
    <row r="89" spans="1:11" x14ac:dyDescent="0.25">
      <c r="A89">
        <v>0</v>
      </c>
      <c r="B89">
        <v>2</v>
      </c>
      <c r="C89">
        <v>11</v>
      </c>
    </row>
    <row r="90" spans="1:11" x14ac:dyDescent="0.25">
      <c r="A90">
        <v>0</v>
      </c>
      <c r="B90">
        <v>2</v>
      </c>
      <c r="C90">
        <v>12</v>
      </c>
    </row>
    <row r="91" spans="1:11" x14ac:dyDescent="0.25">
      <c r="A91">
        <v>0</v>
      </c>
      <c r="B91">
        <v>2</v>
      </c>
      <c r="C91">
        <v>13</v>
      </c>
    </row>
    <row r="92" spans="1:11" x14ac:dyDescent="0.25">
      <c r="A92">
        <v>0</v>
      </c>
      <c r="B92">
        <v>2</v>
      </c>
      <c r="C92">
        <v>14</v>
      </c>
    </row>
    <row r="93" spans="1:11" x14ac:dyDescent="0.25">
      <c r="A93">
        <v>0</v>
      </c>
      <c r="B93">
        <v>2</v>
      </c>
      <c r="C93">
        <v>15</v>
      </c>
    </row>
    <row r="94" spans="1:11" x14ac:dyDescent="0.25">
      <c r="A94">
        <v>0</v>
      </c>
      <c r="B94">
        <v>2</v>
      </c>
      <c r="C94">
        <v>16</v>
      </c>
    </row>
    <row r="95" spans="1:11" x14ac:dyDescent="0.25">
      <c r="A95">
        <v>0</v>
      </c>
      <c r="B95">
        <v>2</v>
      </c>
      <c r="C95">
        <v>17</v>
      </c>
    </row>
    <row r="96" spans="1:11"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1</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1</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1</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1</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1</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1</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1</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1</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1</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1</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1</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1</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1</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1</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1</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1</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1</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1</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1</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1</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1</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1</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1</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1</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1</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1</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1</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1</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1</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1</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1</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1</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1</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1</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1</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1</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1</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1</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1</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1</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1</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1</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1</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1</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1</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1</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1</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1</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1</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1</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1</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1</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1</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1</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1</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1</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1</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1</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1</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1</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1</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1</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1</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1</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1</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1</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1</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1</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1</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1</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1</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1</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1</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1</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1</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1</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1</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1</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1</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1</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1</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1</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1</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1</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1</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1</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1</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1</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1</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1</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1</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1</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1</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1</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1</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1</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1</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1</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424</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90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6"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6"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6"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6"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6"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X7606"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6"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6"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422</v>
      </c>
      <c r="J7606">
        <f>SUM(J7506:J7605)</f>
        <v>0</v>
      </c>
      <c r="K7606">
        <f t="shared" ref="K7606:BV7606" si="54">SUM(K7506:K7605)</f>
        <v>90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4" sqref="B4"/>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348</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1 Hours</v>
      </c>
      <c r="C37" s="17" t="str">
        <f ca="1">IFERROR(TEXT('Capacity Backing (Hide)2'!C419,"0")&amp;" "&amp;$B$7,"")</f>
        <v>0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1 Hours</v>
      </c>
      <c r="C38" s="17" t="str">
        <f ca="1">IFERROR(TEXT('Capacity Backing (Hide)2'!C420,"0")&amp;" "&amp;$B$7,"")</f>
        <v>2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45lFdeLoYlOj8w8Auo48fo+b0NoZkVvgK9jWH2ydBK+R2BVNJfozyREg5BFjGiJiavWhJ/dBwkWhrjDi8dJB0w==" saltValue="z+tbinBG9lCnv7LKyhgxmA=="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t="e">
        <f>INDEX('Planning Backing (Hide)'!$B$21:$C$35,MATCH(A26,'Planning Backing (Hide)'!$A$21:$A$35,0),1)</f>
        <v>#N/A</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94.038461538461519</v>
      </c>
      <c r="C63" s="99">
        <f ca="1">'Planning Backing (Hide)'!C82</f>
        <v>0</v>
      </c>
      <c r="D63" s="120"/>
      <c r="E63" s="120"/>
    </row>
    <row r="64" spans="1:7" x14ac:dyDescent="0.25">
      <c r="A64" s="47" t="str">
        <f>Setup!A21</f>
        <v>Caseload 2</v>
      </c>
      <c r="B64" s="100">
        <f ca="1">'Planning Backing (Hide)'!B83</f>
        <v>150.57692307692301</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53.653846153846139</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1NAojBupmRTIlo4t2Z2ZaasJ77YXb1KCHG08ewQJJI3oxPgxXKoa632hJpcmDD97KVEM14Z9uTWFGUu+hb0dA==" saltValue="rru9whivD6MHM6TYJwa4d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t="e">
        <f>INDEX($D$21:$E$35,MATCH(P$1,$A$21:$A$35,0),1)/IF(Planning!$P$2="Minutes",1,60)</f>
        <v>#N/A</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t="e">
        <f>INDEX($D$4:$E$18,MATCH(P$1,$A$4:$A$18,0),1)*P$3</f>
        <v>#N/A</v>
      </c>
      <c r="Q5" t="e">
        <f>INDEX($D$4:$E$18,MATCH(P$1,$A$4:$A$18,0),2)*P$3</f>
        <v>#N/A</v>
      </c>
      <c r="R5">
        <f>INDEX($D$4:$E$18,MATCH(R$1,$A$4:$A$18,0),1)*R$3</f>
        <v>0</v>
      </c>
      <c r="S5">
        <f>INDEX($D$4:$E$18,MATCH(R$1,$A$4:$A$18,0),2)*R$3</f>
        <v>0</v>
      </c>
      <c r="T5" t="e">
        <f>SUMIF(P$4:S$4,T$4,P5:S5)</f>
        <v>#N/A</v>
      </c>
      <c r="U5" t="e">
        <f>SUMIF(P$4:S$4,U$4,P5:S5)</f>
        <v>#N/A</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t="e">
        <f t="shared" ref="CV5:DA5" si="0">SUMIFS($J5:$CU5,$J$2:$CU$2,CV$2,$J$4:$CU$4,CV$4)</f>
        <v>#N/A</v>
      </c>
      <c r="CW5" t="e">
        <f t="shared" si="0"/>
        <v>#N/A</v>
      </c>
      <c r="CX5">
        <f t="shared" si="0"/>
        <v>0</v>
      </c>
      <c r="CY5">
        <f t="shared" si="0"/>
        <v>0</v>
      </c>
      <c r="CZ5" t="e">
        <f t="shared" si="0"/>
        <v>#N/A</v>
      </c>
      <c r="DA5" t="e">
        <f t="shared" si="0"/>
        <v>#N/A</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t="e">
        <f t="shared" ref="P6:P56" si="7">INDEX($D$4:$E$18,MATCH(P$1,$A$4:$A$18,0),1)*P$3</f>
        <v>#N/A</v>
      </c>
      <c r="Q6" t="e">
        <f t="shared" ref="Q6:Q56" si="8">INDEX($D$4:$E$18,MATCH(P$1,$A$4:$A$18,0),2)*P$3</f>
        <v>#N/A</v>
      </c>
      <c r="R6">
        <f t="shared" ref="R6:R56" si="9">INDEX($D$4:$E$18,MATCH(R$1,$A$4:$A$18,0),1)*R$3</f>
        <v>0</v>
      </c>
      <c r="S6">
        <f t="shared" ref="S6:S56" si="10">INDEX($D$4:$E$18,MATCH(R$1,$A$4:$A$18,0),2)*R$3</f>
        <v>0</v>
      </c>
      <c r="T6" t="e">
        <f t="shared" ref="T6:T56" si="11">SUMIF(P$4:S$4,T$4,P6:S6)</f>
        <v>#N/A</v>
      </c>
      <c r="U6" t="e">
        <f t="shared" ref="U6:U56" si="12">SUMIF(P$4:S$4,U$4,P6:S6)</f>
        <v>#N/A</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t="e">
        <f t="shared" ref="CV6:CY56" si="91">SUMIFS($J6:$CS6,$J$2:$CS$2,CV$2,$J$4:$CS$4,CV$4)</f>
        <v>#N/A</v>
      </c>
      <c r="CW6" t="e">
        <f t="shared" si="91"/>
        <v>#N/A</v>
      </c>
      <c r="CX6">
        <f t="shared" ref="CX6:CY20" si="92">SUMIFS($J6:$CS6,$J$2:$CS$2,CX$2,$J$4:$CS$4,CX$4)</f>
        <v>0</v>
      </c>
      <c r="CY6">
        <f t="shared" si="92"/>
        <v>0</v>
      </c>
      <c r="CZ6" t="e">
        <f t="shared" ref="CZ6:DA56" si="93">SUMIFS($J6:$CU6,$J$2:$CU$2,CZ$2,$J$4:$CU$4,CZ$4)</f>
        <v>#N/A</v>
      </c>
      <c r="DA6" t="e">
        <f t="shared" si="93"/>
        <v>#N/A</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t="e">
        <f t="shared" si="7"/>
        <v>#N/A</v>
      </c>
      <c r="Q7" t="e">
        <f t="shared" si="8"/>
        <v>#N/A</v>
      </c>
      <c r="R7">
        <f t="shared" si="9"/>
        <v>0</v>
      </c>
      <c r="S7">
        <f t="shared" si="10"/>
        <v>0</v>
      </c>
      <c r="T7" t="e">
        <f t="shared" si="11"/>
        <v>#N/A</v>
      </c>
      <c r="U7" t="e">
        <f t="shared" si="12"/>
        <v>#N/A</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t="e">
        <f t="shared" si="91"/>
        <v>#N/A</v>
      </c>
      <c r="CW7" t="e">
        <f t="shared" si="91"/>
        <v>#N/A</v>
      </c>
      <c r="CX7">
        <f t="shared" si="92"/>
        <v>0</v>
      </c>
      <c r="CY7">
        <f t="shared" si="92"/>
        <v>0</v>
      </c>
      <c r="CZ7" t="e">
        <f t="shared" si="93"/>
        <v>#N/A</v>
      </c>
      <c r="DA7" t="e">
        <f t="shared" si="93"/>
        <v>#N/A</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t="e">
        <f t="shared" si="7"/>
        <v>#N/A</v>
      </c>
      <c r="Q8" t="e">
        <f t="shared" si="8"/>
        <v>#N/A</v>
      </c>
      <c r="R8">
        <f t="shared" si="9"/>
        <v>0</v>
      </c>
      <c r="S8">
        <f t="shared" si="10"/>
        <v>0</v>
      </c>
      <c r="T8" t="e">
        <f t="shared" si="11"/>
        <v>#N/A</v>
      </c>
      <c r="U8" t="e">
        <f t="shared" si="12"/>
        <v>#N/A</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t="e">
        <f t="shared" si="91"/>
        <v>#N/A</v>
      </c>
      <c r="CW8" t="e">
        <f t="shared" si="91"/>
        <v>#N/A</v>
      </c>
      <c r="CX8">
        <f t="shared" si="92"/>
        <v>0</v>
      </c>
      <c r="CY8">
        <f t="shared" si="92"/>
        <v>0</v>
      </c>
      <c r="CZ8" t="e">
        <f t="shared" si="93"/>
        <v>#N/A</v>
      </c>
      <c r="DA8" t="e">
        <f t="shared" si="93"/>
        <v>#N/A</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t="e">
        <f t="shared" si="7"/>
        <v>#N/A</v>
      </c>
      <c r="Q9" t="e">
        <f t="shared" si="8"/>
        <v>#N/A</v>
      </c>
      <c r="R9">
        <f t="shared" si="9"/>
        <v>0</v>
      </c>
      <c r="S9">
        <f t="shared" si="10"/>
        <v>0</v>
      </c>
      <c r="T9" t="e">
        <f t="shared" si="11"/>
        <v>#N/A</v>
      </c>
      <c r="U9" t="e">
        <f t="shared" si="12"/>
        <v>#N/A</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t="e">
        <f t="shared" si="91"/>
        <v>#N/A</v>
      </c>
      <c r="CW9" t="e">
        <f t="shared" si="91"/>
        <v>#N/A</v>
      </c>
      <c r="CX9">
        <f t="shared" si="92"/>
        <v>0</v>
      </c>
      <c r="CY9">
        <f t="shared" si="92"/>
        <v>0</v>
      </c>
      <c r="CZ9" t="e">
        <f t="shared" si="93"/>
        <v>#N/A</v>
      </c>
      <c r="DA9" t="e">
        <f t="shared" si="93"/>
        <v>#N/A</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t="e">
        <f t="shared" si="7"/>
        <v>#N/A</v>
      </c>
      <c r="Q10" t="e">
        <f t="shared" si="8"/>
        <v>#N/A</v>
      </c>
      <c r="R10">
        <f t="shared" si="9"/>
        <v>0</v>
      </c>
      <c r="S10">
        <f t="shared" si="10"/>
        <v>0</v>
      </c>
      <c r="T10" t="e">
        <f t="shared" si="11"/>
        <v>#N/A</v>
      </c>
      <c r="U10" t="e">
        <f t="shared" si="12"/>
        <v>#N/A</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t="e">
        <f t="shared" si="91"/>
        <v>#N/A</v>
      </c>
      <c r="CW10" t="e">
        <f t="shared" si="91"/>
        <v>#N/A</v>
      </c>
      <c r="CX10">
        <f t="shared" si="92"/>
        <v>0</v>
      </c>
      <c r="CY10">
        <f t="shared" si="92"/>
        <v>0</v>
      </c>
      <c r="CZ10" t="e">
        <f t="shared" si="93"/>
        <v>#N/A</v>
      </c>
      <c r="DA10" t="e">
        <f t="shared" si="93"/>
        <v>#N/A</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t="e">
        <f t="shared" si="7"/>
        <v>#N/A</v>
      </c>
      <c r="Q11" t="e">
        <f t="shared" si="8"/>
        <v>#N/A</v>
      </c>
      <c r="R11">
        <f t="shared" si="9"/>
        <v>0</v>
      </c>
      <c r="S11">
        <f t="shared" si="10"/>
        <v>0</v>
      </c>
      <c r="T11" t="e">
        <f t="shared" si="11"/>
        <v>#N/A</v>
      </c>
      <c r="U11" t="e">
        <f t="shared" si="12"/>
        <v>#N/A</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t="e">
        <f t="shared" si="91"/>
        <v>#N/A</v>
      </c>
      <c r="CW11" t="e">
        <f t="shared" si="91"/>
        <v>#N/A</v>
      </c>
      <c r="CX11">
        <f t="shared" si="92"/>
        <v>0</v>
      </c>
      <c r="CY11">
        <f t="shared" si="92"/>
        <v>0</v>
      </c>
      <c r="CZ11" t="e">
        <f t="shared" si="93"/>
        <v>#N/A</v>
      </c>
      <c r="DA11" t="e">
        <f t="shared" si="93"/>
        <v>#N/A</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t="e">
        <f t="shared" si="7"/>
        <v>#N/A</v>
      </c>
      <c r="Q12" t="e">
        <f t="shared" si="8"/>
        <v>#N/A</v>
      </c>
      <c r="R12">
        <f t="shared" si="9"/>
        <v>0</v>
      </c>
      <c r="S12">
        <f t="shared" si="10"/>
        <v>0</v>
      </c>
      <c r="T12" t="e">
        <f t="shared" si="11"/>
        <v>#N/A</v>
      </c>
      <c r="U12" t="e">
        <f t="shared" si="12"/>
        <v>#N/A</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t="e">
        <f t="shared" si="91"/>
        <v>#N/A</v>
      </c>
      <c r="CW12" t="e">
        <f t="shared" si="91"/>
        <v>#N/A</v>
      </c>
      <c r="CX12">
        <f t="shared" si="92"/>
        <v>0</v>
      </c>
      <c r="CY12">
        <f t="shared" si="92"/>
        <v>0</v>
      </c>
      <c r="CZ12" t="e">
        <f t="shared" si="93"/>
        <v>#N/A</v>
      </c>
      <c r="DA12" t="e">
        <f t="shared" si="93"/>
        <v>#N/A</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t="e">
        <f t="shared" si="7"/>
        <v>#N/A</v>
      </c>
      <c r="Q13" t="e">
        <f t="shared" si="8"/>
        <v>#N/A</v>
      </c>
      <c r="R13">
        <f t="shared" si="9"/>
        <v>0</v>
      </c>
      <c r="S13">
        <f t="shared" si="10"/>
        <v>0</v>
      </c>
      <c r="T13" t="e">
        <f t="shared" si="11"/>
        <v>#N/A</v>
      </c>
      <c r="U13" t="e">
        <f t="shared" si="12"/>
        <v>#N/A</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t="e">
        <f t="shared" si="91"/>
        <v>#N/A</v>
      </c>
      <c r="CW13" t="e">
        <f t="shared" si="91"/>
        <v>#N/A</v>
      </c>
      <c r="CX13">
        <f t="shared" si="92"/>
        <v>0</v>
      </c>
      <c r="CY13">
        <f t="shared" si="92"/>
        <v>0</v>
      </c>
      <c r="CZ13" t="e">
        <f t="shared" si="93"/>
        <v>#N/A</v>
      </c>
      <c r="DA13" t="e">
        <f t="shared" si="93"/>
        <v>#N/A</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t="e">
        <f t="shared" si="7"/>
        <v>#N/A</v>
      </c>
      <c r="Q14" t="e">
        <f t="shared" si="8"/>
        <v>#N/A</v>
      </c>
      <c r="R14">
        <f t="shared" si="9"/>
        <v>0</v>
      </c>
      <c r="S14">
        <f t="shared" si="10"/>
        <v>0</v>
      </c>
      <c r="T14" t="e">
        <f t="shared" si="11"/>
        <v>#N/A</v>
      </c>
      <c r="U14" t="e">
        <f t="shared" si="12"/>
        <v>#N/A</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t="e">
        <f t="shared" si="91"/>
        <v>#N/A</v>
      </c>
      <c r="CW14" t="e">
        <f t="shared" si="91"/>
        <v>#N/A</v>
      </c>
      <c r="CX14">
        <f t="shared" si="92"/>
        <v>0</v>
      </c>
      <c r="CY14">
        <f t="shared" si="92"/>
        <v>0</v>
      </c>
      <c r="CZ14" t="e">
        <f t="shared" si="93"/>
        <v>#N/A</v>
      </c>
      <c r="DA14" t="e">
        <f t="shared" si="93"/>
        <v>#N/A</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t="e">
        <f t="shared" si="7"/>
        <v>#N/A</v>
      </c>
      <c r="Q15" t="e">
        <f t="shared" si="8"/>
        <v>#N/A</v>
      </c>
      <c r="R15">
        <f t="shared" si="9"/>
        <v>0</v>
      </c>
      <c r="S15">
        <f t="shared" si="10"/>
        <v>0</v>
      </c>
      <c r="T15" t="e">
        <f t="shared" si="11"/>
        <v>#N/A</v>
      </c>
      <c r="U15" t="e">
        <f t="shared" si="12"/>
        <v>#N/A</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t="e">
        <f t="shared" si="91"/>
        <v>#N/A</v>
      </c>
      <c r="CW15" t="e">
        <f t="shared" si="91"/>
        <v>#N/A</v>
      </c>
      <c r="CX15">
        <f t="shared" si="92"/>
        <v>0</v>
      </c>
      <c r="CY15">
        <f t="shared" si="92"/>
        <v>0</v>
      </c>
      <c r="CZ15" t="e">
        <f t="shared" si="93"/>
        <v>#N/A</v>
      </c>
      <c r="DA15" t="e">
        <f t="shared" si="93"/>
        <v>#N/A</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t="e">
        <f t="shared" si="7"/>
        <v>#N/A</v>
      </c>
      <c r="Q16" t="e">
        <f t="shared" si="8"/>
        <v>#N/A</v>
      </c>
      <c r="R16">
        <f t="shared" si="9"/>
        <v>0</v>
      </c>
      <c r="S16">
        <f t="shared" si="10"/>
        <v>0</v>
      </c>
      <c r="T16" t="e">
        <f t="shared" si="11"/>
        <v>#N/A</v>
      </c>
      <c r="U16" t="e">
        <f t="shared" si="12"/>
        <v>#N/A</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t="e">
        <f t="shared" si="91"/>
        <v>#N/A</v>
      </c>
      <c r="CW16" t="e">
        <f t="shared" si="91"/>
        <v>#N/A</v>
      </c>
      <c r="CX16">
        <f t="shared" si="92"/>
        <v>0</v>
      </c>
      <c r="CY16">
        <f t="shared" si="92"/>
        <v>0</v>
      </c>
      <c r="CZ16" t="e">
        <f t="shared" si="93"/>
        <v>#N/A</v>
      </c>
      <c r="DA16" t="e">
        <f t="shared" si="93"/>
        <v>#N/A</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t="e">
        <f t="shared" si="7"/>
        <v>#N/A</v>
      </c>
      <c r="Q17" t="e">
        <f t="shared" si="8"/>
        <v>#N/A</v>
      </c>
      <c r="R17">
        <f t="shared" si="9"/>
        <v>0</v>
      </c>
      <c r="S17">
        <f t="shared" si="10"/>
        <v>0</v>
      </c>
      <c r="T17" t="e">
        <f t="shared" si="11"/>
        <v>#N/A</v>
      </c>
      <c r="U17" t="e">
        <f t="shared" si="12"/>
        <v>#N/A</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t="e">
        <f t="shared" si="91"/>
        <v>#N/A</v>
      </c>
      <c r="CW17" t="e">
        <f t="shared" si="91"/>
        <v>#N/A</v>
      </c>
      <c r="CX17">
        <f t="shared" si="92"/>
        <v>0</v>
      </c>
      <c r="CY17">
        <f t="shared" si="92"/>
        <v>0</v>
      </c>
      <c r="CZ17" t="e">
        <f t="shared" si="93"/>
        <v>#N/A</v>
      </c>
      <c r="DA17" t="e">
        <f t="shared" si="93"/>
        <v>#N/A</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t="e">
        <f t="shared" si="7"/>
        <v>#N/A</v>
      </c>
      <c r="Q18" t="e">
        <f t="shared" si="8"/>
        <v>#N/A</v>
      </c>
      <c r="R18">
        <f t="shared" si="9"/>
        <v>0</v>
      </c>
      <c r="S18">
        <f t="shared" si="10"/>
        <v>0</v>
      </c>
      <c r="T18" t="e">
        <f t="shared" si="11"/>
        <v>#N/A</v>
      </c>
      <c r="U18" t="e">
        <f t="shared" si="12"/>
        <v>#N/A</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t="e">
        <f t="shared" si="91"/>
        <v>#N/A</v>
      </c>
      <c r="CW18" t="e">
        <f t="shared" si="91"/>
        <v>#N/A</v>
      </c>
      <c r="CX18">
        <f t="shared" si="92"/>
        <v>0</v>
      </c>
      <c r="CY18">
        <f t="shared" si="92"/>
        <v>0</v>
      </c>
      <c r="CZ18" t="e">
        <f t="shared" si="93"/>
        <v>#N/A</v>
      </c>
      <c r="DA18" t="e">
        <f t="shared" si="93"/>
        <v>#N/A</v>
      </c>
    </row>
    <row r="19" spans="1:105" x14ac:dyDescent="0.25">
      <c r="I19" s="12">
        <f ca="1">'Required Capacity (Hide)'!E19</f>
        <v>44326</v>
      </c>
      <c r="J19">
        <f t="shared" si="1"/>
        <v>0</v>
      </c>
      <c r="K19">
        <f t="shared" si="2"/>
        <v>320</v>
      </c>
      <c r="L19">
        <f t="shared" si="3"/>
        <v>0</v>
      </c>
      <c r="M19">
        <f t="shared" si="4"/>
        <v>0</v>
      </c>
      <c r="N19">
        <f t="shared" si="5"/>
        <v>0</v>
      </c>
      <c r="O19">
        <f t="shared" si="6"/>
        <v>320</v>
      </c>
      <c r="P19" t="e">
        <f t="shared" si="7"/>
        <v>#N/A</v>
      </c>
      <c r="Q19" t="e">
        <f t="shared" si="8"/>
        <v>#N/A</v>
      </c>
      <c r="R19">
        <f t="shared" si="9"/>
        <v>0</v>
      </c>
      <c r="S19">
        <f t="shared" si="10"/>
        <v>0</v>
      </c>
      <c r="T19" t="e">
        <f t="shared" si="11"/>
        <v>#N/A</v>
      </c>
      <c r="U19" t="e">
        <f t="shared" si="12"/>
        <v>#N/A</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t="e">
        <f t="shared" si="91"/>
        <v>#N/A</v>
      </c>
      <c r="CW19" t="e">
        <f t="shared" si="91"/>
        <v>#N/A</v>
      </c>
      <c r="CX19">
        <f t="shared" si="92"/>
        <v>0</v>
      </c>
      <c r="CY19">
        <f t="shared" si="92"/>
        <v>0</v>
      </c>
      <c r="CZ19" t="e">
        <f t="shared" si="93"/>
        <v>#N/A</v>
      </c>
      <c r="DA19" t="e">
        <f t="shared" si="93"/>
        <v>#N/A</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t="e">
        <f t="shared" si="7"/>
        <v>#N/A</v>
      </c>
      <c r="Q20" t="e">
        <f t="shared" si="8"/>
        <v>#N/A</v>
      </c>
      <c r="R20">
        <f t="shared" si="9"/>
        <v>0</v>
      </c>
      <c r="S20">
        <f t="shared" si="10"/>
        <v>0</v>
      </c>
      <c r="T20" t="e">
        <f t="shared" si="11"/>
        <v>#N/A</v>
      </c>
      <c r="U20" t="e">
        <f t="shared" si="12"/>
        <v>#N/A</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t="e">
        <f t="shared" si="91"/>
        <v>#N/A</v>
      </c>
      <c r="CW20" t="e">
        <f t="shared" si="91"/>
        <v>#N/A</v>
      </c>
      <c r="CX20">
        <f t="shared" si="92"/>
        <v>0</v>
      </c>
      <c r="CY20">
        <f t="shared" si="92"/>
        <v>0</v>
      </c>
      <c r="CZ20" t="e">
        <f t="shared" si="93"/>
        <v>#N/A</v>
      </c>
      <c r="DA20" t="e">
        <f t="shared" si="93"/>
        <v>#N/A</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t="e">
        <f t="shared" si="7"/>
        <v>#N/A</v>
      </c>
      <c r="Q21" t="e">
        <f t="shared" si="8"/>
        <v>#N/A</v>
      </c>
      <c r="R21">
        <f t="shared" si="9"/>
        <v>0</v>
      </c>
      <c r="S21">
        <f t="shared" si="10"/>
        <v>0</v>
      </c>
      <c r="T21" t="e">
        <f t="shared" si="11"/>
        <v>#N/A</v>
      </c>
      <c r="U21" t="e">
        <f t="shared" si="12"/>
        <v>#N/A</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t="e">
        <f t="shared" si="91"/>
        <v>#N/A</v>
      </c>
      <c r="CW21" t="e">
        <f t="shared" si="91"/>
        <v>#N/A</v>
      </c>
      <c r="CX21">
        <f t="shared" si="91"/>
        <v>0</v>
      </c>
      <c r="CY21">
        <f t="shared" si="91"/>
        <v>0</v>
      </c>
      <c r="CZ21" t="e">
        <f t="shared" si="93"/>
        <v>#N/A</v>
      </c>
      <c r="DA21" t="e">
        <f t="shared" si="93"/>
        <v>#N/A</v>
      </c>
    </row>
    <row r="22" spans="1:105" x14ac:dyDescent="0.25">
      <c r="A22" t="str">
        <f>Setup!A21</f>
        <v>Caseload 2</v>
      </c>
      <c r="B22" t="e">
        <f t="shared" ref="B22:B35" si="94">INDEX($H$100:$H$174,MATCH(A22,$A$100:$A$174,0),1)</f>
        <v>#N/A</v>
      </c>
      <c r="C22">
        <f t="shared" ref="C22:C35" si="95">INDEX($I$100:$I$174,MATCH(A22,$A$100:$A$174,0),1)</f>
        <v>0</v>
      </c>
      <c r="D22" t="e">
        <f>IF(Planning!D26="",'Planning Backing (Hide)'!B22,Planning!D26)</f>
        <v>#N/A</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t="e">
        <f t="shared" si="7"/>
        <v>#N/A</v>
      </c>
      <c r="Q22" t="e">
        <f t="shared" si="8"/>
        <v>#N/A</v>
      </c>
      <c r="R22">
        <f t="shared" si="9"/>
        <v>0</v>
      </c>
      <c r="S22">
        <f t="shared" si="10"/>
        <v>0</v>
      </c>
      <c r="T22" t="e">
        <f t="shared" si="11"/>
        <v>#N/A</v>
      </c>
      <c r="U22" t="e">
        <f t="shared" si="12"/>
        <v>#N/A</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t="e">
        <f t="shared" si="91"/>
        <v>#N/A</v>
      </c>
      <c r="CW22" t="e">
        <f t="shared" si="91"/>
        <v>#N/A</v>
      </c>
      <c r="CX22">
        <f t="shared" si="91"/>
        <v>0</v>
      </c>
      <c r="CY22">
        <f t="shared" si="91"/>
        <v>0</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t="e">
        <f t="shared" si="7"/>
        <v>#N/A</v>
      </c>
      <c r="Q23" t="e">
        <f t="shared" si="8"/>
        <v>#N/A</v>
      </c>
      <c r="R23">
        <f t="shared" si="9"/>
        <v>0</v>
      </c>
      <c r="S23">
        <f t="shared" si="10"/>
        <v>0</v>
      </c>
      <c r="T23" t="e">
        <f t="shared" si="11"/>
        <v>#N/A</v>
      </c>
      <c r="U23" t="e">
        <f t="shared" si="12"/>
        <v>#N/A</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t="e">
        <f t="shared" si="91"/>
        <v>#N/A</v>
      </c>
      <c r="CW23" t="e">
        <f t="shared" si="91"/>
        <v>#N/A</v>
      </c>
      <c r="CX23">
        <f t="shared" si="91"/>
        <v>0</v>
      </c>
      <c r="CY23">
        <f t="shared" si="91"/>
        <v>0</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t="e">
        <f t="shared" si="7"/>
        <v>#N/A</v>
      </c>
      <c r="Q24" t="e">
        <f t="shared" si="8"/>
        <v>#N/A</v>
      </c>
      <c r="R24">
        <f t="shared" si="9"/>
        <v>0</v>
      </c>
      <c r="S24">
        <f t="shared" si="10"/>
        <v>0</v>
      </c>
      <c r="T24" t="e">
        <f t="shared" si="11"/>
        <v>#N/A</v>
      </c>
      <c r="U24" t="e">
        <f t="shared" si="12"/>
        <v>#N/A</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t="e">
        <f t="shared" si="91"/>
        <v>#N/A</v>
      </c>
      <c r="CW24" t="e">
        <f t="shared" si="91"/>
        <v>#N/A</v>
      </c>
      <c r="CX24">
        <f t="shared" si="91"/>
        <v>0</v>
      </c>
      <c r="CY24">
        <f t="shared" si="91"/>
        <v>0</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t="e">
        <f t="shared" si="7"/>
        <v>#N/A</v>
      </c>
      <c r="Q25" t="e">
        <f t="shared" si="8"/>
        <v>#N/A</v>
      </c>
      <c r="R25">
        <f t="shared" si="9"/>
        <v>0</v>
      </c>
      <c r="S25">
        <f t="shared" si="10"/>
        <v>0</v>
      </c>
      <c r="T25" t="e">
        <f t="shared" si="11"/>
        <v>#N/A</v>
      </c>
      <c r="U25" t="e">
        <f t="shared" si="12"/>
        <v>#N/A</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t="e">
        <f t="shared" si="91"/>
        <v>#N/A</v>
      </c>
      <c r="CW25" t="e">
        <f t="shared" si="91"/>
        <v>#N/A</v>
      </c>
      <c r="CX25">
        <f t="shared" si="91"/>
        <v>0</v>
      </c>
      <c r="CY25">
        <f t="shared" si="91"/>
        <v>0</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t="e">
        <f t="shared" si="7"/>
        <v>#N/A</v>
      </c>
      <c r="Q26" t="e">
        <f t="shared" si="8"/>
        <v>#N/A</v>
      </c>
      <c r="R26">
        <f t="shared" si="9"/>
        <v>0</v>
      </c>
      <c r="S26">
        <f t="shared" si="10"/>
        <v>0</v>
      </c>
      <c r="T26" t="e">
        <f t="shared" si="11"/>
        <v>#N/A</v>
      </c>
      <c r="U26" t="e">
        <f t="shared" si="12"/>
        <v>#N/A</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t="e">
        <f t="shared" si="91"/>
        <v>#N/A</v>
      </c>
      <c r="CW26" t="e">
        <f t="shared" si="91"/>
        <v>#N/A</v>
      </c>
      <c r="CX26">
        <f t="shared" si="91"/>
        <v>0</v>
      </c>
      <c r="CY26">
        <f t="shared" si="91"/>
        <v>0</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t="e">
        <f t="shared" si="7"/>
        <v>#N/A</v>
      </c>
      <c r="Q27" t="e">
        <f t="shared" si="8"/>
        <v>#N/A</v>
      </c>
      <c r="R27">
        <f t="shared" si="9"/>
        <v>0</v>
      </c>
      <c r="S27">
        <f t="shared" si="10"/>
        <v>0</v>
      </c>
      <c r="T27" t="e">
        <f t="shared" si="11"/>
        <v>#N/A</v>
      </c>
      <c r="U27" t="e">
        <f t="shared" si="12"/>
        <v>#N/A</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t="e">
        <f t="shared" si="91"/>
        <v>#N/A</v>
      </c>
      <c r="CW27" t="e">
        <f t="shared" si="91"/>
        <v>#N/A</v>
      </c>
      <c r="CX27">
        <f t="shared" si="91"/>
        <v>0</v>
      </c>
      <c r="CY27">
        <f t="shared" si="91"/>
        <v>0</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t="e">
        <f t="shared" si="7"/>
        <v>#N/A</v>
      </c>
      <c r="Q28" t="e">
        <f t="shared" si="8"/>
        <v>#N/A</v>
      </c>
      <c r="R28">
        <f t="shared" si="9"/>
        <v>0</v>
      </c>
      <c r="S28">
        <f t="shared" si="10"/>
        <v>0</v>
      </c>
      <c r="T28" t="e">
        <f t="shared" si="11"/>
        <v>#N/A</v>
      </c>
      <c r="U28" t="e">
        <f t="shared" si="12"/>
        <v>#N/A</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t="e">
        <f t="shared" si="91"/>
        <v>#N/A</v>
      </c>
      <c r="CW28" t="e">
        <f t="shared" si="91"/>
        <v>#N/A</v>
      </c>
      <c r="CX28">
        <f t="shared" si="91"/>
        <v>0</v>
      </c>
      <c r="CY28">
        <f t="shared" si="91"/>
        <v>0</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t="e">
        <f t="shared" si="7"/>
        <v>#N/A</v>
      </c>
      <c r="Q29" t="e">
        <f t="shared" si="8"/>
        <v>#N/A</v>
      </c>
      <c r="R29">
        <f t="shared" si="9"/>
        <v>0</v>
      </c>
      <c r="S29">
        <f t="shared" si="10"/>
        <v>0</v>
      </c>
      <c r="T29" t="e">
        <f t="shared" si="11"/>
        <v>#N/A</v>
      </c>
      <c r="U29" t="e">
        <f t="shared" si="12"/>
        <v>#N/A</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t="e">
        <f t="shared" si="91"/>
        <v>#N/A</v>
      </c>
      <c r="CW29" t="e">
        <f t="shared" si="91"/>
        <v>#N/A</v>
      </c>
      <c r="CX29">
        <f t="shared" si="91"/>
        <v>0</v>
      </c>
      <c r="CY29">
        <f t="shared" si="91"/>
        <v>0</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t="e">
        <f t="shared" si="7"/>
        <v>#N/A</v>
      </c>
      <c r="Q30" t="e">
        <f t="shared" si="8"/>
        <v>#N/A</v>
      </c>
      <c r="R30">
        <f t="shared" si="9"/>
        <v>0</v>
      </c>
      <c r="S30">
        <f t="shared" si="10"/>
        <v>0</v>
      </c>
      <c r="T30" t="e">
        <f t="shared" si="11"/>
        <v>#N/A</v>
      </c>
      <c r="U30" t="e">
        <f t="shared" si="12"/>
        <v>#N/A</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t="e">
        <f t="shared" si="91"/>
        <v>#N/A</v>
      </c>
      <c r="CW30" t="e">
        <f t="shared" si="91"/>
        <v>#N/A</v>
      </c>
      <c r="CX30">
        <f t="shared" si="91"/>
        <v>0</v>
      </c>
      <c r="CY30">
        <f t="shared" si="91"/>
        <v>0</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t="e">
        <f t="shared" si="7"/>
        <v>#N/A</v>
      </c>
      <c r="Q31" t="e">
        <f t="shared" si="8"/>
        <v>#N/A</v>
      </c>
      <c r="R31">
        <f t="shared" si="9"/>
        <v>0</v>
      </c>
      <c r="S31">
        <f t="shared" si="10"/>
        <v>0</v>
      </c>
      <c r="T31" t="e">
        <f t="shared" si="11"/>
        <v>#N/A</v>
      </c>
      <c r="U31" t="e">
        <f t="shared" si="12"/>
        <v>#N/A</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t="e">
        <f t="shared" si="91"/>
        <v>#N/A</v>
      </c>
      <c r="CW31" t="e">
        <f t="shared" si="91"/>
        <v>#N/A</v>
      </c>
      <c r="CX31">
        <f t="shared" si="91"/>
        <v>0</v>
      </c>
      <c r="CY31">
        <f t="shared" si="91"/>
        <v>0</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t="e">
        <f t="shared" si="7"/>
        <v>#N/A</v>
      </c>
      <c r="Q32" t="e">
        <f t="shared" si="8"/>
        <v>#N/A</v>
      </c>
      <c r="R32">
        <f t="shared" si="9"/>
        <v>0</v>
      </c>
      <c r="S32">
        <f t="shared" si="10"/>
        <v>0</v>
      </c>
      <c r="T32" t="e">
        <f t="shared" si="11"/>
        <v>#N/A</v>
      </c>
      <c r="U32" t="e">
        <f t="shared" si="12"/>
        <v>#N/A</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t="e">
        <f t="shared" si="91"/>
        <v>#N/A</v>
      </c>
      <c r="CW32" t="e">
        <f t="shared" si="91"/>
        <v>#N/A</v>
      </c>
      <c r="CX32">
        <f t="shared" si="91"/>
        <v>0</v>
      </c>
      <c r="CY32">
        <f t="shared" si="91"/>
        <v>0</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t="e">
        <f t="shared" si="7"/>
        <v>#N/A</v>
      </c>
      <c r="Q33" t="e">
        <f t="shared" si="8"/>
        <v>#N/A</v>
      </c>
      <c r="R33">
        <f t="shared" si="9"/>
        <v>0</v>
      </c>
      <c r="S33">
        <f t="shared" si="10"/>
        <v>0</v>
      </c>
      <c r="T33" t="e">
        <f t="shared" si="11"/>
        <v>#N/A</v>
      </c>
      <c r="U33" t="e">
        <f t="shared" si="12"/>
        <v>#N/A</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t="e">
        <f t="shared" si="91"/>
        <v>#N/A</v>
      </c>
      <c r="CW33" t="e">
        <f t="shared" si="91"/>
        <v>#N/A</v>
      </c>
      <c r="CX33">
        <f t="shared" si="91"/>
        <v>0</v>
      </c>
      <c r="CY33">
        <f t="shared" si="91"/>
        <v>0</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t="e">
        <f t="shared" si="7"/>
        <v>#N/A</v>
      </c>
      <c r="Q34" t="e">
        <f t="shared" si="8"/>
        <v>#N/A</v>
      </c>
      <c r="R34">
        <f t="shared" si="9"/>
        <v>0</v>
      </c>
      <c r="S34">
        <f t="shared" si="10"/>
        <v>0</v>
      </c>
      <c r="T34" t="e">
        <f t="shared" si="11"/>
        <v>#N/A</v>
      </c>
      <c r="U34" t="e">
        <f t="shared" si="12"/>
        <v>#N/A</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t="e">
        <f t="shared" si="91"/>
        <v>#N/A</v>
      </c>
      <c r="CW34" t="e">
        <f t="shared" si="91"/>
        <v>#N/A</v>
      </c>
      <c r="CX34">
        <f t="shared" si="91"/>
        <v>0</v>
      </c>
      <c r="CY34">
        <f t="shared" si="91"/>
        <v>0</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t="e">
        <f t="shared" si="7"/>
        <v>#N/A</v>
      </c>
      <c r="Q35" t="e">
        <f t="shared" si="8"/>
        <v>#N/A</v>
      </c>
      <c r="R35">
        <f t="shared" si="9"/>
        <v>0</v>
      </c>
      <c r="S35">
        <f t="shared" si="10"/>
        <v>0</v>
      </c>
      <c r="T35" t="e">
        <f t="shared" si="11"/>
        <v>#N/A</v>
      </c>
      <c r="U35" t="e">
        <f t="shared" si="12"/>
        <v>#N/A</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t="e">
        <f t="shared" si="91"/>
        <v>#N/A</v>
      </c>
      <c r="CW35" t="e">
        <f t="shared" si="91"/>
        <v>#N/A</v>
      </c>
      <c r="CX35">
        <f t="shared" si="91"/>
        <v>0</v>
      </c>
      <c r="CY35">
        <f t="shared" si="91"/>
        <v>0</v>
      </c>
      <c r="CZ35" t="e">
        <f t="shared" si="93"/>
        <v>#N/A</v>
      </c>
      <c r="DA35" t="e">
        <f t="shared" si="93"/>
        <v>#N/A</v>
      </c>
    </row>
    <row r="36" spans="1:105" x14ac:dyDescent="0.25">
      <c r="I36" s="12">
        <f ca="1">'Required Capacity (Hide)'!E36</f>
        <v>44445</v>
      </c>
      <c r="J36">
        <f t="shared" si="1"/>
        <v>0</v>
      </c>
      <c r="K36">
        <f t="shared" si="2"/>
        <v>320</v>
      </c>
      <c r="L36">
        <f t="shared" si="3"/>
        <v>0</v>
      </c>
      <c r="M36">
        <f t="shared" si="4"/>
        <v>0</v>
      </c>
      <c r="N36">
        <f t="shared" si="5"/>
        <v>0</v>
      </c>
      <c r="O36">
        <f t="shared" si="6"/>
        <v>320</v>
      </c>
      <c r="P36" t="e">
        <f t="shared" si="7"/>
        <v>#N/A</v>
      </c>
      <c r="Q36" t="e">
        <f t="shared" si="8"/>
        <v>#N/A</v>
      </c>
      <c r="R36">
        <f t="shared" si="9"/>
        <v>0</v>
      </c>
      <c r="S36">
        <f t="shared" si="10"/>
        <v>0</v>
      </c>
      <c r="T36" t="e">
        <f t="shared" si="11"/>
        <v>#N/A</v>
      </c>
      <c r="U36" t="e">
        <f t="shared" si="12"/>
        <v>#N/A</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t="e">
        <f t="shared" si="91"/>
        <v>#N/A</v>
      </c>
      <c r="CW36" t="e">
        <f t="shared" si="91"/>
        <v>#N/A</v>
      </c>
      <c r="CX36">
        <f t="shared" si="91"/>
        <v>0</v>
      </c>
      <c r="CY36">
        <f t="shared" si="91"/>
        <v>0</v>
      </c>
      <c r="CZ36" t="e">
        <f t="shared" si="93"/>
        <v>#N/A</v>
      </c>
      <c r="DA36" t="e">
        <f t="shared" si="93"/>
        <v>#N/A</v>
      </c>
    </row>
    <row r="37" spans="1:105" x14ac:dyDescent="0.25">
      <c r="I37" s="12">
        <f ca="1">'Required Capacity (Hide)'!E37</f>
        <v>44452</v>
      </c>
      <c r="J37">
        <f t="shared" si="1"/>
        <v>0</v>
      </c>
      <c r="K37">
        <f t="shared" si="2"/>
        <v>320</v>
      </c>
      <c r="L37">
        <f t="shared" si="3"/>
        <v>0</v>
      </c>
      <c r="M37">
        <f t="shared" si="4"/>
        <v>0</v>
      </c>
      <c r="N37">
        <f t="shared" si="5"/>
        <v>0</v>
      </c>
      <c r="O37">
        <f t="shared" si="6"/>
        <v>320</v>
      </c>
      <c r="P37" t="e">
        <f t="shared" si="7"/>
        <v>#N/A</v>
      </c>
      <c r="Q37" t="e">
        <f t="shared" si="8"/>
        <v>#N/A</v>
      </c>
      <c r="R37">
        <f t="shared" si="9"/>
        <v>0</v>
      </c>
      <c r="S37">
        <f t="shared" si="10"/>
        <v>0</v>
      </c>
      <c r="T37" t="e">
        <f t="shared" si="11"/>
        <v>#N/A</v>
      </c>
      <c r="U37" t="e">
        <f t="shared" si="12"/>
        <v>#N/A</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t="e">
        <f t="shared" si="91"/>
        <v>#N/A</v>
      </c>
      <c r="CW37" t="e">
        <f t="shared" si="91"/>
        <v>#N/A</v>
      </c>
      <c r="CX37">
        <f t="shared" si="91"/>
        <v>0</v>
      </c>
      <c r="CY37">
        <f t="shared" si="91"/>
        <v>0</v>
      </c>
      <c r="CZ37" t="e">
        <f t="shared" si="93"/>
        <v>#N/A</v>
      </c>
      <c r="DA37" t="e">
        <f t="shared" si="93"/>
        <v>#N/A</v>
      </c>
    </row>
    <row r="38" spans="1:105" x14ac:dyDescent="0.25">
      <c r="I38" s="12">
        <f ca="1">'Required Capacity (Hide)'!E38</f>
        <v>44459</v>
      </c>
      <c r="J38">
        <f t="shared" si="1"/>
        <v>0</v>
      </c>
      <c r="K38">
        <f t="shared" si="2"/>
        <v>320</v>
      </c>
      <c r="L38">
        <f t="shared" si="3"/>
        <v>0</v>
      </c>
      <c r="M38">
        <f t="shared" si="4"/>
        <v>0</v>
      </c>
      <c r="N38">
        <f t="shared" si="5"/>
        <v>0</v>
      </c>
      <c r="O38">
        <f t="shared" si="6"/>
        <v>320</v>
      </c>
      <c r="P38" t="e">
        <f t="shared" si="7"/>
        <v>#N/A</v>
      </c>
      <c r="Q38" t="e">
        <f t="shared" si="8"/>
        <v>#N/A</v>
      </c>
      <c r="R38">
        <f t="shared" si="9"/>
        <v>0</v>
      </c>
      <c r="S38">
        <f t="shared" si="10"/>
        <v>0</v>
      </c>
      <c r="T38" t="e">
        <f t="shared" si="11"/>
        <v>#N/A</v>
      </c>
      <c r="U38" t="e">
        <f t="shared" si="12"/>
        <v>#N/A</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t="e">
        <f t="shared" si="91"/>
        <v>#N/A</v>
      </c>
      <c r="CW38" t="e">
        <f t="shared" si="91"/>
        <v>#N/A</v>
      </c>
      <c r="CX38">
        <f t="shared" si="91"/>
        <v>0</v>
      </c>
      <c r="CY38">
        <f t="shared" si="91"/>
        <v>0</v>
      </c>
      <c r="CZ38" t="e">
        <f t="shared" si="93"/>
        <v>#N/A</v>
      </c>
      <c r="DA38" t="e">
        <f t="shared" si="93"/>
        <v>#N/A</v>
      </c>
    </row>
    <row r="39" spans="1:105" x14ac:dyDescent="0.25">
      <c r="I39" s="12">
        <f ca="1">'Required Capacity (Hide)'!E39</f>
        <v>44466</v>
      </c>
      <c r="J39">
        <f t="shared" si="1"/>
        <v>0</v>
      </c>
      <c r="K39">
        <f t="shared" si="2"/>
        <v>320</v>
      </c>
      <c r="L39">
        <f t="shared" si="3"/>
        <v>0</v>
      </c>
      <c r="M39">
        <f t="shared" si="4"/>
        <v>0</v>
      </c>
      <c r="N39">
        <f t="shared" si="5"/>
        <v>0</v>
      </c>
      <c r="O39">
        <f t="shared" si="6"/>
        <v>320</v>
      </c>
      <c r="P39" t="e">
        <f t="shared" si="7"/>
        <v>#N/A</v>
      </c>
      <c r="Q39" t="e">
        <f t="shared" si="8"/>
        <v>#N/A</v>
      </c>
      <c r="R39">
        <f t="shared" si="9"/>
        <v>0</v>
      </c>
      <c r="S39">
        <f t="shared" si="10"/>
        <v>0</v>
      </c>
      <c r="T39" t="e">
        <f t="shared" si="11"/>
        <v>#N/A</v>
      </c>
      <c r="U39" t="e">
        <f t="shared" si="12"/>
        <v>#N/A</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t="e">
        <f t="shared" si="91"/>
        <v>#N/A</v>
      </c>
      <c r="CW39" t="e">
        <f t="shared" si="91"/>
        <v>#N/A</v>
      </c>
      <c r="CX39">
        <f t="shared" si="91"/>
        <v>0</v>
      </c>
      <c r="CY39">
        <f t="shared" si="91"/>
        <v>0</v>
      </c>
      <c r="CZ39" t="e">
        <f t="shared" si="93"/>
        <v>#N/A</v>
      </c>
      <c r="DA39" t="e">
        <f t="shared" si="93"/>
        <v>#N/A</v>
      </c>
    </row>
    <row r="40" spans="1:105" x14ac:dyDescent="0.25">
      <c r="I40" s="12">
        <f ca="1">'Required Capacity (Hide)'!E40</f>
        <v>44473</v>
      </c>
      <c r="J40">
        <f t="shared" si="1"/>
        <v>0</v>
      </c>
      <c r="K40">
        <f t="shared" si="2"/>
        <v>320</v>
      </c>
      <c r="L40">
        <f t="shared" si="3"/>
        <v>0</v>
      </c>
      <c r="M40">
        <f t="shared" si="4"/>
        <v>0</v>
      </c>
      <c r="N40">
        <f t="shared" si="5"/>
        <v>0</v>
      </c>
      <c r="O40">
        <f t="shared" si="6"/>
        <v>320</v>
      </c>
      <c r="P40" t="e">
        <f t="shared" si="7"/>
        <v>#N/A</v>
      </c>
      <c r="Q40" t="e">
        <f t="shared" si="8"/>
        <v>#N/A</v>
      </c>
      <c r="R40">
        <f t="shared" si="9"/>
        <v>0</v>
      </c>
      <c r="S40">
        <f t="shared" si="10"/>
        <v>0</v>
      </c>
      <c r="T40" t="e">
        <f t="shared" si="11"/>
        <v>#N/A</v>
      </c>
      <c r="U40" t="e">
        <f t="shared" si="12"/>
        <v>#N/A</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t="e">
        <f t="shared" si="91"/>
        <v>#N/A</v>
      </c>
      <c r="CW40" t="e">
        <f t="shared" si="91"/>
        <v>#N/A</v>
      </c>
      <c r="CX40">
        <f t="shared" si="91"/>
        <v>0</v>
      </c>
      <c r="CY40">
        <f t="shared" si="91"/>
        <v>0</v>
      </c>
      <c r="CZ40" t="e">
        <f t="shared" si="93"/>
        <v>#N/A</v>
      </c>
      <c r="DA40" t="e">
        <f t="shared" si="93"/>
        <v>#N/A</v>
      </c>
    </row>
    <row r="41" spans="1:105" x14ac:dyDescent="0.25">
      <c r="I41" s="12">
        <f ca="1">'Required Capacity (Hide)'!E41</f>
        <v>44480</v>
      </c>
      <c r="J41">
        <f t="shared" si="1"/>
        <v>0</v>
      </c>
      <c r="K41">
        <f t="shared" si="2"/>
        <v>320</v>
      </c>
      <c r="L41">
        <f t="shared" si="3"/>
        <v>0</v>
      </c>
      <c r="M41">
        <f t="shared" si="4"/>
        <v>0</v>
      </c>
      <c r="N41">
        <f t="shared" si="5"/>
        <v>0</v>
      </c>
      <c r="O41">
        <f t="shared" si="6"/>
        <v>320</v>
      </c>
      <c r="P41" t="e">
        <f t="shared" si="7"/>
        <v>#N/A</v>
      </c>
      <c r="Q41" t="e">
        <f t="shared" si="8"/>
        <v>#N/A</v>
      </c>
      <c r="R41">
        <f t="shared" si="9"/>
        <v>0</v>
      </c>
      <c r="S41">
        <f t="shared" si="10"/>
        <v>0</v>
      </c>
      <c r="T41" t="e">
        <f t="shared" si="11"/>
        <v>#N/A</v>
      </c>
      <c r="U41" t="e">
        <f t="shared" si="12"/>
        <v>#N/A</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t="e">
        <f t="shared" si="91"/>
        <v>#N/A</v>
      </c>
      <c r="CW41" t="e">
        <f t="shared" si="91"/>
        <v>#N/A</v>
      </c>
      <c r="CX41">
        <f t="shared" si="91"/>
        <v>0</v>
      </c>
      <c r="CY41">
        <f t="shared" si="91"/>
        <v>0</v>
      </c>
      <c r="CZ41" t="e">
        <f t="shared" si="93"/>
        <v>#N/A</v>
      </c>
      <c r="DA41" t="e">
        <f t="shared" si="93"/>
        <v>#N/A</v>
      </c>
    </row>
    <row r="42" spans="1:105" x14ac:dyDescent="0.25">
      <c r="I42" s="12">
        <f ca="1">'Required Capacity (Hide)'!E42</f>
        <v>44487</v>
      </c>
      <c r="J42">
        <f t="shared" si="1"/>
        <v>0</v>
      </c>
      <c r="K42">
        <f t="shared" si="2"/>
        <v>320</v>
      </c>
      <c r="L42">
        <f t="shared" si="3"/>
        <v>0</v>
      </c>
      <c r="M42">
        <f t="shared" si="4"/>
        <v>0</v>
      </c>
      <c r="N42">
        <f t="shared" si="5"/>
        <v>0</v>
      </c>
      <c r="O42">
        <f t="shared" si="6"/>
        <v>320</v>
      </c>
      <c r="P42" t="e">
        <f t="shared" si="7"/>
        <v>#N/A</v>
      </c>
      <c r="Q42" t="e">
        <f t="shared" si="8"/>
        <v>#N/A</v>
      </c>
      <c r="R42">
        <f t="shared" si="9"/>
        <v>0</v>
      </c>
      <c r="S42">
        <f t="shared" si="10"/>
        <v>0</v>
      </c>
      <c r="T42" t="e">
        <f t="shared" si="11"/>
        <v>#N/A</v>
      </c>
      <c r="U42" t="e">
        <f t="shared" si="12"/>
        <v>#N/A</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t="e">
        <f t="shared" si="91"/>
        <v>#N/A</v>
      </c>
      <c r="CW42" t="e">
        <f t="shared" si="91"/>
        <v>#N/A</v>
      </c>
      <c r="CX42">
        <f t="shared" si="91"/>
        <v>0</v>
      </c>
      <c r="CY42">
        <f t="shared" si="91"/>
        <v>0</v>
      </c>
      <c r="CZ42" t="e">
        <f t="shared" si="93"/>
        <v>#N/A</v>
      </c>
      <c r="DA42" t="e">
        <f t="shared" si="93"/>
        <v>#N/A</v>
      </c>
    </row>
    <row r="43" spans="1:105" x14ac:dyDescent="0.25">
      <c r="I43" s="12">
        <f ca="1">'Required Capacity (Hide)'!E43</f>
        <v>44494</v>
      </c>
      <c r="J43">
        <f t="shared" si="1"/>
        <v>0</v>
      </c>
      <c r="K43">
        <f t="shared" si="2"/>
        <v>320</v>
      </c>
      <c r="L43">
        <f t="shared" si="3"/>
        <v>0</v>
      </c>
      <c r="M43">
        <f t="shared" si="4"/>
        <v>0</v>
      </c>
      <c r="N43">
        <f t="shared" si="5"/>
        <v>0</v>
      </c>
      <c r="O43">
        <f t="shared" si="6"/>
        <v>320</v>
      </c>
      <c r="P43" t="e">
        <f t="shared" si="7"/>
        <v>#N/A</v>
      </c>
      <c r="Q43" t="e">
        <f t="shared" si="8"/>
        <v>#N/A</v>
      </c>
      <c r="R43">
        <f t="shared" si="9"/>
        <v>0</v>
      </c>
      <c r="S43">
        <f t="shared" si="10"/>
        <v>0</v>
      </c>
      <c r="T43" t="e">
        <f t="shared" si="11"/>
        <v>#N/A</v>
      </c>
      <c r="U43" t="e">
        <f t="shared" si="12"/>
        <v>#N/A</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t="e">
        <f t="shared" si="91"/>
        <v>#N/A</v>
      </c>
      <c r="CW43" t="e">
        <f t="shared" si="91"/>
        <v>#N/A</v>
      </c>
      <c r="CX43">
        <f t="shared" si="91"/>
        <v>0</v>
      </c>
      <c r="CY43">
        <f t="shared" si="91"/>
        <v>0</v>
      </c>
      <c r="CZ43" t="e">
        <f t="shared" si="93"/>
        <v>#N/A</v>
      </c>
      <c r="DA43" t="e">
        <f t="shared" si="93"/>
        <v>#N/A</v>
      </c>
    </row>
    <row r="44" spans="1:105" x14ac:dyDescent="0.25">
      <c r="I44" s="12">
        <f ca="1">'Required Capacity (Hide)'!E44</f>
        <v>44501</v>
      </c>
      <c r="J44">
        <f t="shared" si="1"/>
        <v>0</v>
      </c>
      <c r="K44">
        <f t="shared" si="2"/>
        <v>320</v>
      </c>
      <c r="L44">
        <f t="shared" si="3"/>
        <v>0</v>
      </c>
      <c r="M44">
        <f t="shared" si="4"/>
        <v>0</v>
      </c>
      <c r="N44">
        <f t="shared" si="5"/>
        <v>0</v>
      </c>
      <c r="O44">
        <f t="shared" si="6"/>
        <v>320</v>
      </c>
      <c r="P44" t="e">
        <f t="shared" si="7"/>
        <v>#N/A</v>
      </c>
      <c r="Q44" t="e">
        <f t="shared" si="8"/>
        <v>#N/A</v>
      </c>
      <c r="R44">
        <f t="shared" si="9"/>
        <v>0</v>
      </c>
      <c r="S44">
        <f t="shared" si="10"/>
        <v>0</v>
      </c>
      <c r="T44" t="e">
        <f t="shared" si="11"/>
        <v>#N/A</v>
      </c>
      <c r="U44" t="e">
        <f t="shared" si="12"/>
        <v>#N/A</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t="e">
        <f t="shared" si="91"/>
        <v>#N/A</v>
      </c>
      <c r="CW44" t="e">
        <f t="shared" si="91"/>
        <v>#N/A</v>
      </c>
      <c r="CX44">
        <f t="shared" si="91"/>
        <v>0</v>
      </c>
      <c r="CY44">
        <f t="shared" si="91"/>
        <v>0</v>
      </c>
      <c r="CZ44" t="e">
        <f t="shared" si="93"/>
        <v>#N/A</v>
      </c>
      <c r="DA44" t="e">
        <f t="shared" si="93"/>
        <v>#N/A</v>
      </c>
    </row>
    <row r="45" spans="1:105" x14ac:dyDescent="0.25">
      <c r="I45" s="12">
        <f ca="1">'Required Capacity (Hide)'!E45</f>
        <v>44508</v>
      </c>
      <c r="J45">
        <f t="shared" si="1"/>
        <v>0</v>
      </c>
      <c r="K45">
        <f t="shared" si="2"/>
        <v>320</v>
      </c>
      <c r="L45">
        <f t="shared" si="3"/>
        <v>0</v>
      </c>
      <c r="M45">
        <f t="shared" si="4"/>
        <v>0</v>
      </c>
      <c r="N45">
        <f t="shared" si="5"/>
        <v>0</v>
      </c>
      <c r="O45">
        <f t="shared" si="6"/>
        <v>320</v>
      </c>
      <c r="P45" t="e">
        <f t="shared" si="7"/>
        <v>#N/A</v>
      </c>
      <c r="Q45" t="e">
        <f t="shared" si="8"/>
        <v>#N/A</v>
      </c>
      <c r="R45">
        <f t="shared" si="9"/>
        <v>0</v>
      </c>
      <c r="S45">
        <f t="shared" si="10"/>
        <v>0</v>
      </c>
      <c r="T45" t="e">
        <f t="shared" si="11"/>
        <v>#N/A</v>
      </c>
      <c r="U45" t="e">
        <f t="shared" si="12"/>
        <v>#N/A</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t="e">
        <f t="shared" si="91"/>
        <v>#N/A</v>
      </c>
      <c r="CW45" t="e">
        <f t="shared" si="91"/>
        <v>#N/A</v>
      </c>
      <c r="CX45">
        <f t="shared" si="91"/>
        <v>0</v>
      </c>
      <c r="CY45">
        <f t="shared" si="91"/>
        <v>0</v>
      </c>
      <c r="CZ45" t="e">
        <f t="shared" si="93"/>
        <v>#N/A</v>
      </c>
      <c r="DA45" t="e">
        <f t="shared" si="93"/>
        <v>#N/A</v>
      </c>
    </row>
    <row r="46" spans="1:105" x14ac:dyDescent="0.25">
      <c r="I46" s="12">
        <f ca="1">'Required Capacity (Hide)'!E46</f>
        <v>44515</v>
      </c>
      <c r="J46">
        <f t="shared" si="1"/>
        <v>0</v>
      </c>
      <c r="K46">
        <f t="shared" si="2"/>
        <v>320</v>
      </c>
      <c r="L46">
        <f t="shared" si="3"/>
        <v>0</v>
      </c>
      <c r="M46">
        <f t="shared" si="4"/>
        <v>0</v>
      </c>
      <c r="N46">
        <f t="shared" si="5"/>
        <v>0</v>
      </c>
      <c r="O46">
        <f t="shared" si="6"/>
        <v>320</v>
      </c>
      <c r="P46" t="e">
        <f t="shared" si="7"/>
        <v>#N/A</v>
      </c>
      <c r="Q46" t="e">
        <f t="shared" si="8"/>
        <v>#N/A</v>
      </c>
      <c r="R46">
        <f t="shared" si="9"/>
        <v>0</v>
      </c>
      <c r="S46">
        <f t="shared" si="10"/>
        <v>0</v>
      </c>
      <c r="T46" t="e">
        <f t="shared" si="11"/>
        <v>#N/A</v>
      </c>
      <c r="U46" t="e">
        <f t="shared" si="12"/>
        <v>#N/A</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t="e">
        <f t="shared" si="91"/>
        <v>#N/A</v>
      </c>
      <c r="CW46" t="e">
        <f t="shared" si="91"/>
        <v>#N/A</v>
      </c>
      <c r="CX46">
        <f t="shared" si="91"/>
        <v>0</v>
      </c>
      <c r="CY46">
        <f t="shared" si="91"/>
        <v>0</v>
      </c>
      <c r="CZ46" t="e">
        <f t="shared" si="93"/>
        <v>#N/A</v>
      </c>
      <c r="DA46" t="e">
        <f t="shared" si="93"/>
        <v>#N/A</v>
      </c>
    </row>
    <row r="47" spans="1:105" x14ac:dyDescent="0.25">
      <c r="I47" s="12">
        <f ca="1">'Required Capacity (Hide)'!E47</f>
        <v>44522</v>
      </c>
      <c r="J47">
        <f t="shared" si="1"/>
        <v>0</v>
      </c>
      <c r="K47">
        <f t="shared" si="2"/>
        <v>320</v>
      </c>
      <c r="L47">
        <f t="shared" si="3"/>
        <v>0</v>
      </c>
      <c r="M47">
        <f t="shared" si="4"/>
        <v>0</v>
      </c>
      <c r="N47">
        <f t="shared" si="5"/>
        <v>0</v>
      </c>
      <c r="O47">
        <f t="shared" si="6"/>
        <v>320</v>
      </c>
      <c r="P47" t="e">
        <f t="shared" si="7"/>
        <v>#N/A</v>
      </c>
      <c r="Q47" t="e">
        <f t="shared" si="8"/>
        <v>#N/A</v>
      </c>
      <c r="R47">
        <f t="shared" si="9"/>
        <v>0</v>
      </c>
      <c r="S47">
        <f t="shared" si="10"/>
        <v>0</v>
      </c>
      <c r="T47" t="e">
        <f t="shared" si="11"/>
        <v>#N/A</v>
      </c>
      <c r="U47" t="e">
        <f t="shared" si="12"/>
        <v>#N/A</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t="e">
        <f t="shared" si="91"/>
        <v>#N/A</v>
      </c>
      <c r="CW47" t="e">
        <f t="shared" si="91"/>
        <v>#N/A</v>
      </c>
      <c r="CX47">
        <f t="shared" si="91"/>
        <v>0</v>
      </c>
      <c r="CY47">
        <f t="shared" si="91"/>
        <v>0</v>
      </c>
      <c r="CZ47" t="e">
        <f t="shared" si="93"/>
        <v>#N/A</v>
      </c>
      <c r="DA47" t="e">
        <f t="shared" si="93"/>
        <v>#N/A</v>
      </c>
    </row>
    <row r="48" spans="1:105" x14ac:dyDescent="0.25">
      <c r="I48" s="12">
        <f ca="1">'Required Capacity (Hide)'!E48</f>
        <v>44529</v>
      </c>
      <c r="J48">
        <f t="shared" si="1"/>
        <v>0</v>
      </c>
      <c r="K48">
        <f t="shared" si="2"/>
        <v>320</v>
      </c>
      <c r="L48">
        <f t="shared" si="3"/>
        <v>0</v>
      </c>
      <c r="M48">
        <f t="shared" si="4"/>
        <v>0</v>
      </c>
      <c r="N48">
        <f t="shared" si="5"/>
        <v>0</v>
      </c>
      <c r="O48">
        <f t="shared" si="6"/>
        <v>320</v>
      </c>
      <c r="P48" t="e">
        <f t="shared" si="7"/>
        <v>#N/A</v>
      </c>
      <c r="Q48" t="e">
        <f t="shared" si="8"/>
        <v>#N/A</v>
      </c>
      <c r="R48">
        <f t="shared" si="9"/>
        <v>0</v>
      </c>
      <c r="S48">
        <f t="shared" si="10"/>
        <v>0</v>
      </c>
      <c r="T48" t="e">
        <f t="shared" si="11"/>
        <v>#N/A</v>
      </c>
      <c r="U48" t="e">
        <f t="shared" si="12"/>
        <v>#N/A</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t="e">
        <f t="shared" si="91"/>
        <v>#N/A</v>
      </c>
      <c r="CW48" t="e">
        <f t="shared" si="91"/>
        <v>#N/A</v>
      </c>
      <c r="CX48">
        <f t="shared" si="91"/>
        <v>0</v>
      </c>
      <c r="CY48">
        <f t="shared" si="91"/>
        <v>0</v>
      </c>
      <c r="CZ48" t="e">
        <f t="shared" si="93"/>
        <v>#N/A</v>
      </c>
      <c r="DA48" t="e">
        <f t="shared" si="93"/>
        <v>#N/A</v>
      </c>
    </row>
    <row r="49" spans="8:105" x14ac:dyDescent="0.25">
      <c r="I49" s="12">
        <f ca="1">'Required Capacity (Hide)'!E49</f>
        <v>44536</v>
      </c>
      <c r="J49">
        <f t="shared" si="1"/>
        <v>0</v>
      </c>
      <c r="K49">
        <f t="shared" si="2"/>
        <v>320</v>
      </c>
      <c r="L49">
        <f t="shared" si="3"/>
        <v>0</v>
      </c>
      <c r="M49">
        <f t="shared" si="4"/>
        <v>0</v>
      </c>
      <c r="N49">
        <f t="shared" si="5"/>
        <v>0</v>
      </c>
      <c r="O49">
        <f t="shared" si="6"/>
        <v>320</v>
      </c>
      <c r="P49" t="e">
        <f t="shared" si="7"/>
        <v>#N/A</v>
      </c>
      <c r="Q49" t="e">
        <f t="shared" si="8"/>
        <v>#N/A</v>
      </c>
      <c r="R49">
        <f t="shared" si="9"/>
        <v>0</v>
      </c>
      <c r="S49">
        <f t="shared" si="10"/>
        <v>0</v>
      </c>
      <c r="T49" t="e">
        <f t="shared" si="11"/>
        <v>#N/A</v>
      </c>
      <c r="U49" t="e">
        <f t="shared" si="12"/>
        <v>#N/A</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t="e">
        <f t="shared" si="91"/>
        <v>#N/A</v>
      </c>
      <c r="CW49" t="e">
        <f t="shared" si="91"/>
        <v>#N/A</v>
      </c>
      <c r="CX49">
        <f t="shared" si="91"/>
        <v>0</v>
      </c>
      <c r="CY49">
        <f t="shared" si="91"/>
        <v>0</v>
      </c>
      <c r="CZ49" t="e">
        <f t="shared" si="93"/>
        <v>#N/A</v>
      </c>
      <c r="DA49" t="e">
        <f t="shared" si="93"/>
        <v>#N/A</v>
      </c>
    </row>
    <row r="50" spans="8:105" x14ac:dyDescent="0.25">
      <c r="I50" s="12">
        <f ca="1">'Required Capacity (Hide)'!E50</f>
        <v>44543</v>
      </c>
      <c r="J50">
        <f t="shared" si="1"/>
        <v>0</v>
      </c>
      <c r="K50">
        <f t="shared" si="2"/>
        <v>320</v>
      </c>
      <c r="L50">
        <f t="shared" si="3"/>
        <v>0</v>
      </c>
      <c r="M50">
        <f t="shared" si="4"/>
        <v>0</v>
      </c>
      <c r="N50">
        <f t="shared" si="5"/>
        <v>0</v>
      </c>
      <c r="O50">
        <f t="shared" si="6"/>
        <v>320</v>
      </c>
      <c r="P50" t="e">
        <f t="shared" si="7"/>
        <v>#N/A</v>
      </c>
      <c r="Q50" t="e">
        <f t="shared" si="8"/>
        <v>#N/A</v>
      </c>
      <c r="R50">
        <f t="shared" si="9"/>
        <v>0</v>
      </c>
      <c r="S50">
        <f t="shared" si="10"/>
        <v>0</v>
      </c>
      <c r="T50" t="e">
        <f t="shared" si="11"/>
        <v>#N/A</v>
      </c>
      <c r="U50" t="e">
        <f t="shared" si="12"/>
        <v>#N/A</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t="e">
        <f t="shared" si="91"/>
        <v>#N/A</v>
      </c>
      <c r="CW50" t="e">
        <f t="shared" si="91"/>
        <v>#N/A</v>
      </c>
      <c r="CX50">
        <f t="shared" si="91"/>
        <v>0</v>
      </c>
      <c r="CY50">
        <f t="shared" si="91"/>
        <v>0</v>
      </c>
      <c r="CZ50" t="e">
        <f t="shared" si="93"/>
        <v>#N/A</v>
      </c>
      <c r="DA50" t="e">
        <f t="shared" si="93"/>
        <v>#N/A</v>
      </c>
    </row>
    <row r="51" spans="8:105" x14ac:dyDescent="0.25">
      <c r="I51" s="12">
        <f ca="1">'Required Capacity (Hide)'!E51</f>
        <v>44550</v>
      </c>
      <c r="J51">
        <f t="shared" si="1"/>
        <v>0</v>
      </c>
      <c r="K51">
        <f t="shared" si="2"/>
        <v>320</v>
      </c>
      <c r="L51">
        <f t="shared" si="3"/>
        <v>0</v>
      </c>
      <c r="M51">
        <f t="shared" si="4"/>
        <v>0</v>
      </c>
      <c r="N51">
        <f t="shared" si="5"/>
        <v>0</v>
      </c>
      <c r="O51">
        <f t="shared" si="6"/>
        <v>320</v>
      </c>
      <c r="P51" t="e">
        <f t="shared" si="7"/>
        <v>#N/A</v>
      </c>
      <c r="Q51" t="e">
        <f t="shared" si="8"/>
        <v>#N/A</v>
      </c>
      <c r="R51">
        <f t="shared" si="9"/>
        <v>0</v>
      </c>
      <c r="S51">
        <f t="shared" si="10"/>
        <v>0</v>
      </c>
      <c r="T51" t="e">
        <f t="shared" si="11"/>
        <v>#N/A</v>
      </c>
      <c r="U51" t="e">
        <f t="shared" si="12"/>
        <v>#N/A</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t="e">
        <f t="shared" si="91"/>
        <v>#N/A</v>
      </c>
      <c r="CW51" t="e">
        <f t="shared" si="91"/>
        <v>#N/A</v>
      </c>
      <c r="CX51">
        <f t="shared" si="91"/>
        <v>0</v>
      </c>
      <c r="CY51">
        <f t="shared" si="91"/>
        <v>0</v>
      </c>
      <c r="CZ51" t="e">
        <f t="shared" si="93"/>
        <v>#N/A</v>
      </c>
      <c r="DA51" t="e">
        <f t="shared" si="93"/>
        <v>#N/A</v>
      </c>
    </row>
    <row r="52" spans="8:105" x14ac:dyDescent="0.25">
      <c r="I52" s="12">
        <f ca="1">'Required Capacity (Hide)'!E52</f>
        <v>44557</v>
      </c>
      <c r="J52">
        <f t="shared" si="1"/>
        <v>0</v>
      </c>
      <c r="K52">
        <f t="shared" si="2"/>
        <v>320</v>
      </c>
      <c r="L52">
        <f t="shared" si="3"/>
        <v>0</v>
      </c>
      <c r="M52">
        <f t="shared" si="4"/>
        <v>0</v>
      </c>
      <c r="N52">
        <f t="shared" si="5"/>
        <v>0</v>
      </c>
      <c r="O52">
        <f t="shared" si="6"/>
        <v>320</v>
      </c>
      <c r="P52" t="e">
        <f t="shared" si="7"/>
        <v>#N/A</v>
      </c>
      <c r="Q52" t="e">
        <f t="shared" si="8"/>
        <v>#N/A</v>
      </c>
      <c r="R52">
        <f t="shared" si="9"/>
        <v>0</v>
      </c>
      <c r="S52">
        <f t="shared" si="10"/>
        <v>0</v>
      </c>
      <c r="T52" t="e">
        <f t="shared" si="11"/>
        <v>#N/A</v>
      </c>
      <c r="U52" t="e">
        <f t="shared" si="12"/>
        <v>#N/A</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t="e">
        <f t="shared" si="91"/>
        <v>#N/A</v>
      </c>
      <c r="CW52" t="e">
        <f t="shared" si="91"/>
        <v>#N/A</v>
      </c>
      <c r="CX52">
        <f t="shared" si="91"/>
        <v>0</v>
      </c>
      <c r="CY52">
        <f t="shared" si="91"/>
        <v>0</v>
      </c>
      <c r="CZ52" t="e">
        <f t="shared" si="93"/>
        <v>#N/A</v>
      </c>
      <c r="DA52" t="e">
        <f t="shared" si="93"/>
        <v>#N/A</v>
      </c>
    </row>
    <row r="53" spans="8:105" x14ac:dyDescent="0.25">
      <c r="I53" s="12">
        <f ca="1">'Required Capacity (Hide)'!E53</f>
        <v>44564</v>
      </c>
      <c r="J53">
        <f t="shared" si="1"/>
        <v>0</v>
      </c>
      <c r="K53">
        <f t="shared" si="2"/>
        <v>320</v>
      </c>
      <c r="L53">
        <f t="shared" si="3"/>
        <v>0</v>
      </c>
      <c r="M53">
        <f t="shared" si="4"/>
        <v>0</v>
      </c>
      <c r="N53">
        <f t="shared" si="5"/>
        <v>0</v>
      </c>
      <c r="O53">
        <f t="shared" si="6"/>
        <v>320</v>
      </c>
      <c r="P53" t="e">
        <f t="shared" si="7"/>
        <v>#N/A</v>
      </c>
      <c r="Q53" t="e">
        <f t="shared" si="8"/>
        <v>#N/A</v>
      </c>
      <c r="R53">
        <f t="shared" si="9"/>
        <v>0</v>
      </c>
      <c r="S53">
        <f t="shared" si="10"/>
        <v>0</v>
      </c>
      <c r="T53" t="e">
        <f t="shared" si="11"/>
        <v>#N/A</v>
      </c>
      <c r="U53" t="e">
        <f t="shared" si="12"/>
        <v>#N/A</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t="e">
        <f t="shared" si="91"/>
        <v>#N/A</v>
      </c>
      <c r="CW53" t="e">
        <f t="shared" si="91"/>
        <v>#N/A</v>
      </c>
      <c r="CX53">
        <f t="shared" si="91"/>
        <v>0</v>
      </c>
      <c r="CY53">
        <f t="shared" si="91"/>
        <v>0</v>
      </c>
      <c r="CZ53" t="e">
        <f t="shared" si="93"/>
        <v>#N/A</v>
      </c>
      <c r="DA53" t="e">
        <f t="shared" si="93"/>
        <v>#N/A</v>
      </c>
    </row>
    <row r="54" spans="8:105" x14ac:dyDescent="0.25">
      <c r="I54" s="12">
        <f ca="1">'Required Capacity (Hide)'!E54</f>
        <v>44571</v>
      </c>
      <c r="J54">
        <f t="shared" si="1"/>
        <v>0</v>
      </c>
      <c r="K54">
        <f t="shared" si="2"/>
        <v>320</v>
      </c>
      <c r="L54">
        <f t="shared" si="3"/>
        <v>0</v>
      </c>
      <c r="M54">
        <f t="shared" si="4"/>
        <v>0</v>
      </c>
      <c r="N54">
        <f t="shared" si="5"/>
        <v>0</v>
      </c>
      <c r="O54">
        <f t="shared" si="6"/>
        <v>320</v>
      </c>
      <c r="P54" t="e">
        <f t="shared" si="7"/>
        <v>#N/A</v>
      </c>
      <c r="Q54" t="e">
        <f t="shared" si="8"/>
        <v>#N/A</v>
      </c>
      <c r="R54">
        <f t="shared" si="9"/>
        <v>0</v>
      </c>
      <c r="S54">
        <f t="shared" si="10"/>
        <v>0</v>
      </c>
      <c r="T54" t="e">
        <f t="shared" si="11"/>
        <v>#N/A</v>
      </c>
      <c r="U54" t="e">
        <f t="shared" si="12"/>
        <v>#N/A</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t="e">
        <f t="shared" si="91"/>
        <v>#N/A</v>
      </c>
      <c r="CW54" t="e">
        <f t="shared" si="91"/>
        <v>#N/A</v>
      </c>
      <c r="CX54">
        <f t="shared" si="91"/>
        <v>0</v>
      </c>
      <c r="CY54">
        <f t="shared" si="91"/>
        <v>0</v>
      </c>
      <c r="CZ54" t="e">
        <f t="shared" si="93"/>
        <v>#N/A</v>
      </c>
      <c r="DA54" t="e">
        <f t="shared" si="93"/>
        <v>#N/A</v>
      </c>
    </row>
    <row r="55" spans="8:105" x14ac:dyDescent="0.25">
      <c r="I55" s="12">
        <f ca="1">'Required Capacity (Hide)'!E55</f>
        <v>44578</v>
      </c>
      <c r="J55">
        <f t="shared" si="1"/>
        <v>0</v>
      </c>
      <c r="K55">
        <f t="shared" si="2"/>
        <v>320</v>
      </c>
      <c r="L55">
        <f t="shared" si="3"/>
        <v>0</v>
      </c>
      <c r="M55">
        <f t="shared" si="4"/>
        <v>0</v>
      </c>
      <c r="N55">
        <f t="shared" si="5"/>
        <v>0</v>
      </c>
      <c r="O55">
        <f t="shared" si="6"/>
        <v>320</v>
      </c>
      <c r="P55" t="e">
        <f t="shared" si="7"/>
        <v>#N/A</v>
      </c>
      <c r="Q55" t="e">
        <f t="shared" si="8"/>
        <v>#N/A</v>
      </c>
      <c r="R55">
        <f t="shared" si="9"/>
        <v>0</v>
      </c>
      <c r="S55">
        <f t="shared" si="10"/>
        <v>0</v>
      </c>
      <c r="T55" t="e">
        <f t="shared" si="11"/>
        <v>#N/A</v>
      </c>
      <c r="U55" t="e">
        <f t="shared" si="12"/>
        <v>#N/A</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t="e">
        <f t="shared" si="91"/>
        <v>#N/A</v>
      </c>
      <c r="CW55" t="e">
        <f t="shared" si="91"/>
        <v>#N/A</v>
      </c>
      <c r="CX55">
        <f t="shared" si="91"/>
        <v>0</v>
      </c>
      <c r="CY55">
        <f t="shared" si="91"/>
        <v>0</v>
      </c>
      <c r="CZ55" t="e">
        <f t="shared" si="93"/>
        <v>#N/A</v>
      </c>
      <c r="DA55" t="e">
        <f t="shared" si="93"/>
        <v>#N/A</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t="e">
        <f t="shared" si="7"/>
        <v>#N/A</v>
      </c>
      <c r="Q56" t="e">
        <f t="shared" si="8"/>
        <v>#N/A</v>
      </c>
      <c r="R56">
        <f t="shared" si="9"/>
        <v>0</v>
      </c>
      <c r="S56">
        <f t="shared" si="10"/>
        <v>0</v>
      </c>
      <c r="T56" t="e">
        <f t="shared" si="11"/>
        <v>#N/A</v>
      </c>
      <c r="U56" t="e">
        <f t="shared" si="12"/>
        <v>#N/A</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t="e">
        <f t="shared" si="91"/>
        <v>#N/A</v>
      </c>
      <c r="CW56" t="e">
        <f t="shared" si="91"/>
        <v>#N/A</v>
      </c>
      <c r="CX56">
        <f t="shared" si="91"/>
        <v>0</v>
      </c>
      <c r="CY56">
        <f t="shared" si="91"/>
        <v>0</v>
      </c>
      <c r="CZ56" t="e">
        <f t="shared" si="93"/>
        <v>#N/A</v>
      </c>
      <c r="DA56" t="e">
        <f t="shared" si="93"/>
        <v>#N/A</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t="e">
        <f>AVERAGE(P5:P56)</f>
        <v>#N/A</v>
      </c>
      <c r="Q59" s="5" t="e">
        <f>AVERAGE(Q5:Q56)-P59</f>
        <v>#N/A</v>
      </c>
      <c r="R59" s="5">
        <f>AVERAGE(R5:R56)</f>
        <v>0</v>
      </c>
      <c r="S59" s="5">
        <f>AVERAGE(S5:S56)-R59</f>
        <v>0</v>
      </c>
      <c r="T59" s="5" t="e">
        <f>AVERAGE(T5:T56)</f>
        <v>#N/A</v>
      </c>
      <c r="U59" s="5" t="e">
        <f>AVERAGE(U5:U56)-T59</f>
        <v>#N/A</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94.038461538461519</v>
      </c>
      <c r="C82">
        <f ca="1">'Capacity Backing (Hide)2'!C424/IF(Planning!$P$2="minutes",1,60)</f>
        <v>0</v>
      </c>
      <c r="D82">
        <f ca="1">IF(Planning!D63="",'Planning Backing (Hide)'!B82,Planning!D63)</f>
        <v>94.038461538461519</v>
      </c>
      <c r="E82">
        <f ca="1">IF(Planning!E63="",'Planning Backing (Hide)'!C82,Planning!E63)</f>
        <v>0</v>
      </c>
      <c r="F82">
        <f ca="1">SUM(D82:E82)</f>
        <v>94.038461538461519</v>
      </c>
    </row>
    <row r="83" spans="1:6" x14ac:dyDescent="0.25">
      <c r="A83" t="str">
        <f>Setup!A21</f>
        <v>Caseload 2</v>
      </c>
      <c r="B83">
        <f ca="1">'Capacity Backing (Hide)2'!B425/IF(Planning!$P$2="minutes",1,60)</f>
        <v>150.57692307692301</v>
      </c>
      <c r="C83">
        <f ca="1">'Capacity Backing (Hide)2'!C425/IF(Planning!$P$2="minutes",1,60)</f>
        <v>0</v>
      </c>
      <c r="D83">
        <f ca="1">IF(Planning!D64="",'Planning Backing (Hide)'!B83,Planning!D64)</f>
        <v>150.57692307692301</v>
      </c>
      <c r="E83">
        <f ca="1">IF(Planning!E64="",'Planning Backing (Hide)'!C83,Planning!E64)</f>
        <v>0</v>
      </c>
      <c r="F83">
        <f t="shared" ref="F83:F96" ca="1" si="96">SUM(D83:E83)</f>
        <v>150.57692307692301</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53.653846153846139</v>
      </c>
      <c r="C85">
        <f ca="1">'Capacity Backing (Hide)2'!C427/IF(Planning!$P$2="minutes",1,60)</f>
        <v>0</v>
      </c>
      <c r="D85">
        <f ca="1">IF(Planning!D66="",'Planning Backing (Hide)'!B85,Planning!D66)</f>
        <v>53.653846153846139</v>
      </c>
      <c r="E85">
        <f ca="1">IF(Planning!E66="",'Planning Backing (Hide)'!C85,Planning!E66)</f>
        <v>0</v>
      </c>
      <c r="F85">
        <f t="shared" ca="1" si="96"/>
        <v>53.653846153846139</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t="str">
        <f>Service!C11</f>
        <v>treat check</v>
      </c>
      <c r="C105">
        <f>Service!D11</f>
        <v>10</v>
      </c>
      <c r="D105" cm="1">
        <f t="array" ref="D105">IFERROR(INDEX(Planning!$D$44:$D$58,MATCH(1,(Planning!$A$44:$A$58='Planning Backing (Hide)'!A105)*(Planning!$B$44:$B$58='Planning Backing (Hide)'!B105),0),1),Service!E11)</f>
        <v>1</v>
      </c>
      <c r="E105">
        <f>Service!F11</f>
        <v>0</v>
      </c>
      <c r="F105" t="e">
        <f>Service!G11</f>
        <v>#N/A</v>
      </c>
      <c r="G105" t="e">
        <f t="shared" si="97"/>
        <v>#N/A</v>
      </c>
      <c r="H105" t="e">
        <f>SUMIF(INDEX($D$100:$D$174,ROW(A6),0):INDEX($D$100:$D$174,ROUNDUP(ROW(A6)/5,0)*5,1),1,INDEX($G$100:$G$174,ROW(A6),0):INDEX($G$100:$G$174,ROUNDUP(ROW(A6)/5,0)*5,1))</f>
        <v>#N/A</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2021-10-07T15:38:48Z</dcterms:modified>
</cp:coreProperties>
</file>