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drawings/drawing2.xml" ContentType="application/vnd.openxmlformats-officedocument.drawing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drawings/drawing3.xml" ContentType="application/vnd.openxmlformats-officedocument.drawing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drawings/drawing4.xml" ContentType="application/vnd.openxmlformats-officedocument.drawing+xml"/>
  <Override PartName="/xl/charts/chart13.xml" ContentType="application/vnd.openxmlformats-officedocument.drawingml.chart+xml"/>
  <Override PartName="/xl/charts/chart14.xml" ContentType="application/vnd.openxmlformats-officedocument.drawingml.chart+xml"/>
  <Override PartName="/xl/charts/chart15.xml" ContentType="application/vnd.openxmlformats-officedocument.drawingml.chart+xml"/>
  <Override PartName="/xl/charts/chart16.xml" ContentType="application/vnd.openxmlformats-officedocument.drawingml.chart+xml"/>
  <Override PartName="/xl/drawings/drawing5.xml" ContentType="application/vnd.openxmlformats-officedocument.drawing+xml"/>
  <Override PartName="/xl/charts/chart17.xml" ContentType="application/vnd.openxmlformats-officedocument.drawingml.chart+xml"/>
  <Override PartName="/xl/charts/chart18.xml" ContentType="application/vnd.openxmlformats-officedocument.drawingml.chart+xml"/>
  <Override PartName="/xl/charts/chart19.xml" ContentType="application/vnd.openxmlformats-officedocument.drawingml.chart+xml"/>
  <Override PartName="/xl/charts/chart20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ima-\Documents\GitHub\DementedJim.github.io\sec_course\Анализ данных\"/>
    </mc:Choice>
  </mc:AlternateContent>
  <bookViews>
    <workbookView xWindow="240" yWindow="48" windowWidth="20112" windowHeight="7992" activeTab="4"/>
  </bookViews>
  <sheets>
    <sheet name="Задание 1" sheetId="1" r:id="rId1"/>
    <sheet name="Задание 2" sheetId="2" r:id="rId2"/>
    <sheet name="Задание 4" sheetId="5" r:id="rId3"/>
    <sheet name="Задание 3" sheetId="3" r:id="rId4"/>
    <sheet name="Задание 5" sheetId="7" r:id="rId5"/>
  </sheets>
  <externalReferences>
    <externalReference r:id="rId6"/>
  </externalReferences>
  <definedNames>
    <definedName name="_GoBack" localSheetId="0">'Задание 1'!#REF!</definedName>
    <definedName name="_xlnm._FilterDatabase" localSheetId="0" hidden="1">'Задание 1'!$C$7:$CU$7</definedName>
  </definedNames>
  <calcPr calcId="162913"/>
</workbook>
</file>

<file path=xl/calcChain.xml><?xml version="1.0" encoding="utf-8"?>
<calcChain xmlns="http://schemas.openxmlformats.org/spreadsheetml/2006/main">
  <c r="B4" i="7" l="1"/>
  <c r="B3" i="7"/>
  <c r="B2" i="7"/>
  <c r="C7" i="7" a="1"/>
  <c r="C7" i="7" s="1"/>
  <c r="B4" i="5"/>
  <c r="B2" i="5"/>
  <c r="B3" i="5"/>
  <c r="C7" i="5" a="1"/>
  <c r="C7" i="5" s="1"/>
  <c r="B4" i="3"/>
  <c r="B3" i="3"/>
  <c r="B2" i="3"/>
  <c r="B5" i="3"/>
  <c r="B3" i="2"/>
  <c r="C3" i="2" s="1"/>
  <c r="D3" i="2" s="1"/>
  <c r="C16" i="7" l="1"/>
  <c r="C14" i="7"/>
  <c r="C12" i="7"/>
  <c r="C10" i="7"/>
  <c r="C8" i="7"/>
  <c r="C17" i="7"/>
  <c r="C15" i="7"/>
  <c r="C13" i="7"/>
  <c r="C11" i="7"/>
  <c r="C9" i="7"/>
  <c r="D7" i="7"/>
  <c r="E7" i="7" s="1"/>
  <c r="C10" i="5"/>
  <c r="C8" i="5"/>
  <c r="C9" i="5"/>
  <c r="D7" i="5"/>
  <c r="E7" i="5" s="1"/>
  <c r="B6" i="3"/>
  <c r="B15" i="3" s="1"/>
  <c r="E3" i="2"/>
  <c r="B16" i="3" l="1"/>
  <c r="B13" i="3"/>
  <c r="B12" i="3"/>
  <c r="B9" i="3"/>
  <c r="D8" i="7"/>
  <c r="E8" i="7" s="1"/>
  <c r="D8" i="5"/>
  <c r="B11" i="3"/>
  <c r="B14" i="3"/>
  <c r="B10" i="3"/>
  <c r="C9" i="3" a="1"/>
  <c r="F3" i="2"/>
  <c r="D9" i="7" l="1"/>
  <c r="E9" i="7" s="1"/>
  <c r="D10" i="7"/>
  <c r="E10" i="7" s="1"/>
  <c r="E8" i="5"/>
  <c r="D9" i="5"/>
  <c r="C9" i="3"/>
  <c r="C14" i="3"/>
  <c r="C10" i="3"/>
  <c r="C13" i="3"/>
  <c r="C16" i="3"/>
  <c r="C12" i="3"/>
  <c r="C15" i="3"/>
  <c r="C11" i="3"/>
  <c r="D9" i="3"/>
  <c r="E9" i="3" s="1"/>
  <c r="G3" i="2"/>
  <c r="D11" i="7" l="1"/>
  <c r="E11" i="7" s="1"/>
  <c r="E9" i="5"/>
  <c r="D10" i="5"/>
  <c r="E10" i="5" s="1"/>
  <c r="D10" i="3"/>
  <c r="E10" i="3" s="1"/>
  <c r="G4" i="2"/>
  <c r="D4" i="2"/>
  <c r="B4" i="2"/>
  <c r="C4" i="2"/>
  <c r="E4" i="2"/>
  <c r="F4" i="2"/>
  <c r="D12" i="7" l="1"/>
  <c r="E12" i="7" s="1"/>
  <c r="D11" i="3"/>
  <c r="D13" i="7" l="1"/>
  <c r="E11" i="3"/>
  <c r="D12" i="3"/>
  <c r="E13" i="7" l="1"/>
  <c r="D14" i="7"/>
  <c r="E12" i="3"/>
  <c r="D13" i="3"/>
  <c r="E14" i="7" l="1"/>
  <c r="D15" i="7"/>
  <c r="E13" i="3"/>
  <c r="D14" i="3"/>
  <c r="E15" i="7" l="1"/>
  <c r="D16" i="7"/>
  <c r="E14" i="3"/>
  <c r="D15" i="3"/>
  <c r="E16" i="7" l="1"/>
  <c r="D17" i="7"/>
  <c r="E17" i="7" s="1"/>
  <c r="E15" i="3"/>
  <c r="D16" i="3"/>
  <c r="E16" i="3" s="1"/>
  <c r="E4" i="1" l="1"/>
  <c r="E6" i="1" s="1"/>
  <c r="B8" i="1" a="1"/>
  <c r="B8" i="1" s="1"/>
  <c r="B5" i="1"/>
  <c r="B6" i="1"/>
  <c r="B4" i="1"/>
  <c r="E5" i="1" l="1"/>
  <c r="H7" i="1" s="1"/>
  <c r="B101" i="1"/>
  <c r="B99" i="1"/>
  <c r="B97" i="1"/>
  <c r="B95" i="1"/>
  <c r="B93" i="1"/>
  <c r="B91" i="1"/>
  <c r="B89" i="1"/>
  <c r="B87" i="1"/>
  <c r="B85" i="1"/>
  <c r="B83" i="1"/>
  <c r="B81" i="1"/>
  <c r="B79" i="1"/>
  <c r="B77" i="1"/>
  <c r="B75" i="1"/>
  <c r="B73" i="1"/>
  <c r="B71" i="1"/>
  <c r="B69" i="1"/>
  <c r="B67" i="1"/>
  <c r="B65" i="1"/>
  <c r="B63" i="1"/>
  <c r="B61" i="1"/>
  <c r="B59" i="1"/>
  <c r="B57" i="1"/>
  <c r="B55" i="1"/>
  <c r="B53" i="1"/>
  <c r="B51" i="1"/>
  <c r="B49" i="1"/>
  <c r="B47" i="1"/>
  <c r="B45" i="1"/>
  <c r="B43" i="1"/>
  <c r="B41" i="1"/>
  <c r="B39" i="1"/>
  <c r="B37" i="1"/>
  <c r="B35" i="1"/>
  <c r="B33" i="1"/>
  <c r="B31" i="1"/>
  <c r="B29" i="1"/>
  <c r="B27" i="1"/>
  <c r="B25" i="1"/>
  <c r="B23" i="1"/>
  <c r="B21" i="1"/>
  <c r="B19" i="1"/>
  <c r="B17" i="1"/>
  <c r="B15" i="1"/>
  <c r="B13" i="1"/>
  <c r="B11" i="1"/>
  <c r="B9" i="1"/>
  <c r="B102" i="1"/>
  <c r="B100" i="1"/>
  <c r="B98" i="1"/>
  <c r="B96" i="1"/>
  <c r="B94" i="1"/>
  <c r="B92" i="1"/>
  <c r="B90" i="1"/>
  <c r="B88" i="1"/>
  <c r="B86" i="1"/>
  <c r="B84" i="1"/>
  <c r="B82" i="1"/>
  <c r="B80" i="1"/>
  <c r="B78" i="1"/>
  <c r="B76" i="1"/>
  <c r="B74" i="1"/>
  <c r="B72" i="1"/>
  <c r="B70" i="1"/>
  <c r="B68" i="1"/>
  <c r="B66" i="1"/>
  <c r="B64" i="1"/>
  <c r="B62" i="1"/>
  <c r="B60" i="1"/>
  <c r="B58" i="1"/>
  <c r="B56" i="1"/>
  <c r="B54" i="1"/>
  <c r="B52" i="1"/>
  <c r="B50" i="1"/>
  <c r="B48" i="1"/>
  <c r="B46" i="1"/>
  <c r="B44" i="1"/>
  <c r="B42" i="1"/>
  <c r="B40" i="1"/>
  <c r="B38" i="1"/>
  <c r="B36" i="1"/>
  <c r="B34" i="1"/>
  <c r="B32" i="1"/>
  <c r="B30" i="1"/>
  <c r="B28" i="1"/>
  <c r="B26" i="1"/>
  <c r="B24" i="1"/>
  <c r="B22" i="1"/>
  <c r="B20" i="1"/>
  <c r="B18" i="1"/>
  <c r="B16" i="1"/>
  <c r="B14" i="1"/>
  <c r="B12" i="1"/>
  <c r="B10" i="1"/>
  <c r="H12" i="1" l="1"/>
  <c r="H9" i="1"/>
  <c r="H6" i="1"/>
  <c r="H8" i="1"/>
  <c r="H10" i="1"/>
  <c r="H5" i="1"/>
  <c r="I5" i="1" s="1" a="1"/>
  <c r="H11" i="1"/>
  <c r="I5" i="1" l="1"/>
  <c r="K5" i="1" s="1"/>
  <c r="J5" i="1" s="1"/>
  <c r="I11" i="1"/>
  <c r="I9" i="1"/>
  <c r="I7" i="1"/>
  <c r="I12" i="1"/>
  <c r="I10" i="1"/>
  <c r="I8" i="1"/>
  <c r="I6" i="1"/>
  <c r="K6" i="1" l="1"/>
  <c r="J6" i="1" s="1"/>
  <c r="K7" i="1" l="1"/>
  <c r="K8" i="1" l="1"/>
  <c r="J7" i="1"/>
  <c r="K9" i="1" l="1"/>
  <c r="J8" i="1"/>
  <c r="K10" i="1" l="1"/>
  <c r="J9" i="1"/>
  <c r="K11" i="1" l="1"/>
  <c r="J10" i="1"/>
  <c r="K12" i="1" l="1"/>
  <c r="J12" i="1" s="1"/>
  <c r="J11" i="1"/>
</calcChain>
</file>

<file path=xl/sharedStrings.xml><?xml version="1.0" encoding="utf-8"?>
<sst xmlns="http://schemas.openxmlformats.org/spreadsheetml/2006/main" count="47" uniqueCount="19">
  <si>
    <t>Данные</t>
  </si>
  <si>
    <t>n</t>
  </si>
  <si>
    <t>max</t>
  </si>
  <si>
    <t>min</t>
  </si>
  <si>
    <t>k</t>
  </si>
  <si>
    <t>Δ</t>
  </si>
  <si>
    <t>Целое кол-во интервалов</t>
  </si>
  <si>
    <r>
      <t>x</t>
    </r>
    <r>
      <rPr>
        <b/>
        <vertAlign val="subscript"/>
        <sz val="11"/>
        <color theme="1"/>
        <rFont val="Calibri"/>
        <family val="2"/>
        <charset val="204"/>
        <scheme val="minor"/>
      </rPr>
      <t>i</t>
    </r>
  </si>
  <si>
    <r>
      <t>m</t>
    </r>
    <r>
      <rPr>
        <b/>
        <vertAlign val="subscript"/>
        <sz val="11"/>
        <color theme="1"/>
        <rFont val="Calibri"/>
        <family val="2"/>
        <charset val="204"/>
        <scheme val="minor"/>
      </rPr>
      <t>i</t>
    </r>
  </si>
  <si>
    <t>№</t>
  </si>
  <si>
    <t>Частота</t>
  </si>
  <si>
    <t>Эмпир. ф-ция</t>
  </si>
  <si>
    <t>Тарифный разряд</t>
  </si>
  <si>
    <t>Накопленная частота</t>
  </si>
  <si>
    <t>Эмп. Функция</t>
  </si>
  <si>
    <t xml:space="preserve">Частота (кол-во рабочих) </t>
  </si>
  <si>
    <t>Ряд признаков</t>
  </si>
  <si>
    <t>Длина интервала</t>
  </si>
  <si>
    <t>Интервал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</si>
</sst>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theme="1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  <font>
      <b/>
      <sz val="10"/>
      <color theme="1"/>
      <name val="Arial"/>
      <family val="2"/>
      <charset val="204"/>
    </font>
    <font>
      <b/>
      <sz val="11"/>
      <color theme="1"/>
      <name val="Calibri"/>
      <family val="2"/>
      <charset val="204"/>
      <scheme val="minor"/>
    </font>
    <font>
      <b/>
      <vertAlign val="subscript"/>
      <sz val="11"/>
      <color theme="1"/>
      <name val="Calibri"/>
      <family val="2"/>
      <charset val="204"/>
      <scheme val="minor"/>
    </font>
    <font>
      <sz val="10"/>
      <color rgb="FF000000"/>
      <name val="Arial"/>
      <family val="2"/>
      <charset val="204"/>
    </font>
    <font>
      <sz val="10"/>
      <name val="Arial"/>
      <family val="2"/>
      <charset val="204"/>
    </font>
    <font>
      <b/>
      <sz val="12"/>
      <name val="Times New Roman"/>
      <family val="1"/>
      <charset val="204"/>
    </font>
    <font>
      <sz val="11"/>
      <color theme="1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sz val="12"/>
      <color rgb="FF3F3F3F"/>
      <name val="Times New Roman"/>
      <family val="1"/>
      <charset val="204"/>
    </font>
    <font>
      <b/>
      <sz val="12"/>
      <color theme="1"/>
      <name val="Times New Roman"/>
      <family val="1"/>
      <charset val="204"/>
    </font>
  </fonts>
  <fills count="8">
    <fill>
      <patternFill patternType="none"/>
    </fill>
    <fill>
      <patternFill patternType="gray125"/>
    </fill>
    <fill>
      <patternFill patternType="solid">
        <fgColor theme="5" tint="0.3999450666829432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39994506668294322"/>
        <bgColor rgb="FFFFE599"/>
      </patternFill>
    </fill>
    <fill>
      <patternFill patternType="solid">
        <fgColor theme="5" tint="0.79998168889431442"/>
        <bgColor rgb="FFA4C2F4"/>
      </patternFill>
    </fill>
    <fill>
      <patternFill patternType="solid">
        <fgColor rgb="FFF2F2F2"/>
      </patternFill>
    </fill>
    <fill>
      <patternFill patternType="solid">
        <fgColor theme="6" tint="0.59999389629810485"/>
        <bgColor indexed="65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3">
    <xf numFmtId="0" fontId="0" fillId="0" borderId="0"/>
    <xf numFmtId="0" fontId="9" fillId="6" borderId="3" applyNumberFormat="0" applyAlignment="0" applyProtection="0"/>
    <xf numFmtId="0" fontId="8" fillId="7" borderId="0" applyNumberFormat="0" applyBorder="0" applyAlignment="0" applyProtection="0"/>
  </cellStyleXfs>
  <cellXfs count="22">
    <xf numFmtId="0" fontId="0" fillId="0" borderId="0" xfId="0"/>
    <xf numFmtId="0" fontId="1" fillId="0" borderId="0" xfId="0" applyNumberFormat="1" applyFont="1" applyAlignment="1">
      <alignment horizontal="center"/>
    </xf>
    <xf numFmtId="0" fontId="3" fillId="2" borderId="1" xfId="0" applyFont="1" applyFill="1" applyBorder="1"/>
    <xf numFmtId="0" fontId="1" fillId="3" borderId="1" xfId="0" applyNumberFormat="1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1" xfId="0" applyFill="1" applyBorder="1" applyAlignment="1">
      <alignment horizontal="center" vertical="center"/>
    </xf>
    <xf numFmtId="0" fontId="2" fillId="2" borderId="1" xfId="0" applyFont="1" applyFill="1" applyBorder="1"/>
    <xf numFmtId="0" fontId="3" fillId="2" borderId="1" xfId="0" applyFont="1" applyFill="1" applyBorder="1" applyAlignment="1">
      <alignment wrapText="1"/>
    </xf>
    <xf numFmtId="0" fontId="7" fillId="4" borderId="2" xfId="0" applyFont="1" applyFill="1" applyBorder="1" applyAlignment="1">
      <alignment horizontal="center"/>
    </xf>
    <xf numFmtId="0" fontId="7" fillId="4" borderId="2" xfId="0" applyFont="1" applyFill="1" applyBorder="1" applyAlignment="1">
      <alignment horizontal="center" wrapText="1"/>
    </xf>
    <xf numFmtId="0" fontId="3" fillId="2" borderId="1" xfId="0" applyFont="1" applyFill="1" applyBorder="1" applyAlignment="1">
      <alignment horizontal="left" vertical="center"/>
    </xf>
    <xf numFmtId="0" fontId="5" fillId="5" borderId="2" xfId="0" applyFont="1" applyFill="1" applyBorder="1" applyAlignment="1">
      <alignment horizontal="center"/>
    </xf>
    <xf numFmtId="0" fontId="6" fillId="5" borderId="2" xfId="0" applyFont="1" applyFill="1" applyBorder="1" applyAlignment="1">
      <alignment horizontal="center"/>
    </xf>
    <xf numFmtId="0" fontId="5" fillId="5" borderId="2" xfId="0" applyFont="1" applyFill="1" applyBorder="1" applyAlignment="1">
      <alignment horizontal="center" vertical="center"/>
    </xf>
    <xf numFmtId="0" fontId="6" fillId="5" borderId="2" xfId="0" applyFont="1" applyFill="1" applyBorder="1" applyAlignment="1">
      <alignment horizontal="center" vertical="center"/>
    </xf>
    <xf numFmtId="0" fontId="11" fillId="2" borderId="3" xfId="2" applyFont="1" applyFill="1" applyBorder="1" applyAlignment="1">
      <alignment horizontal="left"/>
    </xf>
    <xf numFmtId="0" fontId="10" fillId="3" borderId="3" xfId="1" applyFont="1" applyFill="1" applyAlignment="1">
      <alignment horizontal="center"/>
    </xf>
    <xf numFmtId="0" fontId="0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/>
    <xf numFmtId="0" fontId="11" fillId="2" borderId="3" xfId="2" applyFont="1" applyFill="1" applyBorder="1" applyAlignment="1">
      <alignment horizontal="center"/>
    </xf>
    <xf numFmtId="0" fontId="11" fillId="2" borderId="3" xfId="2" applyFont="1" applyFill="1" applyBorder="1" applyAlignment="1">
      <alignment horizontal="left" wrapText="1"/>
    </xf>
  </cellXfs>
  <cellStyles count="3">
    <cellStyle name="40% — акцент3" xfId="2" builtinId="39"/>
    <cellStyle name="Вывод" xfId="1" builtinId="21"/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Гистограмма</c:v>
          </c:tx>
          <c:invertIfNegative val="0"/>
          <c:cat>
            <c:numRef>
              <c:f>'Задание 1'!$H$5:$H$12</c:f>
              <c:numCache>
                <c:formatCode>General</c:formatCode>
                <c:ptCount val="8"/>
                <c:pt idx="0">
                  <c:v>94.1</c:v>
                </c:pt>
                <c:pt idx="1">
                  <c:v>100.65714285714286</c:v>
                </c:pt>
                <c:pt idx="2">
                  <c:v>107.21428571428571</c:v>
                </c:pt>
                <c:pt idx="3">
                  <c:v>113.77142857142857</c:v>
                </c:pt>
                <c:pt idx="4">
                  <c:v>120.32857142857142</c:v>
                </c:pt>
                <c:pt idx="5">
                  <c:v>126.88571428571429</c:v>
                </c:pt>
                <c:pt idx="6">
                  <c:v>133.44285714285715</c:v>
                </c:pt>
                <c:pt idx="7">
                  <c:v>140</c:v>
                </c:pt>
              </c:numCache>
            </c:numRef>
          </c:cat>
          <c:val>
            <c:numRef>
              <c:f>'Задание 1'!$I$5:$I$12</c:f>
              <c:numCache>
                <c:formatCode>General</c:formatCode>
                <c:ptCount val="8"/>
                <c:pt idx="0">
                  <c:v>1</c:v>
                </c:pt>
                <c:pt idx="1">
                  <c:v>3</c:v>
                </c:pt>
                <c:pt idx="2">
                  <c:v>8</c:v>
                </c:pt>
                <c:pt idx="3">
                  <c:v>14</c:v>
                </c:pt>
                <c:pt idx="4">
                  <c:v>25</c:v>
                </c:pt>
                <c:pt idx="5">
                  <c:v>27</c:v>
                </c:pt>
                <c:pt idx="6">
                  <c:v>13</c:v>
                </c:pt>
                <c:pt idx="7">
                  <c:v>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D59-41D6-99F7-7BCDFDBFAF5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53367552"/>
        <c:axId val="86167936"/>
      </c:barChart>
      <c:catAx>
        <c:axId val="5336755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86167936"/>
        <c:crosses val="autoZero"/>
        <c:auto val="1"/>
        <c:lblAlgn val="ctr"/>
        <c:lblOffset val="100"/>
        <c:noMultiLvlLbl val="0"/>
      </c:catAx>
      <c:valAx>
        <c:axId val="8616793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53367552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Эмпирическая ф-ция распределения</c:v>
          </c:tx>
          <c:xVal>
            <c:numRef>
              <c:f>'Задание 1'!$H$5:$H$12</c:f>
              <c:numCache>
                <c:formatCode>General</c:formatCode>
                <c:ptCount val="8"/>
                <c:pt idx="0">
                  <c:v>94.1</c:v>
                </c:pt>
                <c:pt idx="1">
                  <c:v>100.65714285714286</c:v>
                </c:pt>
                <c:pt idx="2">
                  <c:v>107.21428571428571</c:v>
                </c:pt>
                <c:pt idx="3">
                  <c:v>113.77142857142857</c:v>
                </c:pt>
                <c:pt idx="4">
                  <c:v>120.32857142857142</c:v>
                </c:pt>
                <c:pt idx="5">
                  <c:v>126.88571428571429</c:v>
                </c:pt>
                <c:pt idx="6">
                  <c:v>133.44285714285715</c:v>
                </c:pt>
                <c:pt idx="7">
                  <c:v>140</c:v>
                </c:pt>
              </c:numCache>
            </c:numRef>
          </c:xVal>
          <c:yVal>
            <c:numRef>
              <c:f>'Задание 1'!$J$5:$J$12</c:f>
              <c:numCache>
                <c:formatCode>General</c:formatCode>
                <c:ptCount val="8"/>
                <c:pt idx="0">
                  <c:v>1.020408163265306E-2</c:v>
                </c:pt>
                <c:pt idx="1">
                  <c:v>4.0816326530612242E-2</c:v>
                </c:pt>
                <c:pt idx="2">
                  <c:v>0.12244897959183673</c:v>
                </c:pt>
                <c:pt idx="3">
                  <c:v>0.26530612244897961</c:v>
                </c:pt>
                <c:pt idx="4">
                  <c:v>0.52040816326530615</c:v>
                </c:pt>
                <c:pt idx="5">
                  <c:v>0.79591836734693877</c:v>
                </c:pt>
                <c:pt idx="6">
                  <c:v>0.9285714285714286</c:v>
                </c:pt>
                <c:pt idx="7">
                  <c:v>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FD3A-408D-9509-42E99488255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8512256"/>
        <c:axId val="98522240"/>
      </c:scatterChart>
      <c:valAx>
        <c:axId val="98512256"/>
        <c:scaling>
          <c:orientation val="minMax"/>
          <c:max val="140"/>
          <c:min val="90"/>
        </c:scaling>
        <c:delete val="0"/>
        <c:axPos val="b"/>
        <c:numFmt formatCode="General" sourceLinked="1"/>
        <c:majorTickMark val="out"/>
        <c:minorTickMark val="none"/>
        <c:tickLblPos val="nextTo"/>
        <c:crossAx val="98522240"/>
        <c:crosses val="autoZero"/>
        <c:crossBetween val="midCat"/>
      </c:valAx>
      <c:valAx>
        <c:axId val="98522240"/>
        <c:scaling>
          <c:orientation val="minMax"/>
          <c:max val="1.2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98512256"/>
        <c:crosses val="autoZero"/>
        <c:crossBetween val="midCat"/>
      </c:valAx>
      <c:spPr>
        <a:noFill/>
        <a:ln w="25400">
          <a:noFill/>
        </a:ln>
      </c:spPr>
    </c:plotArea>
    <c:plotVisOnly val="1"/>
    <c:dispBlanksAs val="gap"/>
    <c:showDLblsOverMax val="0"/>
  </c:chart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Полигон</c:v>
          </c:tx>
          <c:xVal>
            <c:numRef>
              <c:f>'Задание 1'!$H$5:$H$12</c:f>
              <c:numCache>
                <c:formatCode>General</c:formatCode>
                <c:ptCount val="8"/>
                <c:pt idx="0">
                  <c:v>94.1</c:v>
                </c:pt>
                <c:pt idx="1">
                  <c:v>100.65714285714286</c:v>
                </c:pt>
                <c:pt idx="2">
                  <c:v>107.21428571428571</c:v>
                </c:pt>
                <c:pt idx="3">
                  <c:v>113.77142857142857</c:v>
                </c:pt>
                <c:pt idx="4">
                  <c:v>120.32857142857142</c:v>
                </c:pt>
                <c:pt idx="5">
                  <c:v>126.88571428571429</c:v>
                </c:pt>
                <c:pt idx="6">
                  <c:v>133.44285714285715</c:v>
                </c:pt>
                <c:pt idx="7">
                  <c:v>140</c:v>
                </c:pt>
              </c:numCache>
            </c:numRef>
          </c:xVal>
          <c:yVal>
            <c:numRef>
              <c:f>'Задание 1'!$I$5:$I$12</c:f>
              <c:numCache>
                <c:formatCode>General</c:formatCode>
                <c:ptCount val="8"/>
                <c:pt idx="0">
                  <c:v>1</c:v>
                </c:pt>
                <c:pt idx="1">
                  <c:v>3</c:v>
                </c:pt>
                <c:pt idx="2">
                  <c:v>8</c:v>
                </c:pt>
                <c:pt idx="3">
                  <c:v>14</c:v>
                </c:pt>
                <c:pt idx="4">
                  <c:v>25</c:v>
                </c:pt>
                <c:pt idx="5">
                  <c:v>27</c:v>
                </c:pt>
                <c:pt idx="6">
                  <c:v>13</c:v>
                </c:pt>
                <c:pt idx="7">
                  <c:v>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79E9-4379-9EA0-E4327708B92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8541952"/>
        <c:axId val="98543488"/>
      </c:scatterChart>
      <c:valAx>
        <c:axId val="98541952"/>
        <c:scaling>
          <c:orientation val="minMax"/>
          <c:max val="140"/>
          <c:min val="90"/>
        </c:scaling>
        <c:delete val="0"/>
        <c:axPos val="b"/>
        <c:numFmt formatCode="General" sourceLinked="1"/>
        <c:majorTickMark val="out"/>
        <c:minorTickMark val="none"/>
        <c:tickLblPos val="nextTo"/>
        <c:crossAx val="98543488"/>
        <c:crosses val="autoZero"/>
        <c:crossBetween val="midCat"/>
      </c:valAx>
      <c:valAx>
        <c:axId val="9854348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98541952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Кумулята</c:v>
          </c:tx>
          <c:xVal>
            <c:numRef>
              <c:f>'Задание 1'!$H$5:$H$12</c:f>
              <c:numCache>
                <c:formatCode>General</c:formatCode>
                <c:ptCount val="8"/>
                <c:pt idx="0">
                  <c:v>94.1</c:v>
                </c:pt>
                <c:pt idx="1">
                  <c:v>100.65714285714286</c:v>
                </c:pt>
                <c:pt idx="2">
                  <c:v>107.21428571428571</c:v>
                </c:pt>
                <c:pt idx="3">
                  <c:v>113.77142857142857</c:v>
                </c:pt>
                <c:pt idx="4">
                  <c:v>120.32857142857142</c:v>
                </c:pt>
                <c:pt idx="5">
                  <c:v>126.88571428571429</c:v>
                </c:pt>
                <c:pt idx="6">
                  <c:v>133.44285714285715</c:v>
                </c:pt>
                <c:pt idx="7">
                  <c:v>140</c:v>
                </c:pt>
              </c:numCache>
            </c:numRef>
          </c:xVal>
          <c:yVal>
            <c:numRef>
              <c:f>'Задание 1'!$K$5:$K$12</c:f>
              <c:numCache>
                <c:formatCode>General</c:formatCode>
                <c:ptCount val="8"/>
                <c:pt idx="0">
                  <c:v>1</c:v>
                </c:pt>
                <c:pt idx="1">
                  <c:v>4</c:v>
                </c:pt>
                <c:pt idx="2">
                  <c:v>12</c:v>
                </c:pt>
                <c:pt idx="3">
                  <c:v>26</c:v>
                </c:pt>
                <c:pt idx="4">
                  <c:v>51</c:v>
                </c:pt>
                <c:pt idx="5">
                  <c:v>78</c:v>
                </c:pt>
                <c:pt idx="6">
                  <c:v>91</c:v>
                </c:pt>
                <c:pt idx="7">
                  <c:v>98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A209-45AB-9D7F-7E52BB90E63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8559104"/>
        <c:axId val="98560640"/>
      </c:scatterChart>
      <c:valAx>
        <c:axId val="98559104"/>
        <c:scaling>
          <c:orientation val="minMax"/>
          <c:max val="140"/>
          <c:min val="90"/>
        </c:scaling>
        <c:delete val="0"/>
        <c:axPos val="b"/>
        <c:numFmt formatCode="General" sourceLinked="1"/>
        <c:majorTickMark val="out"/>
        <c:minorTickMark val="none"/>
        <c:tickLblPos val="nextTo"/>
        <c:crossAx val="98560640"/>
        <c:crosses val="autoZero"/>
        <c:crossBetween val="midCat"/>
      </c:valAx>
      <c:valAx>
        <c:axId val="98560640"/>
        <c:scaling>
          <c:orientation val="minMax"/>
          <c:max val="100"/>
          <c:min val="0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98559104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ru-RU"/>
              <a:t>Гистограмма</a:t>
            </a:r>
          </a:p>
        </c:rich>
      </c:tx>
      <c:overlay val="0"/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invertIfNegative val="0"/>
          <c:val>
            <c:numRef>
              <c:f>'[1]Задание 2'!$B$2:$G$2</c:f>
              <c:numCache>
                <c:formatCode>General</c:formatCode>
                <c:ptCount val="6"/>
                <c:pt idx="0">
                  <c:v>2</c:v>
                </c:pt>
                <c:pt idx="1">
                  <c:v>3</c:v>
                </c:pt>
                <c:pt idx="2">
                  <c:v>6</c:v>
                </c:pt>
                <c:pt idx="3">
                  <c:v>8</c:v>
                </c:pt>
                <c:pt idx="4">
                  <c:v>22</c:v>
                </c:pt>
                <c:pt idx="5">
                  <c:v>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372-40BE-8BF6-2D69DE465C4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5"/>
        <c:overlap val="100"/>
        <c:axId val="98654848"/>
        <c:axId val="98677120"/>
      </c:barChart>
      <c:catAx>
        <c:axId val="98654848"/>
        <c:scaling>
          <c:orientation val="minMax"/>
        </c:scaling>
        <c:delete val="1"/>
        <c:axPos val="b"/>
        <c:majorTickMark val="none"/>
        <c:minorTickMark val="none"/>
        <c:tickLblPos val="none"/>
        <c:crossAx val="98677120"/>
        <c:crosses val="autoZero"/>
        <c:auto val="1"/>
        <c:lblAlgn val="ctr"/>
        <c:lblOffset val="100"/>
        <c:noMultiLvlLbl val="0"/>
      </c:catAx>
      <c:valAx>
        <c:axId val="98677120"/>
        <c:scaling>
          <c:orientation val="minMax"/>
        </c:scaling>
        <c:delete val="0"/>
        <c:axPos val="l"/>
        <c:majorGridlines/>
        <c:numFmt formatCode="General" sourceLinked="1"/>
        <c:majorTickMark val="none"/>
        <c:minorTickMark val="none"/>
        <c:tickLblPos val="nextTo"/>
        <c:crossAx val="98654848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0056" l="0.70000000000000051" r="0.70000000000000051" t="0.75000000000000056" header="0.30000000000000027" footer="0.30000000000000027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ru-RU"/>
              <a:t>Полигон</a:t>
            </a:r>
          </a:p>
        </c:rich>
      </c:tx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xVal>
            <c:numRef>
              <c:f>'[1]Задание 2'!$B$1:$G$1</c:f>
              <c:numCache>
                <c:formatCode>General</c:formatCode>
                <c:ptCount val="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</c:numCache>
            </c:numRef>
          </c:xVal>
          <c:yVal>
            <c:numRef>
              <c:f>'[1]Задание 2'!$B$2:$G$2</c:f>
              <c:numCache>
                <c:formatCode>General</c:formatCode>
                <c:ptCount val="6"/>
                <c:pt idx="0">
                  <c:v>2</c:v>
                </c:pt>
                <c:pt idx="1">
                  <c:v>3</c:v>
                </c:pt>
                <c:pt idx="2">
                  <c:v>6</c:v>
                </c:pt>
                <c:pt idx="3">
                  <c:v>8</c:v>
                </c:pt>
                <c:pt idx="4">
                  <c:v>22</c:v>
                </c:pt>
                <c:pt idx="5">
                  <c:v>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C23F-476A-8809-2AC3C933636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8688384"/>
        <c:axId val="98698368"/>
      </c:scatterChart>
      <c:valAx>
        <c:axId val="98688384"/>
        <c:scaling>
          <c:orientation val="minMax"/>
          <c:max val="6"/>
          <c:min val="1"/>
        </c:scaling>
        <c:delete val="0"/>
        <c:axPos val="b"/>
        <c:numFmt formatCode="General" sourceLinked="1"/>
        <c:majorTickMark val="none"/>
        <c:minorTickMark val="none"/>
        <c:tickLblPos val="nextTo"/>
        <c:crossAx val="98698368"/>
        <c:crosses val="autoZero"/>
        <c:crossBetween val="midCat"/>
      </c:valAx>
      <c:valAx>
        <c:axId val="98698368"/>
        <c:scaling>
          <c:orientation val="minMax"/>
          <c:max val="22"/>
          <c:min val="2"/>
        </c:scaling>
        <c:delete val="0"/>
        <c:axPos val="l"/>
        <c:majorGridlines/>
        <c:numFmt formatCode="General" sourceLinked="1"/>
        <c:majorTickMark val="none"/>
        <c:minorTickMark val="none"/>
        <c:tickLblPos val="nextTo"/>
        <c:crossAx val="98688384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000000000000056" l="0.70000000000000051" r="0.70000000000000051" t="0.75000000000000056" header="0.30000000000000027" footer="0.30000000000000027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ru-RU"/>
              <a:t>Кумулята</a:t>
            </a:r>
          </a:p>
        </c:rich>
      </c:tx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xVal>
            <c:numRef>
              <c:f>'[1]Задание 2'!$B$1:$G$1</c:f>
              <c:numCache>
                <c:formatCode>General</c:formatCode>
                <c:ptCount val="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</c:numCache>
            </c:numRef>
          </c:xVal>
          <c:yVal>
            <c:numRef>
              <c:f>'[1]Задание 2'!$B$3:$G$3</c:f>
              <c:numCache>
                <c:formatCode>General</c:formatCode>
                <c:ptCount val="6"/>
                <c:pt idx="0">
                  <c:v>2</c:v>
                </c:pt>
                <c:pt idx="1">
                  <c:v>5</c:v>
                </c:pt>
                <c:pt idx="2">
                  <c:v>11</c:v>
                </c:pt>
                <c:pt idx="3">
                  <c:v>19</c:v>
                </c:pt>
                <c:pt idx="4">
                  <c:v>41</c:v>
                </c:pt>
                <c:pt idx="5">
                  <c:v>50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A778-403E-BDBC-52182E0B5CE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8730368"/>
        <c:axId val="98731904"/>
      </c:scatterChart>
      <c:valAx>
        <c:axId val="98730368"/>
        <c:scaling>
          <c:orientation val="minMax"/>
          <c:max val="6"/>
          <c:min val="1"/>
        </c:scaling>
        <c:delete val="0"/>
        <c:axPos val="b"/>
        <c:numFmt formatCode="General" sourceLinked="1"/>
        <c:majorTickMark val="none"/>
        <c:minorTickMark val="none"/>
        <c:tickLblPos val="nextTo"/>
        <c:crossAx val="98731904"/>
        <c:crosses val="autoZero"/>
        <c:crossBetween val="midCat"/>
      </c:valAx>
      <c:valAx>
        <c:axId val="98731904"/>
        <c:scaling>
          <c:orientation val="minMax"/>
          <c:max val="52"/>
          <c:min val="2"/>
        </c:scaling>
        <c:delete val="0"/>
        <c:axPos val="l"/>
        <c:majorGridlines/>
        <c:numFmt formatCode="General" sourceLinked="1"/>
        <c:majorTickMark val="none"/>
        <c:minorTickMark val="none"/>
        <c:tickLblPos val="nextTo"/>
        <c:crossAx val="98730368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000000000000056" l="0.70000000000000051" r="0.70000000000000051" t="0.75000000000000056" header="0.30000000000000027" footer="0.30000000000000027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ru-RU" sz="1800" b="1" i="0" baseline="0"/>
              <a:t>Эмпирическая ф-ция распределения</a:t>
            </a:r>
          </a:p>
        </c:rich>
      </c:tx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xVal>
            <c:numRef>
              <c:f>'[1]Задание 2'!$B$1:$G$1</c:f>
              <c:numCache>
                <c:formatCode>General</c:formatCode>
                <c:ptCount val="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</c:numCache>
            </c:numRef>
          </c:xVal>
          <c:yVal>
            <c:numRef>
              <c:f>'[1]Задание 2'!$B$4:$G$4</c:f>
              <c:numCache>
                <c:formatCode>General</c:formatCode>
                <c:ptCount val="6"/>
                <c:pt idx="0">
                  <c:v>0.04</c:v>
                </c:pt>
                <c:pt idx="1">
                  <c:v>0.1</c:v>
                </c:pt>
                <c:pt idx="2">
                  <c:v>0.22</c:v>
                </c:pt>
                <c:pt idx="3">
                  <c:v>0.38</c:v>
                </c:pt>
                <c:pt idx="4">
                  <c:v>0.82</c:v>
                </c:pt>
                <c:pt idx="5">
                  <c:v>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CB94-4671-AEED-2AFE6475F5E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8747520"/>
        <c:axId val="98749056"/>
      </c:scatterChart>
      <c:valAx>
        <c:axId val="98747520"/>
        <c:scaling>
          <c:orientation val="minMax"/>
          <c:max val="6"/>
          <c:min val="1"/>
        </c:scaling>
        <c:delete val="0"/>
        <c:axPos val="b"/>
        <c:numFmt formatCode="General" sourceLinked="1"/>
        <c:majorTickMark val="none"/>
        <c:minorTickMark val="none"/>
        <c:tickLblPos val="nextTo"/>
        <c:crossAx val="98749056"/>
        <c:crosses val="autoZero"/>
        <c:crossBetween val="midCat"/>
      </c:valAx>
      <c:valAx>
        <c:axId val="98749056"/>
        <c:scaling>
          <c:orientation val="minMax"/>
          <c:max val="1"/>
          <c:min val="0"/>
        </c:scaling>
        <c:delete val="0"/>
        <c:axPos val="l"/>
        <c:majorGridlines/>
        <c:numFmt formatCode="General" sourceLinked="1"/>
        <c:majorTickMark val="none"/>
        <c:minorTickMark val="none"/>
        <c:tickLblPos val="nextTo"/>
        <c:crossAx val="98747520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000000000000056" l="0.70000000000000051" r="0.70000000000000051" t="0.75000000000000056" header="0.30000000000000027" footer="0.30000000000000027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ru-RU" sz="1800" b="1" i="0" u="none" strike="noStrike" baseline="0"/>
              <a:t>Гистограмма</a:t>
            </a:r>
            <a:endParaRPr lang="ru-RU"/>
          </a:p>
        </c:rich>
      </c:tx>
      <c:overlay val="0"/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invertIfNegative val="0"/>
          <c:val>
            <c:numRef>
              <c:f>'[1]Задание 4'!$E$5:$E$8</c:f>
              <c:numCache>
                <c:formatCode>General</c:formatCode>
                <c:ptCount val="4"/>
                <c:pt idx="0">
                  <c:v>6</c:v>
                </c:pt>
                <c:pt idx="1">
                  <c:v>11</c:v>
                </c:pt>
                <c:pt idx="2">
                  <c:v>9</c:v>
                </c:pt>
                <c:pt idx="3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8B6-463C-9F29-03F1580B595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5"/>
        <c:overlap val="100"/>
        <c:axId val="98948992"/>
        <c:axId val="98950528"/>
      </c:barChart>
      <c:catAx>
        <c:axId val="98948992"/>
        <c:scaling>
          <c:orientation val="minMax"/>
        </c:scaling>
        <c:delete val="1"/>
        <c:axPos val="b"/>
        <c:majorTickMark val="none"/>
        <c:minorTickMark val="none"/>
        <c:tickLblPos val="none"/>
        <c:crossAx val="98950528"/>
        <c:crosses val="autoZero"/>
        <c:auto val="1"/>
        <c:lblAlgn val="ctr"/>
        <c:lblOffset val="100"/>
        <c:noMultiLvlLbl val="0"/>
      </c:catAx>
      <c:valAx>
        <c:axId val="98950528"/>
        <c:scaling>
          <c:orientation val="minMax"/>
        </c:scaling>
        <c:delete val="0"/>
        <c:axPos val="l"/>
        <c:majorGridlines/>
        <c:numFmt formatCode="General" sourceLinked="1"/>
        <c:majorTickMark val="none"/>
        <c:minorTickMark val="none"/>
        <c:tickLblPos val="nextTo"/>
        <c:crossAx val="98948992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0056" l="0.70000000000000051" r="0.70000000000000051" t="0.75000000000000056" header="0.30000000000000027" footer="0.30000000000000027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ru-RU" sz="1800" b="1" i="0" u="none" strike="noStrike" baseline="0"/>
              <a:t>Полигон</a:t>
            </a:r>
            <a:endParaRPr lang="ru-RU"/>
          </a:p>
        </c:rich>
      </c:tx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xVal>
            <c:numRef>
              <c:f>'[1]Задание 4'!$D$5:$D$8</c:f>
              <c:numCache>
                <c:formatCode>General</c:formatCode>
                <c:ptCount val="4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</c:numCache>
            </c:numRef>
          </c:xVal>
          <c:yVal>
            <c:numRef>
              <c:f>'[1]Задание 4'!$E$5:$E$8</c:f>
              <c:numCache>
                <c:formatCode>General</c:formatCode>
                <c:ptCount val="4"/>
                <c:pt idx="0">
                  <c:v>6</c:v>
                </c:pt>
                <c:pt idx="1">
                  <c:v>11</c:v>
                </c:pt>
                <c:pt idx="2">
                  <c:v>9</c:v>
                </c:pt>
                <c:pt idx="3">
                  <c:v>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123C-4E00-AA3F-CC775F80C97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0303872"/>
        <c:axId val="110330240"/>
      </c:scatterChart>
      <c:valAx>
        <c:axId val="110303872"/>
        <c:scaling>
          <c:orientation val="minMax"/>
          <c:max val="5"/>
          <c:min val="2"/>
        </c:scaling>
        <c:delete val="0"/>
        <c:axPos val="b"/>
        <c:numFmt formatCode="General" sourceLinked="1"/>
        <c:majorTickMark val="none"/>
        <c:minorTickMark val="none"/>
        <c:tickLblPos val="nextTo"/>
        <c:crossAx val="110330240"/>
        <c:crosses val="autoZero"/>
        <c:crossBetween val="midCat"/>
      </c:valAx>
      <c:valAx>
        <c:axId val="110330240"/>
        <c:scaling>
          <c:orientation val="minMax"/>
          <c:max val="12"/>
          <c:min val="4"/>
        </c:scaling>
        <c:delete val="0"/>
        <c:axPos val="l"/>
        <c:majorGridlines/>
        <c:numFmt formatCode="General" sourceLinked="1"/>
        <c:majorTickMark val="none"/>
        <c:minorTickMark val="none"/>
        <c:tickLblPos val="nextTo"/>
        <c:crossAx val="110303872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000000000000056" l="0.70000000000000051" r="0.70000000000000051" t="0.75000000000000056" header="0.30000000000000027" footer="0.30000000000000027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ru-RU" sz="1800" b="1" i="0" u="none" strike="noStrike" baseline="0"/>
              <a:t>Кумулята</a:t>
            </a:r>
            <a:endParaRPr lang="ru-RU"/>
          </a:p>
        </c:rich>
      </c:tx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xVal>
            <c:numRef>
              <c:f>'[1]Задание 4'!$D$5:$D$8</c:f>
              <c:numCache>
                <c:formatCode>General</c:formatCode>
                <c:ptCount val="4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</c:numCache>
            </c:numRef>
          </c:xVal>
          <c:yVal>
            <c:numRef>
              <c:f>'[1]Задание 4'!$F$5:$F$8</c:f>
              <c:numCache>
                <c:formatCode>General</c:formatCode>
                <c:ptCount val="4"/>
                <c:pt idx="0">
                  <c:v>6</c:v>
                </c:pt>
                <c:pt idx="1">
                  <c:v>17</c:v>
                </c:pt>
                <c:pt idx="2">
                  <c:v>26</c:v>
                </c:pt>
                <c:pt idx="3">
                  <c:v>30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590C-4BE4-9755-48C1B9A8D6E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0341504"/>
        <c:axId val="110355584"/>
      </c:scatterChart>
      <c:valAx>
        <c:axId val="110341504"/>
        <c:scaling>
          <c:orientation val="minMax"/>
          <c:max val="5"/>
          <c:min val="2"/>
        </c:scaling>
        <c:delete val="0"/>
        <c:axPos val="b"/>
        <c:numFmt formatCode="General" sourceLinked="1"/>
        <c:majorTickMark val="none"/>
        <c:minorTickMark val="none"/>
        <c:tickLblPos val="nextTo"/>
        <c:crossAx val="110355584"/>
        <c:crosses val="autoZero"/>
        <c:crossBetween val="midCat"/>
      </c:valAx>
      <c:valAx>
        <c:axId val="110355584"/>
        <c:scaling>
          <c:orientation val="minMax"/>
          <c:max val="30"/>
          <c:min val="5"/>
        </c:scaling>
        <c:delete val="0"/>
        <c:axPos val="l"/>
        <c:majorGridlines/>
        <c:numFmt formatCode="General" sourceLinked="1"/>
        <c:majorTickMark val="none"/>
        <c:minorTickMark val="none"/>
        <c:tickLblPos val="nextTo"/>
        <c:crossAx val="110341504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000000000000056" l="0.70000000000000051" r="0.70000000000000051" t="0.75000000000000056" header="0.30000000000000027" footer="0.30000000000000027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ru-RU" sz="1800" b="1" i="0" baseline="0"/>
              <a:t>Эмпирическая ф-ция распределения</a:t>
            </a:r>
            <a:endParaRPr lang="ru-RU"/>
          </a:p>
        </c:rich>
      </c:tx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xVal>
            <c:numRef>
              <c:f>'[1]Задание 4'!$D$5:$D$8</c:f>
              <c:numCache>
                <c:formatCode>General</c:formatCode>
                <c:ptCount val="4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</c:numCache>
            </c:numRef>
          </c:xVal>
          <c:yVal>
            <c:numRef>
              <c:f>'[1]Задание 4'!$G$5:$G$8</c:f>
              <c:numCache>
                <c:formatCode>General</c:formatCode>
                <c:ptCount val="4"/>
                <c:pt idx="0">
                  <c:v>0.2</c:v>
                </c:pt>
                <c:pt idx="1">
                  <c:v>0.56666666666666665</c:v>
                </c:pt>
                <c:pt idx="2">
                  <c:v>0.8666666666666667</c:v>
                </c:pt>
                <c:pt idx="3">
                  <c:v>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D678-4135-B578-D1D66A629B8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0371200"/>
        <c:axId val="110372736"/>
      </c:scatterChart>
      <c:valAx>
        <c:axId val="110371200"/>
        <c:scaling>
          <c:orientation val="minMax"/>
          <c:max val="5"/>
          <c:min val="2"/>
        </c:scaling>
        <c:delete val="0"/>
        <c:axPos val="b"/>
        <c:numFmt formatCode="General" sourceLinked="1"/>
        <c:majorTickMark val="none"/>
        <c:minorTickMark val="none"/>
        <c:tickLblPos val="nextTo"/>
        <c:crossAx val="110372736"/>
        <c:crosses val="autoZero"/>
        <c:crossBetween val="midCat"/>
      </c:valAx>
      <c:valAx>
        <c:axId val="110372736"/>
        <c:scaling>
          <c:orientation val="minMax"/>
          <c:max val="1"/>
          <c:min val="0.2"/>
        </c:scaling>
        <c:delete val="0"/>
        <c:axPos val="l"/>
        <c:majorGridlines/>
        <c:numFmt formatCode="General" sourceLinked="1"/>
        <c:majorTickMark val="none"/>
        <c:minorTickMark val="none"/>
        <c:tickLblPos val="nextTo"/>
        <c:crossAx val="110371200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000000000000056" l="0.70000000000000051" r="0.70000000000000051" t="0.75000000000000056" header="0.30000000000000027" footer="0.30000000000000027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ru-RU" sz="1800" b="1" i="0" u="none" strike="noStrike" baseline="0"/>
              <a:t>Гистограмма</a:t>
            </a:r>
            <a:endParaRPr lang="ru-RU"/>
          </a:p>
        </c:rich>
      </c:tx>
      <c:overlay val="0"/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invertIfNegative val="0"/>
          <c:val>
            <c:numRef>
              <c:f>'[1]Задание 3'!$E$5:$E$12</c:f>
              <c:numCache>
                <c:formatCode>General</c:formatCode>
                <c:ptCount val="8"/>
                <c:pt idx="0">
                  <c:v>1</c:v>
                </c:pt>
                <c:pt idx="1">
                  <c:v>4</c:v>
                </c:pt>
                <c:pt idx="2">
                  <c:v>15</c:v>
                </c:pt>
                <c:pt idx="3">
                  <c:v>27</c:v>
                </c:pt>
                <c:pt idx="4">
                  <c:v>25</c:v>
                </c:pt>
                <c:pt idx="5">
                  <c:v>21</c:v>
                </c:pt>
                <c:pt idx="6">
                  <c:v>5</c:v>
                </c:pt>
                <c:pt idx="7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DEC-49FB-B3AB-963726777C8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5"/>
        <c:overlap val="100"/>
        <c:axId val="98757248"/>
        <c:axId val="98832384"/>
      </c:barChart>
      <c:catAx>
        <c:axId val="98757248"/>
        <c:scaling>
          <c:orientation val="minMax"/>
        </c:scaling>
        <c:delete val="1"/>
        <c:axPos val="b"/>
        <c:majorTickMark val="none"/>
        <c:minorTickMark val="none"/>
        <c:tickLblPos val="none"/>
        <c:crossAx val="98832384"/>
        <c:crosses val="autoZero"/>
        <c:auto val="1"/>
        <c:lblAlgn val="ctr"/>
        <c:lblOffset val="100"/>
        <c:noMultiLvlLbl val="0"/>
      </c:catAx>
      <c:valAx>
        <c:axId val="98832384"/>
        <c:scaling>
          <c:orientation val="minMax"/>
        </c:scaling>
        <c:delete val="0"/>
        <c:axPos val="l"/>
        <c:majorGridlines/>
        <c:numFmt formatCode="General" sourceLinked="1"/>
        <c:majorTickMark val="none"/>
        <c:minorTickMark val="none"/>
        <c:tickLblPos val="nextTo"/>
        <c:crossAx val="98757248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0056" l="0.70000000000000051" r="0.70000000000000051" t="0.75000000000000056" header="0.30000000000000027" footer="0.30000000000000027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ru-RU" sz="1800" b="1" i="0" u="none" strike="noStrike" baseline="0"/>
              <a:t>Полигон</a:t>
            </a:r>
            <a:endParaRPr lang="ru-RU"/>
          </a:p>
        </c:rich>
      </c:tx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xVal>
            <c:numRef>
              <c:f>'[1]Задание 3'!$D$5:$D$12</c:f>
              <c:numCache>
                <c:formatCode>General</c:formatCode>
                <c:ptCount val="8"/>
                <c:pt idx="0">
                  <c:v>0.21398374000000001</c:v>
                </c:pt>
                <c:pt idx="1">
                  <c:v>0.45125411857142861</c:v>
                </c:pt>
                <c:pt idx="2">
                  <c:v>0.68852449714285713</c:v>
                </c:pt>
                <c:pt idx="3">
                  <c:v>0.92579487571428576</c:v>
                </c:pt>
                <c:pt idx="4">
                  <c:v>1.1630652542857143</c:v>
                </c:pt>
                <c:pt idx="5">
                  <c:v>1.4003356328571428</c:v>
                </c:pt>
                <c:pt idx="6">
                  <c:v>1.6376060114285715</c:v>
                </c:pt>
                <c:pt idx="7">
                  <c:v>1.8748763900000001</c:v>
                </c:pt>
              </c:numCache>
            </c:numRef>
          </c:xVal>
          <c:yVal>
            <c:numRef>
              <c:f>'[1]Задание 3'!$E$5:$E$12</c:f>
              <c:numCache>
                <c:formatCode>General</c:formatCode>
                <c:ptCount val="8"/>
                <c:pt idx="0">
                  <c:v>1</c:v>
                </c:pt>
                <c:pt idx="1">
                  <c:v>4</c:v>
                </c:pt>
                <c:pt idx="2">
                  <c:v>15</c:v>
                </c:pt>
                <c:pt idx="3">
                  <c:v>27</c:v>
                </c:pt>
                <c:pt idx="4">
                  <c:v>25</c:v>
                </c:pt>
                <c:pt idx="5">
                  <c:v>21</c:v>
                </c:pt>
                <c:pt idx="6">
                  <c:v>5</c:v>
                </c:pt>
                <c:pt idx="7">
                  <c:v>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FBBD-43F8-899C-BEBB719ABC5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8839552"/>
        <c:axId val="98857728"/>
      </c:scatterChart>
      <c:valAx>
        <c:axId val="98839552"/>
        <c:scaling>
          <c:orientation val="minMax"/>
          <c:max val="1.9000000000000001"/>
          <c:min val="0.2"/>
        </c:scaling>
        <c:delete val="0"/>
        <c:axPos val="b"/>
        <c:numFmt formatCode="General" sourceLinked="1"/>
        <c:majorTickMark val="none"/>
        <c:minorTickMark val="none"/>
        <c:tickLblPos val="nextTo"/>
        <c:crossAx val="98857728"/>
        <c:crosses val="autoZero"/>
        <c:crossBetween val="midCat"/>
      </c:valAx>
      <c:valAx>
        <c:axId val="98857728"/>
        <c:scaling>
          <c:orientation val="minMax"/>
          <c:max val="28"/>
          <c:min val="0"/>
        </c:scaling>
        <c:delete val="0"/>
        <c:axPos val="l"/>
        <c:majorGridlines/>
        <c:numFmt formatCode="General" sourceLinked="1"/>
        <c:majorTickMark val="none"/>
        <c:minorTickMark val="none"/>
        <c:tickLblPos val="nextTo"/>
        <c:crossAx val="98839552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000000000000056" l="0.70000000000000051" r="0.70000000000000051" t="0.75000000000000056" header="0.30000000000000027" footer="0.30000000000000027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ru-RU" sz="1800" b="1" i="0" u="none" strike="noStrike" baseline="0"/>
              <a:t>Кумулята</a:t>
            </a:r>
            <a:endParaRPr lang="ru-RU"/>
          </a:p>
        </c:rich>
      </c:tx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xVal>
            <c:numRef>
              <c:f>'[1]Задание 3'!$D$5:$D$12</c:f>
              <c:numCache>
                <c:formatCode>General</c:formatCode>
                <c:ptCount val="8"/>
                <c:pt idx="0">
                  <c:v>0.21398374000000001</c:v>
                </c:pt>
                <c:pt idx="1">
                  <c:v>0.45125411857142861</c:v>
                </c:pt>
                <c:pt idx="2">
                  <c:v>0.68852449714285713</c:v>
                </c:pt>
                <c:pt idx="3">
                  <c:v>0.92579487571428576</c:v>
                </c:pt>
                <c:pt idx="4">
                  <c:v>1.1630652542857143</c:v>
                </c:pt>
                <c:pt idx="5">
                  <c:v>1.4003356328571428</c:v>
                </c:pt>
                <c:pt idx="6">
                  <c:v>1.6376060114285715</c:v>
                </c:pt>
                <c:pt idx="7">
                  <c:v>1.8748763900000001</c:v>
                </c:pt>
              </c:numCache>
            </c:numRef>
          </c:xVal>
          <c:yVal>
            <c:numRef>
              <c:f>'[1]Задание 3'!$F$5:$F$12</c:f>
              <c:numCache>
                <c:formatCode>General</c:formatCode>
                <c:ptCount val="8"/>
                <c:pt idx="0">
                  <c:v>1</c:v>
                </c:pt>
                <c:pt idx="1">
                  <c:v>5</c:v>
                </c:pt>
                <c:pt idx="2">
                  <c:v>20</c:v>
                </c:pt>
                <c:pt idx="3">
                  <c:v>47</c:v>
                </c:pt>
                <c:pt idx="4">
                  <c:v>72</c:v>
                </c:pt>
                <c:pt idx="5">
                  <c:v>93</c:v>
                </c:pt>
                <c:pt idx="6">
                  <c:v>98</c:v>
                </c:pt>
                <c:pt idx="7">
                  <c:v>100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0D71-40AF-B9DA-140D1E91C60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8889728"/>
        <c:axId val="98891264"/>
      </c:scatterChart>
      <c:valAx>
        <c:axId val="98889728"/>
        <c:scaling>
          <c:orientation val="minMax"/>
          <c:max val="1.9000000000000001"/>
          <c:min val="0.2"/>
        </c:scaling>
        <c:delete val="0"/>
        <c:axPos val="b"/>
        <c:numFmt formatCode="General" sourceLinked="1"/>
        <c:majorTickMark val="none"/>
        <c:minorTickMark val="none"/>
        <c:tickLblPos val="nextTo"/>
        <c:crossAx val="98891264"/>
        <c:crosses val="autoZero"/>
        <c:crossBetween val="midCat"/>
      </c:valAx>
      <c:valAx>
        <c:axId val="98891264"/>
        <c:scaling>
          <c:orientation val="minMax"/>
          <c:max val="100"/>
          <c:min val="0"/>
        </c:scaling>
        <c:delete val="0"/>
        <c:axPos val="l"/>
        <c:majorGridlines/>
        <c:numFmt formatCode="General" sourceLinked="1"/>
        <c:majorTickMark val="none"/>
        <c:minorTickMark val="none"/>
        <c:tickLblPos val="nextTo"/>
        <c:crossAx val="98889728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000000000000056" l="0.70000000000000051" r="0.70000000000000051" t="0.75000000000000056" header="0.30000000000000027" footer="0.30000000000000027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ru-RU" sz="1800" b="1" i="0" baseline="0"/>
              <a:t>Эмпирическая ф-ция распределения</a:t>
            </a:r>
          </a:p>
        </c:rich>
      </c:tx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xVal>
            <c:numRef>
              <c:f>'[1]Задание 3'!$D$5:$D$12</c:f>
              <c:numCache>
                <c:formatCode>General</c:formatCode>
                <c:ptCount val="8"/>
                <c:pt idx="0">
                  <c:v>0.21398374000000001</c:v>
                </c:pt>
                <c:pt idx="1">
                  <c:v>0.45125411857142861</c:v>
                </c:pt>
                <c:pt idx="2">
                  <c:v>0.68852449714285713</c:v>
                </c:pt>
                <c:pt idx="3">
                  <c:v>0.92579487571428576</c:v>
                </c:pt>
                <c:pt idx="4">
                  <c:v>1.1630652542857143</c:v>
                </c:pt>
                <c:pt idx="5">
                  <c:v>1.4003356328571428</c:v>
                </c:pt>
                <c:pt idx="6">
                  <c:v>1.6376060114285715</c:v>
                </c:pt>
                <c:pt idx="7">
                  <c:v>1.8748763900000001</c:v>
                </c:pt>
              </c:numCache>
            </c:numRef>
          </c:xVal>
          <c:yVal>
            <c:numRef>
              <c:f>'[1]Задание 3'!$G$5:$G$12</c:f>
              <c:numCache>
                <c:formatCode>General</c:formatCode>
                <c:ptCount val="8"/>
                <c:pt idx="0">
                  <c:v>0.01</c:v>
                </c:pt>
                <c:pt idx="1">
                  <c:v>0.05</c:v>
                </c:pt>
                <c:pt idx="2">
                  <c:v>0.2</c:v>
                </c:pt>
                <c:pt idx="3">
                  <c:v>0.47</c:v>
                </c:pt>
                <c:pt idx="4">
                  <c:v>0.72</c:v>
                </c:pt>
                <c:pt idx="5">
                  <c:v>0.93</c:v>
                </c:pt>
                <c:pt idx="6">
                  <c:v>0.98</c:v>
                </c:pt>
                <c:pt idx="7">
                  <c:v>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3B08-4A06-969C-CEBEE936871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8906880"/>
        <c:axId val="98908416"/>
      </c:scatterChart>
      <c:valAx>
        <c:axId val="98906880"/>
        <c:scaling>
          <c:orientation val="minMax"/>
          <c:max val="1.9000000000000001"/>
          <c:min val="0.2"/>
        </c:scaling>
        <c:delete val="0"/>
        <c:axPos val="b"/>
        <c:numFmt formatCode="General" sourceLinked="1"/>
        <c:majorTickMark val="none"/>
        <c:minorTickMark val="none"/>
        <c:tickLblPos val="nextTo"/>
        <c:crossAx val="98908416"/>
        <c:crosses val="autoZero"/>
        <c:crossBetween val="midCat"/>
      </c:valAx>
      <c:valAx>
        <c:axId val="98908416"/>
        <c:scaling>
          <c:orientation val="minMax"/>
          <c:max val="1"/>
          <c:min val="0"/>
        </c:scaling>
        <c:delete val="0"/>
        <c:axPos val="l"/>
        <c:majorGridlines/>
        <c:numFmt formatCode="General" sourceLinked="1"/>
        <c:majorTickMark val="none"/>
        <c:minorTickMark val="none"/>
        <c:tickLblPos val="nextTo"/>
        <c:crossAx val="98906880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000000000000056" l="0.70000000000000051" r="0.70000000000000051" t="0.75000000000000056" header="0.30000000000000027" footer="0.30000000000000027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ru-RU" sz="1800" b="1" i="0" u="none" strike="noStrike" baseline="0"/>
              <a:t>Гистограмма</a:t>
            </a:r>
            <a:endParaRPr lang="ru-RU"/>
          </a:p>
        </c:rich>
      </c:tx>
      <c:layout/>
      <c:overlay val="0"/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invertIfNegative val="0"/>
          <c:val>
            <c:numRef>
              <c:f>'[1]Задание 5'!$E$5:$E$15</c:f>
              <c:numCache>
                <c:formatCode>General</c:formatCode>
                <c:ptCount val="11"/>
                <c:pt idx="0">
                  <c:v>1</c:v>
                </c:pt>
                <c:pt idx="1">
                  <c:v>1</c:v>
                </c:pt>
                <c:pt idx="2">
                  <c:v>2</c:v>
                </c:pt>
                <c:pt idx="3">
                  <c:v>4</c:v>
                </c:pt>
                <c:pt idx="4">
                  <c:v>4</c:v>
                </c:pt>
                <c:pt idx="5">
                  <c:v>6</c:v>
                </c:pt>
                <c:pt idx="6">
                  <c:v>5</c:v>
                </c:pt>
                <c:pt idx="7">
                  <c:v>2</c:v>
                </c:pt>
                <c:pt idx="8">
                  <c:v>1</c:v>
                </c:pt>
                <c:pt idx="9">
                  <c:v>2</c:v>
                </c:pt>
                <c:pt idx="10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1BE-48AE-BAE0-4EFAE67330A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5"/>
        <c:overlap val="100"/>
        <c:axId val="110441984"/>
        <c:axId val="110443520"/>
      </c:barChart>
      <c:catAx>
        <c:axId val="110441984"/>
        <c:scaling>
          <c:orientation val="minMax"/>
        </c:scaling>
        <c:delete val="1"/>
        <c:axPos val="b"/>
        <c:majorTickMark val="none"/>
        <c:minorTickMark val="none"/>
        <c:tickLblPos val="none"/>
        <c:crossAx val="110443520"/>
        <c:crosses val="autoZero"/>
        <c:auto val="1"/>
        <c:lblAlgn val="ctr"/>
        <c:lblOffset val="100"/>
        <c:noMultiLvlLbl val="0"/>
      </c:catAx>
      <c:valAx>
        <c:axId val="110443520"/>
        <c:scaling>
          <c:orientation val="minMax"/>
        </c:scaling>
        <c:delete val="0"/>
        <c:axPos val="l"/>
        <c:majorGridlines/>
        <c:numFmt formatCode="General" sourceLinked="1"/>
        <c:majorTickMark val="none"/>
        <c:minorTickMark val="none"/>
        <c:tickLblPos val="nextTo"/>
        <c:crossAx val="110441984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0089" l="0.70000000000000062" r="0.70000000000000062" t="0.75000000000000089" header="0.30000000000000032" footer="0.30000000000000032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ru-RU" sz="1800" b="1" i="0" u="none" strike="noStrike" baseline="0"/>
              <a:t>Полигон</a:t>
            </a:r>
            <a:endParaRPr lang="ru-RU"/>
          </a:p>
        </c:rich>
      </c:tx>
      <c:layout/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xVal>
            <c:numRef>
              <c:f>'[1]Задание 5'!$D$5:$D$15</c:f>
              <c:numCache>
                <c:formatCode>General</c:formatCode>
                <c:ptCount val="11"/>
                <c:pt idx="0">
                  <c:v>10</c:v>
                </c:pt>
                <c:pt idx="1">
                  <c:v>11</c:v>
                </c:pt>
                <c:pt idx="2">
                  <c:v>12</c:v>
                </c:pt>
                <c:pt idx="3">
                  <c:v>13</c:v>
                </c:pt>
                <c:pt idx="4">
                  <c:v>14</c:v>
                </c:pt>
                <c:pt idx="5">
                  <c:v>15</c:v>
                </c:pt>
                <c:pt idx="6">
                  <c:v>16</c:v>
                </c:pt>
                <c:pt idx="7">
                  <c:v>17</c:v>
                </c:pt>
                <c:pt idx="8">
                  <c:v>18</c:v>
                </c:pt>
                <c:pt idx="9">
                  <c:v>19</c:v>
                </c:pt>
                <c:pt idx="10">
                  <c:v>20</c:v>
                </c:pt>
              </c:numCache>
            </c:numRef>
          </c:xVal>
          <c:yVal>
            <c:numRef>
              <c:f>'[1]Задание 5'!$E$5:$E$15</c:f>
              <c:numCache>
                <c:formatCode>General</c:formatCode>
                <c:ptCount val="11"/>
                <c:pt idx="0">
                  <c:v>1</c:v>
                </c:pt>
                <c:pt idx="1">
                  <c:v>1</c:v>
                </c:pt>
                <c:pt idx="2">
                  <c:v>2</c:v>
                </c:pt>
                <c:pt idx="3">
                  <c:v>4</c:v>
                </c:pt>
                <c:pt idx="4">
                  <c:v>4</c:v>
                </c:pt>
                <c:pt idx="5">
                  <c:v>6</c:v>
                </c:pt>
                <c:pt idx="6">
                  <c:v>5</c:v>
                </c:pt>
                <c:pt idx="7">
                  <c:v>2</c:v>
                </c:pt>
                <c:pt idx="8">
                  <c:v>1</c:v>
                </c:pt>
                <c:pt idx="9">
                  <c:v>2</c:v>
                </c:pt>
                <c:pt idx="10">
                  <c:v>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812D-4968-AD1D-3CDEFB7B25F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0451328"/>
        <c:axId val="110493696"/>
      </c:scatterChart>
      <c:valAx>
        <c:axId val="110451328"/>
        <c:scaling>
          <c:orientation val="minMax"/>
          <c:max val="20"/>
          <c:min val="10"/>
        </c:scaling>
        <c:delete val="0"/>
        <c:axPos val="b"/>
        <c:numFmt formatCode="General" sourceLinked="1"/>
        <c:majorTickMark val="none"/>
        <c:minorTickMark val="none"/>
        <c:tickLblPos val="nextTo"/>
        <c:crossAx val="110493696"/>
        <c:crosses val="autoZero"/>
        <c:crossBetween val="midCat"/>
      </c:valAx>
      <c:valAx>
        <c:axId val="110493696"/>
        <c:scaling>
          <c:orientation val="minMax"/>
          <c:max val="7"/>
          <c:min val="0"/>
        </c:scaling>
        <c:delete val="0"/>
        <c:axPos val="l"/>
        <c:majorGridlines/>
        <c:numFmt formatCode="General" sourceLinked="1"/>
        <c:majorTickMark val="none"/>
        <c:minorTickMark val="none"/>
        <c:tickLblPos val="nextTo"/>
        <c:crossAx val="110451328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000000000000056" l="0.70000000000000051" r="0.70000000000000051" t="0.75000000000000056" header="0.30000000000000027" footer="0.30000000000000027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ru-RU" sz="1800" b="1" i="0" u="none" strike="noStrike" baseline="0"/>
              <a:t>Кумулята</a:t>
            </a:r>
            <a:endParaRPr lang="ru-RU"/>
          </a:p>
        </c:rich>
      </c:tx>
      <c:layout/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xVal>
            <c:numRef>
              <c:f>'[1]Задание 5'!$D$5:$D$15</c:f>
              <c:numCache>
                <c:formatCode>General</c:formatCode>
                <c:ptCount val="11"/>
                <c:pt idx="0">
                  <c:v>10</c:v>
                </c:pt>
                <c:pt idx="1">
                  <c:v>11</c:v>
                </c:pt>
                <c:pt idx="2">
                  <c:v>12</c:v>
                </c:pt>
                <c:pt idx="3">
                  <c:v>13</c:v>
                </c:pt>
                <c:pt idx="4">
                  <c:v>14</c:v>
                </c:pt>
                <c:pt idx="5">
                  <c:v>15</c:v>
                </c:pt>
                <c:pt idx="6">
                  <c:v>16</c:v>
                </c:pt>
                <c:pt idx="7">
                  <c:v>17</c:v>
                </c:pt>
                <c:pt idx="8">
                  <c:v>18</c:v>
                </c:pt>
                <c:pt idx="9">
                  <c:v>19</c:v>
                </c:pt>
                <c:pt idx="10">
                  <c:v>20</c:v>
                </c:pt>
              </c:numCache>
            </c:numRef>
          </c:xVal>
          <c:yVal>
            <c:numRef>
              <c:f>'[1]Задание 5'!$F$5:$F$15</c:f>
              <c:numCache>
                <c:formatCode>General</c:formatCode>
                <c:ptCount val="11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12</c:v>
                </c:pt>
                <c:pt idx="5">
                  <c:v>18</c:v>
                </c:pt>
                <c:pt idx="6">
                  <c:v>23</c:v>
                </c:pt>
                <c:pt idx="7">
                  <c:v>25</c:v>
                </c:pt>
                <c:pt idx="8">
                  <c:v>26</c:v>
                </c:pt>
                <c:pt idx="9">
                  <c:v>28</c:v>
                </c:pt>
                <c:pt idx="10">
                  <c:v>30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95FF-4423-81D3-EA89AAD237B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0504960"/>
        <c:axId val="110519040"/>
      </c:scatterChart>
      <c:valAx>
        <c:axId val="110504960"/>
        <c:scaling>
          <c:orientation val="minMax"/>
          <c:max val="20"/>
          <c:min val="10"/>
        </c:scaling>
        <c:delete val="0"/>
        <c:axPos val="b"/>
        <c:numFmt formatCode="General" sourceLinked="1"/>
        <c:majorTickMark val="none"/>
        <c:minorTickMark val="none"/>
        <c:tickLblPos val="nextTo"/>
        <c:crossAx val="110519040"/>
        <c:crosses val="autoZero"/>
        <c:crossBetween val="midCat"/>
      </c:valAx>
      <c:valAx>
        <c:axId val="110519040"/>
        <c:scaling>
          <c:orientation val="minMax"/>
          <c:max val="30"/>
        </c:scaling>
        <c:delete val="0"/>
        <c:axPos val="l"/>
        <c:majorGridlines/>
        <c:numFmt formatCode="General" sourceLinked="1"/>
        <c:majorTickMark val="none"/>
        <c:minorTickMark val="none"/>
        <c:tickLblPos val="nextTo"/>
        <c:crossAx val="110504960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000000000000056" l="0.70000000000000051" r="0.70000000000000051" t="0.75000000000000056" header="0.30000000000000027" footer="0.30000000000000027"/>
    <c:pageSetup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ru-RU" sz="1800" b="1" i="0" baseline="0"/>
              <a:t>Эмпирическая ф-ция распределения</a:t>
            </a:r>
          </a:p>
        </c:rich>
      </c:tx>
      <c:layout/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xVal>
            <c:numRef>
              <c:f>'[1]Задание 5'!$D$5:$D$15</c:f>
              <c:numCache>
                <c:formatCode>General</c:formatCode>
                <c:ptCount val="11"/>
                <c:pt idx="0">
                  <c:v>10</c:v>
                </c:pt>
                <c:pt idx="1">
                  <c:v>11</c:v>
                </c:pt>
                <c:pt idx="2">
                  <c:v>12</c:v>
                </c:pt>
                <c:pt idx="3">
                  <c:v>13</c:v>
                </c:pt>
                <c:pt idx="4">
                  <c:v>14</c:v>
                </c:pt>
                <c:pt idx="5">
                  <c:v>15</c:v>
                </c:pt>
                <c:pt idx="6">
                  <c:v>16</c:v>
                </c:pt>
                <c:pt idx="7">
                  <c:v>17</c:v>
                </c:pt>
                <c:pt idx="8">
                  <c:v>18</c:v>
                </c:pt>
                <c:pt idx="9">
                  <c:v>19</c:v>
                </c:pt>
                <c:pt idx="10">
                  <c:v>20</c:v>
                </c:pt>
              </c:numCache>
            </c:numRef>
          </c:xVal>
          <c:yVal>
            <c:numRef>
              <c:f>'[1]Задание 5'!$G$5:$G$15</c:f>
              <c:numCache>
                <c:formatCode>General</c:formatCode>
                <c:ptCount val="11"/>
                <c:pt idx="0">
                  <c:v>3.3333333333333333E-2</c:v>
                </c:pt>
                <c:pt idx="1">
                  <c:v>6.6666666666666666E-2</c:v>
                </c:pt>
                <c:pt idx="2">
                  <c:v>0.13333333333333333</c:v>
                </c:pt>
                <c:pt idx="3">
                  <c:v>0.26666666666666666</c:v>
                </c:pt>
                <c:pt idx="4">
                  <c:v>0.4</c:v>
                </c:pt>
                <c:pt idx="5">
                  <c:v>0.6</c:v>
                </c:pt>
                <c:pt idx="6">
                  <c:v>0.76666666666666672</c:v>
                </c:pt>
                <c:pt idx="7">
                  <c:v>0.83333333333333337</c:v>
                </c:pt>
                <c:pt idx="8">
                  <c:v>0.8666666666666667</c:v>
                </c:pt>
                <c:pt idx="9">
                  <c:v>0.93333333333333335</c:v>
                </c:pt>
                <c:pt idx="10">
                  <c:v>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A531-4ECD-ABB4-694BC576E84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0534656"/>
        <c:axId val="110536192"/>
      </c:scatterChart>
      <c:valAx>
        <c:axId val="110534656"/>
        <c:scaling>
          <c:orientation val="minMax"/>
          <c:max val="20"/>
          <c:min val="10"/>
        </c:scaling>
        <c:delete val="0"/>
        <c:axPos val="b"/>
        <c:numFmt formatCode="General" sourceLinked="1"/>
        <c:majorTickMark val="none"/>
        <c:minorTickMark val="none"/>
        <c:tickLblPos val="nextTo"/>
        <c:crossAx val="110536192"/>
        <c:crosses val="autoZero"/>
        <c:crossBetween val="midCat"/>
      </c:valAx>
      <c:valAx>
        <c:axId val="110536192"/>
        <c:scaling>
          <c:orientation val="minMax"/>
          <c:max val="1"/>
          <c:min val="0"/>
        </c:scaling>
        <c:delete val="0"/>
        <c:axPos val="l"/>
        <c:majorGridlines/>
        <c:numFmt formatCode="General" sourceLinked="1"/>
        <c:majorTickMark val="none"/>
        <c:minorTickMark val="none"/>
        <c:tickLblPos val="nextTo"/>
        <c:crossAx val="110534656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000000000000056" l="0.70000000000000051" r="0.70000000000000051" t="0.75000000000000056" header="0.30000000000000027" footer="0.30000000000000027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7.xml"/><Relationship Id="rId2" Type="http://schemas.openxmlformats.org/officeDocument/2006/relationships/chart" Target="../charts/chart6.xml"/><Relationship Id="rId1" Type="http://schemas.openxmlformats.org/officeDocument/2006/relationships/chart" Target="../charts/chart5.xml"/><Relationship Id="rId4" Type="http://schemas.openxmlformats.org/officeDocument/2006/relationships/chart" Target="../charts/chart8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1.xml"/><Relationship Id="rId2" Type="http://schemas.openxmlformats.org/officeDocument/2006/relationships/chart" Target="../charts/chart10.xml"/><Relationship Id="rId1" Type="http://schemas.openxmlformats.org/officeDocument/2006/relationships/chart" Target="../charts/chart9.xml"/><Relationship Id="rId4" Type="http://schemas.openxmlformats.org/officeDocument/2006/relationships/chart" Target="../charts/chart12.xml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5.xml"/><Relationship Id="rId2" Type="http://schemas.openxmlformats.org/officeDocument/2006/relationships/chart" Target="../charts/chart14.xml"/><Relationship Id="rId1" Type="http://schemas.openxmlformats.org/officeDocument/2006/relationships/chart" Target="../charts/chart13.xml"/><Relationship Id="rId4" Type="http://schemas.openxmlformats.org/officeDocument/2006/relationships/chart" Target="../charts/chart16.xml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9.xml"/><Relationship Id="rId2" Type="http://schemas.openxmlformats.org/officeDocument/2006/relationships/chart" Target="../charts/chart18.xml"/><Relationship Id="rId1" Type="http://schemas.openxmlformats.org/officeDocument/2006/relationships/chart" Target="../charts/chart17.xml"/><Relationship Id="rId4" Type="http://schemas.openxmlformats.org/officeDocument/2006/relationships/chart" Target="../charts/chart20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13</xdr:row>
      <xdr:rowOff>190500</xdr:rowOff>
    </xdr:from>
    <xdr:to>
      <xdr:col>8</xdr:col>
      <xdr:colOff>457200</xdr:colOff>
      <xdr:row>27</xdr:row>
      <xdr:rowOff>133350</xdr:rowOff>
    </xdr:to>
    <xdr:graphicFrame macro="">
      <xdr:nvGraphicFramePr>
        <xdr:cNvPr id="7" name="Диаграмма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9525</xdr:colOff>
      <xdr:row>17</xdr:row>
      <xdr:rowOff>161925</xdr:rowOff>
    </xdr:from>
    <xdr:to>
      <xdr:col>19</xdr:col>
      <xdr:colOff>314325</xdr:colOff>
      <xdr:row>31</xdr:row>
      <xdr:rowOff>104775</xdr:rowOff>
    </xdr:to>
    <xdr:graphicFrame macro="">
      <xdr:nvGraphicFramePr>
        <xdr:cNvPr id="9" name="Диаграмма 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</xdr:col>
      <xdr:colOff>19050</xdr:colOff>
      <xdr:row>29</xdr:row>
      <xdr:rowOff>28575</xdr:rowOff>
    </xdr:from>
    <xdr:to>
      <xdr:col>8</xdr:col>
      <xdr:colOff>476250</xdr:colOff>
      <xdr:row>42</xdr:row>
      <xdr:rowOff>171450</xdr:rowOff>
    </xdr:to>
    <xdr:graphicFrame macro="">
      <xdr:nvGraphicFramePr>
        <xdr:cNvPr id="11" name="Диаграмма 10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12</xdr:col>
      <xdr:colOff>28575</xdr:colOff>
      <xdr:row>3</xdr:row>
      <xdr:rowOff>514350</xdr:rowOff>
    </xdr:from>
    <xdr:to>
      <xdr:col>19</xdr:col>
      <xdr:colOff>333375</xdr:colOff>
      <xdr:row>16</xdr:row>
      <xdr:rowOff>57150</xdr:rowOff>
    </xdr:to>
    <xdr:graphicFrame macro="">
      <xdr:nvGraphicFramePr>
        <xdr:cNvPr id="12" name="Диаграмма 1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323850</xdr:colOff>
      <xdr:row>4</xdr:row>
      <xdr:rowOff>47625</xdr:rowOff>
    </xdr:from>
    <xdr:to>
      <xdr:col>6</xdr:col>
      <xdr:colOff>228600</xdr:colOff>
      <xdr:row>18</xdr:row>
      <xdr:rowOff>161925</xdr:rowOff>
    </xdr:to>
    <xdr:graphicFrame macro="">
      <xdr:nvGraphicFramePr>
        <xdr:cNvPr id="2" name="Диаграмма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323850</xdr:colOff>
      <xdr:row>20</xdr:row>
      <xdr:rowOff>38100</xdr:rowOff>
    </xdr:from>
    <xdr:to>
      <xdr:col>6</xdr:col>
      <xdr:colOff>228600</xdr:colOff>
      <xdr:row>34</xdr:row>
      <xdr:rowOff>152400</xdr:rowOff>
    </xdr:to>
    <xdr:graphicFrame macro="">
      <xdr:nvGraphicFramePr>
        <xdr:cNvPr id="3" name="Диаграмма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6</xdr:col>
      <xdr:colOff>552449</xdr:colOff>
      <xdr:row>3</xdr:row>
      <xdr:rowOff>190500</xdr:rowOff>
    </xdr:from>
    <xdr:to>
      <xdr:col>14</xdr:col>
      <xdr:colOff>238124</xdr:colOff>
      <xdr:row>18</xdr:row>
      <xdr:rowOff>66675</xdr:rowOff>
    </xdr:to>
    <xdr:graphicFrame macro="">
      <xdr:nvGraphicFramePr>
        <xdr:cNvPr id="4" name="Диаграмма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6</xdr:col>
      <xdr:colOff>533400</xdr:colOff>
      <xdr:row>20</xdr:row>
      <xdr:rowOff>28575</xdr:rowOff>
    </xdr:from>
    <xdr:to>
      <xdr:col>14</xdr:col>
      <xdr:colOff>228600</xdr:colOff>
      <xdr:row>34</xdr:row>
      <xdr:rowOff>104775</xdr:rowOff>
    </xdr:to>
    <xdr:graphicFrame macro="">
      <xdr:nvGraphicFramePr>
        <xdr:cNvPr id="5" name="Диаграмма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180975</xdr:colOff>
      <xdr:row>1</xdr:row>
      <xdr:rowOff>161925</xdr:rowOff>
    </xdr:from>
    <xdr:to>
      <xdr:col>12</xdr:col>
      <xdr:colOff>428625</xdr:colOff>
      <xdr:row>17</xdr:row>
      <xdr:rowOff>66675</xdr:rowOff>
    </xdr:to>
    <xdr:graphicFrame macro="">
      <xdr:nvGraphicFramePr>
        <xdr:cNvPr id="2" name="Диаграмма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457200</xdr:colOff>
      <xdr:row>1</xdr:row>
      <xdr:rowOff>180975</xdr:rowOff>
    </xdr:from>
    <xdr:to>
      <xdr:col>21</xdr:col>
      <xdr:colOff>152400</xdr:colOff>
      <xdr:row>17</xdr:row>
      <xdr:rowOff>85725</xdr:rowOff>
    </xdr:to>
    <xdr:graphicFrame macro="">
      <xdr:nvGraphicFramePr>
        <xdr:cNvPr id="3" name="Диаграмма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123825</xdr:colOff>
      <xdr:row>18</xdr:row>
      <xdr:rowOff>85725</xdr:rowOff>
    </xdr:from>
    <xdr:to>
      <xdr:col>6</xdr:col>
      <xdr:colOff>19050</xdr:colOff>
      <xdr:row>32</xdr:row>
      <xdr:rowOff>161925</xdr:rowOff>
    </xdr:to>
    <xdr:graphicFrame macro="">
      <xdr:nvGraphicFramePr>
        <xdr:cNvPr id="4" name="Диаграмма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7</xdr:col>
      <xdr:colOff>9525</xdr:colOff>
      <xdr:row>18</xdr:row>
      <xdr:rowOff>95250</xdr:rowOff>
    </xdr:from>
    <xdr:to>
      <xdr:col>14</xdr:col>
      <xdr:colOff>314325</xdr:colOff>
      <xdr:row>32</xdr:row>
      <xdr:rowOff>171450</xdr:rowOff>
    </xdr:to>
    <xdr:graphicFrame macro="">
      <xdr:nvGraphicFramePr>
        <xdr:cNvPr id="5" name="Диаграмма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161925</xdr:colOff>
      <xdr:row>2</xdr:row>
      <xdr:rowOff>123825</xdr:rowOff>
    </xdr:from>
    <xdr:to>
      <xdr:col>11</xdr:col>
      <xdr:colOff>9525</xdr:colOff>
      <xdr:row>18</xdr:row>
      <xdr:rowOff>0</xdr:rowOff>
    </xdr:to>
    <xdr:graphicFrame macro="">
      <xdr:nvGraphicFramePr>
        <xdr:cNvPr id="2" name="Диаграмма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123825</xdr:colOff>
      <xdr:row>2</xdr:row>
      <xdr:rowOff>104775</xdr:rowOff>
    </xdr:from>
    <xdr:to>
      <xdr:col>19</xdr:col>
      <xdr:colOff>428625</xdr:colOff>
      <xdr:row>17</xdr:row>
      <xdr:rowOff>180975</xdr:rowOff>
    </xdr:to>
    <xdr:graphicFrame macro="">
      <xdr:nvGraphicFramePr>
        <xdr:cNvPr id="3" name="Диаграмма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247650</xdr:colOff>
      <xdr:row>17</xdr:row>
      <xdr:rowOff>76200</xdr:rowOff>
    </xdr:from>
    <xdr:to>
      <xdr:col>4</xdr:col>
      <xdr:colOff>952500</xdr:colOff>
      <xdr:row>31</xdr:row>
      <xdr:rowOff>152400</xdr:rowOff>
    </xdr:to>
    <xdr:graphicFrame macro="">
      <xdr:nvGraphicFramePr>
        <xdr:cNvPr id="4" name="Диаграмма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5</xdr:col>
      <xdr:colOff>895350</xdr:colOff>
      <xdr:row>18</xdr:row>
      <xdr:rowOff>161925</xdr:rowOff>
    </xdr:from>
    <xdr:to>
      <xdr:col>12</xdr:col>
      <xdr:colOff>133350</xdr:colOff>
      <xdr:row>33</xdr:row>
      <xdr:rowOff>38100</xdr:rowOff>
    </xdr:to>
    <xdr:graphicFrame macro="">
      <xdr:nvGraphicFramePr>
        <xdr:cNvPr id="5" name="Диаграмма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133350</xdr:colOff>
      <xdr:row>1</xdr:row>
      <xdr:rowOff>95250</xdr:rowOff>
    </xdr:from>
    <xdr:to>
      <xdr:col>12</xdr:col>
      <xdr:colOff>133350</xdr:colOff>
      <xdr:row>15</xdr:row>
      <xdr:rowOff>180975</xdr:rowOff>
    </xdr:to>
    <xdr:graphicFrame macro="">
      <xdr:nvGraphicFramePr>
        <xdr:cNvPr id="2" name="Диаграмма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542925</xdr:colOff>
      <xdr:row>1</xdr:row>
      <xdr:rowOff>123825</xdr:rowOff>
    </xdr:from>
    <xdr:to>
      <xdr:col>20</xdr:col>
      <xdr:colOff>238125</xdr:colOff>
      <xdr:row>15</xdr:row>
      <xdr:rowOff>190500</xdr:rowOff>
    </xdr:to>
    <xdr:graphicFrame macro="">
      <xdr:nvGraphicFramePr>
        <xdr:cNvPr id="3" name="Диаграмма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19050</xdr:colOff>
      <xdr:row>18</xdr:row>
      <xdr:rowOff>9525</xdr:rowOff>
    </xdr:from>
    <xdr:to>
      <xdr:col>5</xdr:col>
      <xdr:colOff>1247775</xdr:colOff>
      <xdr:row>32</xdr:row>
      <xdr:rowOff>114300</xdr:rowOff>
    </xdr:to>
    <xdr:graphicFrame macro="">
      <xdr:nvGraphicFramePr>
        <xdr:cNvPr id="4" name="Диаграмма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6</xdr:col>
      <xdr:colOff>895350</xdr:colOff>
      <xdr:row>17</xdr:row>
      <xdr:rowOff>180975</xdr:rowOff>
    </xdr:from>
    <xdr:to>
      <xdr:col>14</xdr:col>
      <xdr:colOff>285750</xdr:colOff>
      <xdr:row>32</xdr:row>
      <xdr:rowOff>95250</xdr:rowOff>
    </xdr:to>
    <xdr:graphicFrame macro="">
      <xdr:nvGraphicFramePr>
        <xdr:cNvPr id="5" name="Диаграмма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Downloads\&#1061;&#1088;&#1072;&#1084;&#1086;&#1074;%20&#1057;&#1077;&#1088;&#1075;&#1077;&#1081;,%20&#1051;&#1056;4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Задание 1"/>
      <sheetName val="Задание 2"/>
      <sheetName val="Задание 3"/>
      <sheetName val="Задание 4"/>
      <sheetName val="Задание 5"/>
    </sheetNames>
    <sheetDataSet>
      <sheetData sheetId="0"/>
      <sheetData sheetId="1">
        <row r="1">
          <cell r="B1">
            <v>1</v>
          </cell>
          <cell r="C1">
            <v>2</v>
          </cell>
          <cell r="D1">
            <v>3</v>
          </cell>
          <cell r="E1">
            <v>4</v>
          </cell>
          <cell r="F1">
            <v>5</v>
          </cell>
          <cell r="G1">
            <v>6</v>
          </cell>
        </row>
        <row r="2">
          <cell r="B2">
            <v>2</v>
          </cell>
          <cell r="C2">
            <v>3</v>
          </cell>
          <cell r="D2">
            <v>6</v>
          </cell>
          <cell r="E2">
            <v>8</v>
          </cell>
          <cell r="F2">
            <v>22</v>
          </cell>
          <cell r="G2">
            <v>9</v>
          </cell>
        </row>
        <row r="3">
          <cell r="B3">
            <v>2</v>
          </cell>
          <cell r="C3">
            <v>5</v>
          </cell>
          <cell r="D3">
            <v>11</v>
          </cell>
          <cell r="E3">
            <v>19</v>
          </cell>
          <cell r="F3">
            <v>41</v>
          </cell>
          <cell r="G3">
            <v>50</v>
          </cell>
        </row>
        <row r="4">
          <cell r="B4">
            <v>0.04</v>
          </cell>
          <cell r="C4">
            <v>0.1</v>
          </cell>
          <cell r="D4">
            <v>0.22</v>
          </cell>
          <cell r="E4">
            <v>0.38</v>
          </cell>
          <cell r="F4">
            <v>0.82</v>
          </cell>
          <cell r="G4">
            <v>1</v>
          </cell>
        </row>
      </sheetData>
      <sheetData sheetId="2">
        <row r="5">
          <cell r="D5">
            <v>0.21398374000000001</v>
          </cell>
          <cell r="E5">
            <v>1</v>
          </cell>
          <cell r="F5">
            <v>1</v>
          </cell>
          <cell r="G5">
            <v>0.01</v>
          </cell>
        </row>
        <row r="6">
          <cell r="D6">
            <v>0.45125411857142861</v>
          </cell>
          <cell r="E6">
            <v>4</v>
          </cell>
          <cell r="F6">
            <v>5</v>
          </cell>
          <cell r="G6">
            <v>0.05</v>
          </cell>
        </row>
        <row r="7">
          <cell r="D7">
            <v>0.68852449714285713</v>
          </cell>
          <cell r="E7">
            <v>15</v>
          </cell>
          <cell r="F7">
            <v>20</v>
          </cell>
          <cell r="G7">
            <v>0.2</v>
          </cell>
        </row>
        <row r="8">
          <cell r="D8">
            <v>0.92579487571428576</v>
          </cell>
          <cell r="E8">
            <v>27</v>
          </cell>
          <cell r="F8">
            <v>47</v>
          </cell>
          <cell r="G8">
            <v>0.47</v>
          </cell>
        </row>
        <row r="9">
          <cell r="D9">
            <v>1.1630652542857143</v>
          </cell>
          <cell r="E9">
            <v>25</v>
          </cell>
          <cell r="F9">
            <v>72</v>
          </cell>
          <cell r="G9">
            <v>0.72</v>
          </cell>
        </row>
        <row r="10">
          <cell r="D10">
            <v>1.4003356328571428</v>
          </cell>
          <cell r="E10">
            <v>21</v>
          </cell>
          <cell r="F10">
            <v>93</v>
          </cell>
          <cell r="G10">
            <v>0.93</v>
          </cell>
        </row>
        <row r="11">
          <cell r="D11">
            <v>1.6376060114285715</v>
          </cell>
          <cell r="E11">
            <v>5</v>
          </cell>
          <cell r="F11">
            <v>98</v>
          </cell>
          <cell r="G11">
            <v>0.98</v>
          </cell>
        </row>
        <row r="12">
          <cell r="D12">
            <v>1.8748763900000001</v>
          </cell>
          <cell r="E12">
            <v>2</v>
          </cell>
          <cell r="F12">
            <v>100</v>
          </cell>
          <cell r="G12">
            <v>1</v>
          </cell>
        </row>
      </sheetData>
      <sheetData sheetId="3">
        <row r="5">
          <cell r="D5">
            <v>2</v>
          </cell>
          <cell r="E5">
            <v>6</v>
          </cell>
          <cell r="F5">
            <v>6</v>
          </cell>
          <cell r="G5">
            <v>0.2</v>
          </cell>
        </row>
        <row r="6">
          <cell r="D6">
            <v>3</v>
          </cell>
          <cell r="E6">
            <v>11</v>
          </cell>
          <cell r="F6">
            <v>17</v>
          </cell>
          <cell r="G6">
            <v>0.56666666666666665</v>
          </cell>
        </row>
        <row r="7">
          <cell r="D7">
            <v>4</v>
          </cell>
          <cell r="E7">
            <v>9</v>
          </cell>
          <cell r="F7">
            <v>26</v>
          </cell>
          <cell r="G7">
            <v>0.8666666666666667</v>
          </cell>
        </row>
        <row r="8">
          <cell r="D8">
            <v>5</v>
          </cell>
          <cell r="E8">
            <v>4</v>
          </cell>
          <cell r="F8">
            <v>30</v>
          </cell>
          <cell r="G8">
            <v>1</v>
          </cell>
        </row>
      </sheetData>
      <sheetData sheetId="4">
        <row r="5">
          <cell r="D5">
            <v>10</v>
          </cell>
          <cell r="E5">
            <v>1</v>
          </cell>
          <cell r="F5">
            <v>1</v>
          </cell>
          <cell r="G5">
            <v>3.3333333333333333E-2</v>
          </cell>
        </row>
        <row r="6">
          <cell r="D6">
            <v>11</v>
          </cell>
          <cell r="E6">
            <v>1</v>
          </cell>
          <cell r="F6">
            <v>2</v>
          </cell>
          <cell r="G6">
            <v>6.6666666666666666E-2</v>
          </cell>
        </row>
        <row r="7">
          <cell r="D7">
            <v>12</v>
          </cell>
          <cell r="E7">
            <v>2</v>
          </cell>
          <cell r="F7">
            <v>4</v>
          </cell>
          <cell r="G7">
            <v>0.13333333333333333</v>
          </cell>
        </row>
        <row r="8">
          <cell r="D8">
            <v>13</v>
          </cell>
          <cell r="E8">
            <v>4</v>
          </cell>
          <cell r="F8">
            <v>8</v>
          </cell>
          <cell r="G8">
            <v>0.26666666666666666</v>
          </cell>
        </row>
        <row r="9">
          <cell r="D9">
            <v>14</v>
          </cell>
          <cell r="E9">
            <v>4</v>
          </cell>
          <cell r="F9">
            <v>12</v>
          </cell>
          <cell r="G9">
            <v>0.4</v>
          </cell>
        </row>
        <row r="10">
          <cell r="D10">
            <v>15</v>
          </cell>
          <cell r="E10">
            <v>6</v>
          </cell>
          <cell r="F10">
            <v>18</v>
          </cell>
          <cell r="G10">
            <v>0.6</v>
          </cell>
        </row>
        <row r="11">
          <cell r="D11">
            <v>16</v>
          </cell>
          <cell r="E11">
            <v>5</v>
          </cell>
          <cell r="F11">
            <v>23</v>
          </cell>
          <cell r="G11">
            <v>0.76666666666666672</v>
          </cell>
        </row>
        <row r="12">
          <cell r="D12">
            <v>17</v>
          </cell>
          <cell r="E12">
            <v>2</v>
          </cell>
          <cell r="F12">
            <v>25</v>
          </cell>
          <cell r="G12">
            <v>0.83333333333333337</v>
          </cell>
        </row>
        <row r="13">
          <cell r="D13">
            <v>18</v>
          </cell>
          <cell r="E13">
            <v>1</v>
          </cell>
          <cell r="F13">
            <v>26</v>
          </cell>
          <cell r="G13">
            <v>0.8666666666666667</v>
          </cell>
        </row>
        <row r="14">
          <cell r="D14">
            <v>19</v>
          </cell>
          <cell r="E14">
            <v>2</v>
          </cell>
          <cell r="F14">
            <v>28</v>
          </cell>
          <cell r="G14">
            <v>0.93333333333333335</v>
          </cell>
        </row>
        <row r="15">
          <cell r="D15">
            <v>20</v>
          </cell>
          <cell r="E15">
            <v>2</v>
          </cell>
          <cell r="F15">
            <v>30</v>
          </cell>
          <cell r="G15">
            <v>1</v>
          </cell>
        </row>
      </sheetData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W106"/>
  <sheetViews>
    <sheetView zoomScale="70" zoomScaleNormal="70" workbookViewId="0">
      <selection activeCell="H5" sqref="H5"/>
    </sheetView>
  </sheetViews>
  <sheetFormatPr defaultRowHeight="14.4" x14ac:dyDescent="0.3"/>
  <cols>
    <col min="4" max="4" width="15.88671875" customWidth="1"/>
    <col min="7" max="7" width="11.109375" customWidth="1"/>
    <col min="8" max="8" width="16.44140625" customWidth="1"/>
    <col min="11" max="11" width="15.33203125" customWidth="1"/>
  </cols>
  <sheetData>
    <row r="2" spans="1:101" ht="15.6" x14ac:dyDescent="0.3">
      <c r="A2" s="2" t="s">
        <v>0</v>
      </c>
      <c r="B2" s="3">
        <v>103.4</v>
      </c>
      <c r="C2" s="3">
        <v>115.2</v>
      </c>
      <c r="D2" s="3">
        <v>127</v>
      </c>
      <c r="E2" s="3">
        <v>131</v>
      </c>
      <c r="F2" s="3">
        <v>114</v>
      </c>
      <c r="G2" s="3">
        <v>114.1</v>
      </c>
      <c r="H2" s="3">
        <v>119.6</v>
      </c>
      <c r="I2" s="3">
        <v>125.5</v>
      </c>
      <c r="J2" s="3">
        <v>116.9</v>
      </c>
      <c r="K2" s="3">
        <v>118.1</v>
      </c>
      <c r="L2" s="3">
        <v>123.5</v>
      </c>
      <c r="M2" s="3">
        <v>113.5</v>
      </c>
      <c r="N2" s="3">
        <v>112.3</v>
      </c>
      <c r="O2" s="3">
        <v>123</v>
      </c>
      <c r="P2" s="3">
        <v>125</v>
      </c>
      <c r="Q2" s="3">
        <v>129.9</v>
      </c>
      <c r="R2" s="3">
        <v>99.2</v>
      </c>
      <c r="S2" s="3">
        <v>111</v>
      </c>
      <c r="T2" s="3">
        <v>122</v>
      </c>
      <c r="U2" s="3">
        <v>134</v>
      </c>
      <c r="V2" s="3">
        <v>107.1</v>
      </c>
      <c r="W2" s="3">
        <v>117</v>
      </c>
      <c r="X2" s="3">
        <v>117.5</v>
      </c>
      <c r="Y2" s="3">
        <v>118.5</v>
      </c>
      <c r="Z2" s="3">
        <v>124</v>
      </c>
      <c r="AA2" s="3">
        <v>127.8</v>
      </c>
      <c r="AB2" s="3">
        <v>108</v>
      </c>
      <c r="AC2" s="3">
        <v>119.5</v>
      </c>
      <c r="AD2" s="3">
        <v>123</v>
      </c>
      <c r="AE2" s="3">
        <v>126.1</v>
      </c>
      <c r="AF2" s="3">
        <v>100.1</v>
      </c>
      <c r="AG2" s="3">
        <v>120.2</v>
      </c>
      <c r="AH2" s="3">
        <v>122.2</v>
      </c>
      <c r="AI2" s="3">
        <v>124.8</v>
      </c>
      <c r="AJ2" s="3">
        <v>109</v>
      </c>
      <c r="AK2" s="3">
        <v>113</v>
      </c>
      <c r="AL2" s="3">
        <v>122.5</v>
      </c>
      <c r="AM2" s="3">
        <v>135.80000000000001</v>
      </c>
      <c r="AN2" s="3">
        <v>97</v>
      </c>
      <c r="AO2" s="3">
        <v>121.1</v>
      </c>
      <c r="AP2" s="3">
        <v>123.8</v>
      </c>
      <c r="AQ2" s="3">
        <v>123.2</v>
      </c>
      <c r="AR2" s="3">
        <v>105.9</v>
      </c>
      <c r="AS2" s="3">
        <v>122.6</v>
      </c>
      <c r="AT2" s="3">
        <v>123.9</v>
      </c>
      <c r="AU2" s="3">
        <v>129.5</v>
      </c>
      <c r="AV2" s="3">
        <v>107</v>
      </c>
      <c r="AW2" s="3">
        <v>123.5</v>
      </c>
      <c r="AX2" s="3">
        <v>128.5</v>
      </c>
      <c r="AY2" s="3">
        <v>117.5</v>
      </c>
      <c r="AZ2" s="3">
        <v>121.5</v>
      </c>
      <c r="BA2" s="3">
        <v>127.5</v>
      </c>
      <c r="BB2" s="3">
        <v>113.2</v>
      </c>
      <c r="BC2" s="3">
        <v>120.6</v>
      </c>
      <c r="BD2" s="3">
        <v>126.5</v>
      </c>
      <c r="BE2" s="3">
        <v>116</v>
      </c>
      <c r="BF2" s="3">
        <v>122.9</v>
      </c>
      <c r="BG2" s="3">
        <v>138</v>
      </c>
      <c r="BH2" s="3">
        <v>115</v>
      </c>
      <c r="BI2" s="3">
        <v>123.1</v>
      </c>
      <c r="BJ2" s="3">
        <v>140</v>
      </c>
      <c r="BK2" s="3">
        <v>94.1</v>
      </c>
      <c r="BL2" s="3">
        <v>110</v>
      </c>
      <c r="BM2" s="3">
        <v>112.9</v>
      </c>
      <c r="BN2" s="3">
        <v>132</v>
      </c>
      <c r="BO2" s="3">
        <v>102</v>
      </c>
      <c r="BP2" s="3">
        <v>109.5</v>
      </c>
      <c r="BQ2" s="3">
        <v>118.3</v>
      </c>
      <c r="BR2" s="3">
        <v>135</v>
      </c>
      <c r="BS2" s="3">
        <v>112.5</v>
      </c>
      <c r="BT2" s="3">
        <v>115.5</v>
      </c>
      <c r="BU2" s="3">
        <v>120</v>
      </c>
      <c r="BV2" s="3">
        <v>126</v>
      </c>
      <c r="BW2" s="3">
        <v>130</v>
      </c>
      <c r="BX2" s="3">
        <v>105.5</v>
      </c>
      <c r="BY2" s="3">
        <v>108.2</v>
      </c>
      <c r="BZ2" s="3">
        <v>119.2</v>
      </c>
      <c r="CA2" s="3">
        <v>131.4</v>
      </c>
      <c r="CB2" s="3">
        <v>106.5</v>
      </c>
      <c r="CC2" s="3">
        <v>112</v>
      </c>
      <c r="CD2" s="3">
        <v>120.8</v>
      </c>
      <c r="CE2" s="3">
        <v>121.9</v>
      </c>
      <c r="CF2" s="3">
        <v>134.19999999999999</v>
      </c>
      <c r="CG2" s="3">
        <v>115.7</v>
      </c>
      <c r="CH2" s="3">
        <v>118.9</v>
      </c>
      <c r="CI2" s="3">
        <v>124.5</v>
      </c>
      <c r="CJ2" s="3">
        <v>111.5</v>
      </c>
      <c r="CK2" s="3">
        <v>121</v>
      </c>
      <c r="CL2" s="3">
        <v>133</v>
      </c>
      <c r="CM2" s="3">
        <v>116.5</v>
      </c>
      <c r="CN2" s="3">
        <v>119</v>
      </c>
      <c r="CO2" s="3">
        <v>129</v>
      </c>
      <c r="CP2" s="3">
        <v>106.1</v>
      </c>
      <c r="CQ2" s="3">
        <v>119.8</v>
      </c>
      <c r="CR2" s="3">
        <v>133.6</v>
      </c>
      <c r="CS2" s="3">
        <v>114.5</v>
      </c>
      <c r="CT2" s="3">
        <v>118</v>
      </c>
      <c r="CU2" s="3">
        <v>128</v>
      </c>
    </row>
    <row r="4" spans="1:101" ht="31.2" x14ac:dyDescent="0.3">
      <c r="A4" s="2" t="s">
        <v>1</v>
      </c>
      <c r="B4" s="4">
        <f>COUNT(B2:CU2)</f>
        <v>98</v>
      </c>
      <c r="D4" s="2" t="s">
        <v>4</v>
      </c>
      <c r="E4" s="4">
        <f>COUNT(A8:A102)</f>
        <v>95</v>
      </c>
      <c r="G4" s="8" t="s">
        <v>9</v>
      </c>
      <c r="H4" s="9" t="s">
        <v>16</v>
      </c>
      <c r="I4" s="9" t="s">
        <v>10</v>
      </c>
      <c r="J4" s="9" t="s">
        <v>11</v>
      </c>
      <c r="K4" s="9" t="s">
        <v>13</v>
      </c>
    </row>
    <row r="5" spans="1:101" x14ac:dyDescent="0.3">
      <c r="A5" s="2" t="s">
        <v>3</v>
      </c>
      <c r="B5" s="4">
        <f>MIN($C$2:$CV$2)</f>
        <v>94.1</v>
      </c>
      <c r="D5" s="6" t="s">
        <v>5</v>
      </c>
      <c r="E5" s="4">
        <f>(B6-B5)/E6</f>
        <v>6.5571428571428578</v>
      </c>
      <c r="G5" s="11">
        <v>1</v>
      </c>
      <c r="H5" s="11">
        <f>$B$5+($E$5*(G5-1))</f>
        <v>94.1</v>
      </c>
      <c r="I5" s="12">
        <f t="array" ref="I5:I12">FREQUENCY(B2:CU2, H5:H12)</f>
        <v>1</v>
      </c>
      <c r="J5" s="12">
        <f>$K5/$B$4</f>
        <v>1.020408163265306E-2</v>
      </c>
      <c r="K5" s="12">
        <f>I5</f>
        <v>1</v>
      </c>
    </row>
    <row r="6" spans="1:101" ht="30" customHeight="1" x14ac:dyDescent="0.3">
      <c r="A6" s="10" t="s">
        <v>2</v>
      </c>
      <c r="B6" s="5">
        <f>MAX($B$2:$CU$2)</f>
        <v>140</v>
      </c>
      <c r="D6" s="7" t="s">
        <v>6</v>
      </c>
      <c r="E6" s="5">
        <f>ROUNDDOWN(1+1.4*LN(E4),0)</f>
        <v>7</v>
      </c>
      <c r="G6" s="13">
        <v>2</v>
      </c>
      <c r="H6" s="13">
        <f t="shared" ref="H6:H12" si="0">$B$5+($E$5*(G6-1))</f>
        <v>100.65714285714286</v>
      </c>
      <c r="I6" s="14">
        <v>3</v>
      </c>
      <c r="J6" s="12">
        <f t="shared" ref="J6:J12" si="1">$K6/$B$4</f>
        <v>4.0816326530612242E-2</v>
      </c>
      <c r="K6" s="14">
        <f>I6+K5</f>
        <v>4</v>
      </c>
    </row>
    <row r="7" spans="1:101" ht="16.2" x14ac:dyDescent="0.35">
      <c r="A7" s="2" t="s">
        <v>7</v>
      </c>
      <c r="B7" s="2" t="s">
        <v>8</v>
      </c>
      <c r="C7" s="1"/>
      <c r="D7" s="1"/>
      <c r="E7" s="1"/>
      <c r="F7" s="1"/>
      <c r="G7" s="11">
        <v>3</v>
      </c>
      <c r="H7" s="11">
        <f t="shared" si="0"/>
        <v>107.21428571428571</v>
      </c>
      <c r="I7" s="12">
        <v>8</v>
      </c>
      <c r="J7" s="12">
        <f t="shared" si="1"/>
        <v>0.12244897959183673</v>
      </c>
      <c r="K7" s="14">
        <f t="shared" ref="K7:K12" si="2">I7+K6</f>
        <v>12</v>
      </c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</row>
    <row r="8" spans="1:101" ht="15.6" x14ac:dyDescent="0.3">
      <c r="A8" s="3">
        <v>94.1</v>
      </c>
      <c r="B8" s="3">
        <f t="array" ref="B8:B102">FREQUENCY(B2:CU2,A8:A102)</f>
        <v>1</v>
      </c>
      <c r="C8" s="1"/>
      <c r="D8" s="1"/>
      <c r="E8" s="1"/>
      <c r="F8" s="1"/>
      <c r="G8" s="11">
        <v>4</v>
      </c>
      <c r="H8" s="11">
        <f t="shared" si="0"/>
        <v>113.77142857142857</v>
      </c>
      <c r="I8" s="12">
        <v>14</v>
      </c>
      <c r="J8" s="12">
        <f t="shared" si="1"/>
        <v>0.26530612244897961</v>
      </c>
      <c r="K8" s="14">
        <f t="shared" si="2"/>
        <v>26</v>
      </c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</row>
    <row r="9" spans="1:101" ht="15.6" x14ac:dyDescent="0.3">
      <c r="A9" s="3">
        <v>97</v>
      </c>
      <c r="B9" s="3">
        <v>1</v>
      </c>
      <c r="C9" s="1"/>
      <c r="D9" s="1"/>
      <c r="E9" s="1"/>
      <c r="F9" s="1"/>
      <c r="G9" s="11">
        <v>5</v>
      </c>
      <c r="H9" s="11">
        <f t="shared" si="0"/>
        <v>120.32857142857142</v>
      </c>
      <c r="I9" s="12">
        <v>25</v>
      </c>
      <c r="J9" s="12">
        <f t="shared" si="1"/>
        <v>0.52040816326530615</v>
      </c>
      <c r="K9" s="14">
        <f t="shared" si="2"/>
        <v>51</v>
      </c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</row>
    <row r="10" spans="1:101" ht="15.6" x14ac:dyDescent="0.3">
      <c r="A10" s="3">
        <v>99.2</v>
      </c>
      <c r="B10" s="3">
        <v>1</v>
      </c>
      <c r="C10" s="1"/>
      <c r="D10" s="1"/>
      <c r="E10" s="1"/>
      <c r="F10" s="1"/>
      <c r="G10" s="11">
        <v>6</v>
      </c>
      <c r="H10" s="11">
        <f t="shared" si="0"/>
        <v>126.88571428571429</v>
      </c>
      <c r="I10" s="12">
        <v>27</v>
      </c>
      <c r="J10" s="12">
        <f t="shared" si="1"/>
        <v>0.79591836734693877</v>
      </c>
      <c r="K10" s="14">
        <f t="shared" si="2"/>
        <v>78</v>
      </c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V10" s="1"/>
      <c r="CW10" s="1"/>
    </row>
    <row r="11" spans="1:101" ht="15.6" x14ac:dyDescent="0.3">
      <c r="A11" s="3">
        <v>100.1</v>
      </c>
      <c r="B11" s="3">
        <v>1</v>
      </c>
      <c r="C11" s="1"/>
      <c r="D11" s="1"/>
      <c r="E11" s="1"/>
      <c r="F11" s="1"/>
      <c r="G11" s="11">
        <v>7</v>
      </c>
      <c r="H11" s="11">
        <f t="shared" si="0"/>
        <v>133.44285714285715</v>
      </c>
      <c r="I11" s="12">
        <v>13</v>
      </c>
      <c r="J11" s="12">
        <f t="shared" si="1"/>
        <v>0.9285714285714286</v>
      </c>
      <c r="K11" s="14">
        <f t="shared" si="2"/>
        <v>91</v>
      </c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V11" s="1"/>
      <c r="CW11" s="1"/>
    </row>
    <row r="12" spans="1:101" ht="15.6" x14ac:dyDescent="0.3">
      <c r="A12" s="3">
        <v>102</v>
      </c>
      <c r="B12" s="3">
        <v>1</v>
      </c>
      <c r="C12" s="1"/>
      <c r="D12" s="1"/>
      <c r="E12" s="1"/>
      <c r="F12" s="1"/>
      <c r="G12" s="11">
        <v>8</v>
      </c>
      <c r="H12" s="11">
        <f t="shared" si="0"/>
        <v>140</v>
      </c>
      <c r="I12" s="12">
        <v>7</v>
      </c>
      <c r="J12" s="12">
        <f t="shared" si="1"/>
        <v>1</v>
      </c>
      <c r="K12" s="14">
        <f t="shared" si="2"/>
        <v>98</v>
      </c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R12" s="1"/>
      <c r="CS12" s="1"/>
    </row>
    <row r="13" spans="1:101" ht="15.6" x14ac:dyDescent="0.3">
      <c r="A13" s="3">
        <v>103.4</v>
      </c>
      <c r="B13" s="3">
        <v>1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R13" s="1"/>
      <c r="CS13" s="1"/>
    </row>
    <row r="14" spans="1:101" ht="15.6" x14ac:dyDescent="0.3">
      <c r="A14" s="3">
        <v>105.5</v>
      </c>
      <c r="B14" s="3">
        <v>1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R14" s="1"/>
      <c r="CS14" s="1"/>
    </row>
    <row r="15" spans="1:101" ht="15.6" x14ac:dyDescent="0.3">
      <c r="A15" s="3">
        <v>105.9</v>
      </c>
      <c r="B15" s="3">
        <v>1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R15" s="1"/>
      <c r="CS15" s="1"/>
    </row>
    <row r="16" spans="1:101" ht="15.6" x14ac:dyDescent="0.3">
      <c r="A16" s="3">
        <v>106.1</v>
      </c>
      <c r="B16" s="3">
        <v>1</v>
      </c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R16" s="1"/>
      <c r="CS16" s="1"/>
    </row>
    <row r="17" spans="1:101" ht="15.6" x14ac:dyDescent="0.3">
      <c r="A17" s="3">
        <v>106.5</v>
      </c>
      <c r="B17" s="3">
        <v>1</v>
      </c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R17" s="1"/>
      <c r="CS17" s="1"/>
    </row>
    <row r="18" spans="1:101" ht="15.6" x14ac:dyDescent="0.3">
      <c r="A18" s="3">
        <v>107</v>
      </c>
      <c r="B18" s="3">
        <v>1</v>
      </c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"/>
      <c r="CL18" s="1"/>
      <c r="CM18" s="1"/>
      <c r="CN18" s="1"/>
      <c r="CR18" s="1"/>
      <c r="CS18" s="1"/>
    </row>
    <row r="19" spans="1:101" ht="15.6" x14ac:dyDescent="0.3">
      <c r="A19" s="3">
        <v>107.1</v>
      </c>
      <c r="B19" s="3">
        <v>1</v>
      </c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1"/>
      <c r="CK19" s="1"/>
      <c r="CL19" s="1"/>
      <c r="CM19" s="1"/>
      <c r="CN19" s="1"/>
      <c r="CR19" s="1"/>
      <c r="CS19" s="1"/>
    </row>
    <row r="20" spans="1:101" ht="15.6" x14ac:dyDescent="0.3">
      <c r="A20" s="3">
        <v>108</v>
      </c>
      <c r="B20" s="3">
        <v>1</v>
      </c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  <c r="CL20" s="1"/>
      <c r="CM20" s="1"/>
      <c r="CN20" s="1"/>
      <c r="CR20" s="1"/>
      <c r="CS20" s="1"/>
    </row>
    <row r="21" spans="1:101" ht="15.6" x14ac:dyDescent="0.3">
      <c r="A21" s="3">
        <v>108.2</v>
      </c>
      <c r="B21" s="3">
        <v>1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  <c r="CN21" s="1"/>
      <c r="CO21" s="1"/>
      <c r="CP21" s="1"/>
      <c r="CQ21" s="1"/>
      <c r="CR21" s="1"/>
      <c r="CV21" s="1"/>
      <c r="CW21" s="1"/>
    </row>
    <row r="22" spans="1:101" ht="15.6" x14ac:dyDescent="0.3">
      <c r="A22" s="3">
        <v>109</v>
      </c>
      <c r="B22" s="3">
        <v>1</v>
      </c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1"/>
      <c r="CJ22" s="1"/>
      <c r="CK22" s="1"/>
      <c r="CL22" s="1"/>
      <c r="CM22" s="1"/>
      <c r="CN22" s="1"/>
      <c r="CO22" s="1"/>
      <c r="CP22" s="1"/>
      <c r="CQ22" s="1"/>
      <c r="CR22" s="1"/>
      <c r="CV22" s="1"/>
      <c r="CW22" s="1"/>
    </row>
    <row r="23" spans="1:101" ht="15.6" x14ac:dyDescent="0.3">
      <c r="A23" s="3">
        <v>109.5</v>
      </c>
      <c r="B23" s="3">
        <v>1</v>
      </c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/>
      <c r="CR23" s="1"/>
      <c r="CV23" s="1"/>
      <c r="CW23" s="1"/>
    </row>
    <row r="24" spans="1:101" ht="15.6" x14ac:dyDescent="0.3">
      <c r="A24" s="3">
        <v>110</v>
      </c>
      <c r="B24" s="3">
        <v>1</v>
      </c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1"/>
      <c r="CM24" s="1"/>
      <c r="CN24" s="1"/>
      <c r="CO24" s="1"/>
      <c r="CP24" s="1"/>
      <c r="CQ24" s="1"/>
      <c r="CR24" s="1"/>
      <c r="CV24" s="1"/>
      <c r="CW24" s="1"/>
    </row>
    <row r="25" spans="1:101" ht="15.6" x14ac:dyDescent="0.3">
      <c r="A25" s="3">
        <v>111</v>
      </c>
      <c r="B25" s="3">
        <v>1</v>
      </c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"/>
      <c r="CN25" s="1"/>
      <c r="CO25" s="1"/>
      <c r="CP25" s="1"/>
      <c r="CQ25" s="1"/>
      <c r="CR25" s="1"/>
      <c r="CV25" s="1"/>
      <c r="CW25" s="1"/>
    </row>
    <row r="26" spans="1:101" ht="15.6" x14ac:dyDescent="0.3">
      <c r="A26" s="3">
        <v>111.5</v>
      </c>
      <c r="B26" s="3">
        <v>1</v>
      </c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1"/>
      <c r="CO26" s="1"/>
      <c r="CP26" s="1"/>
      <c r="CQ26" s="1"/>
      <c r="CR26" s="1"/>
      <c r="CV26" s="1"/>
      <c r="CW26" s="1"/>
    </row>
    <row r="27" spans="1:101" ht="15.6" x14ac:dyDescent="0.3">
      <c r="A27" s="3">
        <v>112</v>
      </c>
      <c r="B27" s="3">
        <v>1</v>
      </c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  <c r="CJ27" s="1"/>
      <c r="CK27" s="1"/>
      <c r="CL27" s="1"/>
      <c r="CM27" s="1"/>
      <c r="CN27" s="1"/>
      <c r="CO27" s="1"/>
      <c r="CP27" s="1"/>
      <c r="CQ27" s="1"/>
      <c r="CR27" s="1"/>
      <c r="CV27" s="1"/>
      <c r="CW27" s="1"/>
    </row>
    <row r="28" spans="1:101" ht="15.6" x14ac:dyDescent="0.3">
      <c r="A28" s="3">
        <v>112.3</v>
      </c>
      <c r="B28" s="3">
        <v>1</v>
      </c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V28" s="1"/>
      <c r="CW28" s="1"/>
    </row>
    <row r="29" spans="1:101" ht="15.6" x14ac:dyDescent="0.3">
      <c r="A29" s="3">
        <v>112.5</v>
      </c>
      <c r="B29" s="3">
        <v>1</v>
      </c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  <c r="CJ29" s="1"/>
      <c r="CK29" s="1"/>
      <c r="CL29" s="1"/>
      <c r="CM29" s="1"/>
      <c r="CN29" s="1"/>
      <c r="CO29" s="1"/>
      <c r="CP29" s="1"/>
      <c r="CQ29" s="1"/>
      <c r="CR29" s="1"/>
      <c r="CV29" s="1"/>
      <c r="CW29" s="1"/>
    </row>
    <row r="30" spans="1:101" ht="15.6" x14ac:dyDescent="0.3">
      <c r="A30" s="3">
        <v>112.9</v>
      </c>
      <c r="B30" s="3">
        <v>1</v>
      </c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  <c r="CH30" s="1"/>
      <c r="CI30" s="1"/>
      <c r="CJ30" s="1"/>
      <c r="CK30" s="1"/>
      <c r="CL30" s="1"/>
      <c r="CM30" s="1"/>
      <c r="CN30" s="1"/>
      <c r="CO30" s="1"/>
      <c r="CP30" s="1"/>
      <c r="CQ30" s="1"/>
      <c r="CR30" s="1"/>
      <c r="CV30" s="1"/>
      <c r="CW30" s="1"/>
    </row>
    <row r="31" spans="1:101" ht="15.6" x14ac:dyDescent="0.3">
      <c r="A31" s="3">
        <v>113</v>
      </c>
      <c r="B31" s="3">
        <v>1</v>
      </c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1"/>
      <c r="CI31" s="1"/>
      <c r="CJ31" s="1"/>
      <c r="CK31" s="1"/>
      <c r="CL31" s="1"/>
      <c r="CM31" s="1"/>
      <c r="CN31" s="1"/>
      <c r="CO31" s="1"/>
      <c r="CP31" s="1"/>
      <c r="CQ31" s="1"/>
      <c r="CR31" s="1"/>
      <c r="CV31" s="1"/>
      <c r="CW31" s="1"/>
    </row>
    <row r="32" spans="1:101" ht="15.6" x14ac:dyDescent="0.3">
      <c r="A32" s="3">
        <v>113.2</v>
      </c>
      <c r="B32" s="3">
        <v>1</v>
      </c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"/>
      <c r="CG32" s="1"/>
      <c r="CH32" s="1"/>
      <c r="CI32" s="1"/>
      <c r="CJ32" s="1"/>
      <c r="CK32" s="1"/>
      <c r="CL32" s="1"/>
      <c r="CM32" s="1"/>
      <c r="CN32" s="1"/>
      <c r="CO32" s="1"/>
      <c r="CP32" s="1"/>
      <c r="CQ32" s="1"/>
      <c r="CR32" s="1"/>
      <c r="CV32" s="1"/>
      <c r="CW32" s="1"/>
    </row>
    <row r="33" spans="1:101" ht="15.6" x14ac:dyDescent="0.3">
      <c r="A33" s="3">
        <v>113.5</v>
      </c>
      <c r="B33" s="3">
        <v>1</v>
      </c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"/>
      <c r="CH33" s="1"/>
      <c r="CI33" s="1"/>
      <c r="CJ33" s="1"/>
      <c r="CK33" s="1"/>
      <c r="CL33" s="1"/>
      <c r="CM33" s="1"/>
      <c r="CN33" s="1"/>
      <c r="CO33" s="1"/>
      <c r="CP33" s="1"/>
      <c r="CQ33" s="1"/>
      <c r="CR33" s="1"/>
      <c r="CV33" s="1"/>
      <c r="CW33" s="1"/>
    </row>
    <row r="34" spans="1:101" ht="15.6" x14ac:dyDescent="0.3">
      <c r="A34" s="3">
        <v>114</v>
      </c>
      <c r="B34" s="3">
        <v>1</v>
      </c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1"/>
      <c r="CC34" s="1"/>
      <c r="CD34" s="1"/>
      <c r="CE34" s="1"/>
      <c r="CF34" s="1"/>
      <c r="CG34" s="1"/>
      <c r="CH34" s="1"/>
      <c r="CI34" s="1"/>
      <c r="CJ34" s="1"/>
      <c r="CK34" s="1"/>
      <c r="CL34" s="1"/>
      <c r="CM34" s="1"/>
      <c r="CN34" s="1"/>
      <c r="CO34" s="1"/>
      <c r="CP34" s="1"/>
      <c r="CQ34" s="1"/>
      <c r="CR34" s="1"/>
      <c r="CV34" s="1"/>
      <c r="CW34" s="1"/>
    </row>
    <row r="35" spans="1:101" ht="15.6" x14ac:dyDescent="0.3">
      <c r="A35" s="3">
        <v>114.1</v>
      </c>
      <c r="B35" s="3">
        <v>1</v>
      </c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/>
      <c r="CI35" s="1"/>
      <c r="CJ35" s="1"/>
      <c r="CK35" s="1"/>
      <c r="CL35" s="1"/>
      <c r="CM35" s="1"/>
      <c r="CN35" s="1"/>
      <c r="CO35" s="1"/>
      <c r="CP35" s="1"/>
      <c r="CQ35" s="1"/>
      <c r="CR35" s="1"/>
      <c r="CV35" s="1"/>
      <c r="CW35" s="1"/>
    </row>
    <row r="36" spans="1:101" ht="15.6" x14ac:dyDescent="0.3">
      <c r="A36" s="3">
        <v>114.5</v>
      </c>
      <c r="B36" s="3">
        <v>1</v>
      </c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"/>
      <c r="CG36" s="1"/>
      <c r="CH36" s="1"/>
      <c r="CI36" s="1"/>
      <c r="CJ36" s="1"/>
      <c r="CK36" s="1"/>
      <c r="CL36" s="1"/>
      <c r="CM36" s="1"/>
      <c r="CN36" s="1"/>
      <c r="CO36" s="1"/>
      <c r="CP36" s="1"/>
      <c r="CQ36" s="1"/>
      <c r="CR36" s="1"/>
      <c r="CV36" s="1"/>
      <c r="CW36" s="1"/>
    </row>
    <row r="37" spans="1:101" ht="15.6" x14ac:dyDescent="0.3">
      <c r="A37" s="3">
        <v>115</v>
      </c>
      <c r="B37" s="3">
        <v>1</v>
      </c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/>
      <c r="CD37" s="1"/>
      <c r="CE37" s="1"/>
      <c r="CF37" s="1"/>
      <c r="CG37" s="1"/>
      <c r="CH37" s="1"/>
      <c r="CI37" s="1"/>
      <c r="CJ37" s="1"/>
      <c r="CK37" s="1"/>
      <c r="CL37" s="1"/>
      <c r="CM37" s="1"/>
      <c r="CN37" s="1"/>
      <c r="CO37" s="1"/>
      <c r="CP37" s="1"/>
      <c r="CQ37" s="1"/>
      <c r="CR37" s="1"/>
      <c r="CV37" s="1"/>
      <c r="CW37" s="1"/>
    </row>
    <row r="38" spans="1:101" ht="15.6" x14ac:dyDescent="0.3">
      <c r="A38" s="3">
        <v>115.2</v>
      </c>
      <c r="B38" s="3">
        <v>1</v>
      </c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1"/>
      <c r="CD38" s="1"/>
      <c r="CE38" s="1"/>
      <c r="CF38" s="1"/>
      <c r="CG38" s="1"/>
      <c r="CH38" s="1"/>
      <c r="CI38" s="1"/>
      <c r="CJ38" s="1"/>
      <c r="CK38" s="1"/>
      <c r="CL38" s="1"/>
      <c r="CM38" s="1"/>
      <c r="CN38" s="1"/>
      <c r="CO38" s="1"/>
      <c r="CP38" s="1"/>
      <c r="CQ38" s="1"/>
      <c r="CR38" s="1"/>
      <c r="CV38" s="1"/>
      <c r="CW38" s="1"/>
    </row>
    <row r="39" spans="1:101" ht="15.6" x14ac:dyDescent="0.3">
      <c r="A39" s="3">
        <v>115.5</v>
      </c>
      <c r="B39" s="3">
        <v>1</v>
      </c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  <c r="CG39" s="1"/>
      <c r="CH39" s="1"/>
      <c r="CI39" s="1"/>
      <c r="CJ39" s="1"/>
      <c r="CK39" s="1"/>
      <c r="CL39" s="1"/>
      <c r="CM39" s="1"/>
      <c r="CN39" s="1"/>
      <c r="CO39" s="1"/>
      <c r="CP39" s="1"/>
      <c r="CQ39" s="1"/>
      <c r="CR39" s="1"/>
      <c r="CV39" s="1"/>
      <c r="CW39" s="1"/>
    </row>
    <row r="40" spans="1:101" ht="15.6" x14ac:dyDescent="0.3">
      <c r="A40" s="3">
        <v>115.7</v>
      </c>
      <c r="B40" s="3">
        <v>1</v>
      </c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/>
      <c r="CD40" s="1"/>
      <c r="CE40" s="1"/>
      <c r="CF40" s="1"/>
      <c r="CG40" s="1"/>
      <c r="CH40" s="1"/>
      <c r="CI40" s="1"/>
      <c r="CJ40" s="1"/>
      <c r="CK40" s="1"/>
      <c r="CL40" s="1"/>
      <c r="CM40" s="1"/>
      <c r="CN40" s="1"/>
      <c r="CO40" s="1"/>
      <c r="CP40" s="1"/>
      <c r="CQ40" s="1"/>
      <c r="CR40" s="1"/>
      <c r="CV40" s="1"/>
      <c r="CW40" s="1"/>
    </row>
    <row r="41" spans="1:101" ht="15.6" x14ac:dyDescent="0.3">
      <c r="A41" s="3">
        <v>116</v>
      </c>
      <c r="B41" s="3">
        <v>1</v>
      </c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  <c r="CD41" s="1"/>
      <c r="CE41" s="1"/>
      <c r="CF41" s="1"/>
      <c r="CG41" s="1"/>
      <c r="CH41" s="1"/>
      <c r="CI41" s="1"/>
      <c r="CJ41" s="1"/>
      <c r="CK41" s="1"/>
      <c r="CL41" s="1"/>
      <c r="CM41" s="1"/>
      <c r="CN41" s="1"/>
      <c r="CO41" s="1"/>
      <c r="CP41" s="1"/>
      <c r="CQ41" s="1"/>
      <c r="CR41" s="1"/>
      <c r="CV41" s="1"/>
      <c r="CW41" s="1"/>
    </row>
    <row r="42" spans="1:101" ht="15.6" x14ac:dyDescent="0.3">
      <c r="A42" s="3">
        <v>116.5</v>
      </c>
      <c r="B42" s="3">
        <v>1</v>
      </c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  <c r="CD42" s="1"/>
      <c r="CE42" s="1"/>
      <c r="CF42" s="1"/>
      <c r="CG42" s="1"/>
      <c r="CH42" s="1"/>
      <c r="CI42" s="1"/>
      <c r="CJ42" s="1"/>
      <c r="CK42" s="1"/>
      <c r="CL42" s="1"/>
      <c r="CM42" s="1"/>
      <c r="CN42" s="1"/>
      <c r="CO42" s="1"/>
      <c r="CP42" s="1"/>
      <c r="CQ42" s="1"/>
      <c r="CR42" s="1"/>
      <c r="CV42" s="1"/>
      <c r="CW42" s="1"/>
    </row>
    <row r="43" spans="1:101" ht="15.6" x14ac:dyDescent="0.3">
      <c r="A43" s="3">
        <v>116.9</v>
      </c>
      <c r="B43" s="3">
        <v>1</v>
      </c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  <c r="CD43" s="1"/>
      <c r="CE43" s="1"/>
      <c r="CF43" s="1"/>
      <c r="CG43" s="1"/>
      <c r="CH43" s="1"/>
      <c r="CI43" s="1"/>
      <c r="CJ43" s="1"/>
      <c r="CK43" s="1"/>
      <c r="CL43" s="1"/>
      <c r="CM43" s="1"/>
      <c r="CN43" s="1"/>
      <c r="CO43" s="1"/>
      <c r="CP43" s="1"/>
      <c r="CQ43" s="1"/>
      <c r="CR43" s="1"/>
      <c r="CV43" s="1"/>
      <c r="CW43" s="1"/>
    </row>
    <row r="44" spans="1:101" ht="15.6" x14ac:dyDescent="0.3">
      <c r="A44" s="3">
        <v>117</v>
      </c>
      <c r="B44" s="3">
        <v>1</v>
      </c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/>
      <c r="CC44" s="1"/>
      <c r="CD44" s="1"/>
      <c r="CE44" s="1"/>
      <c r="CF44" s="1"/>
      <c r="CG44" s="1"/>
      <c r="CH44" s="1"/>
      <c r="CI44" s="1"/>
      <c r="CJ44" s="1"/>
      <c r="CK44" s="1"/>
      <c r="CL44" s="1"/>
      <c r="CM44" s="1"/>
      <c r="CN44" s="1"/>
      <c r="CO44" s="1"/>
      <c r="CP44" s="1"/>
      <c r="CQ44" s="1"/>
      <c r="CR44" s="1"/>
      <c r="CV44" s="1"/>
      <c r="CW44" s="1"/>
    </row>
    <row r="45" spans="1:101" ht="15.6" x14ac:dyDescent="0.3">
      <c r="A45" s="3">
        <v>117.5</v>
      </c>
      <c r="B45" s="3">
        <v>2</v>
      </c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/>
      <c r="CD45" s="1"/>
      <c r="CE45" s="1"/>
      <c r="CF45" s="1"/>
      <c r="CG45" s="1"/>
      <c r="CH45" s="1"/>
      <c r="CI45" s="1"/>
      <c r="CJ45" s="1"/>
      <c r="CK45" s="1"/>
      <c r="CL45" s="1"/>
      <c r="CM45" s="1"/>
      <c r="CN45" s="1"/>
      <c r="CO45" s="1"/>
      <c r="CP45" s="1"/>
      <c r="CQ45" s="1"/>
      <c r="CR45" s="1"/>
      <c r="CV45" s="1"/>
      <c r="CW45" s="1"/>
    </row>
    <row r="46" spans="1:101" ht="15.6" x14ac:dyDescent="0.3">
      <c r="A46" s="3">
        <v>118</v>
      </c>
      <c r="B46" s="3">
        <v>1</v>
      </c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  <c r="BY46" s="1"/>
      <c r="BZ46" s="1"/>
      <c r="CA46" s="1"/>
      <c r="CB46" s="1"/>
      <c r="CC46" s="1"/>
      <c r="CD46" s="1"/>
      <c r="CE46" s="1"/>
      <c r="CF46" s="1"/>
      <c r="CG46" s="1"/>
      <c r="CH46" s="1"/>
      <c r="CI46" s="1"/>
      <c r="CJ46" s="1"/>
      <c r="CK46" s="1"/>
      <c r="CL46" s="1"/>
      <c r="CM46" s="1"/>
      <c r="CN46" s="1"/>
      <c r="CO46" s="1"/>
      <c r="CP46" s="1"/>
      <c r="CQ46" s="1"/>
      <c r="CR46" s="1"/>
      <c r="CV46" s="1"/>
      <c r="CW46" s="1"/>
    </row>
    <row r="47" spans="1:101" ht="15.6" x14ac:dyDescent="0.3">
      <c r="A47" s="3">
        <v>118.1</v>
      </c>
      <c r="B47" s="3">
        <v>1</v>
      </c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/>
      <c r="CA47" s="1"/>
      <c r="CB47" s="1"/>
      <c r="CC47" s="1"/>
      <c r="CD47" s="1"/>
      <c r="CE47" s="1"/>
      <c r="CF47" s="1"/>
      <c r="CG47" s="1"/>
      <c r="CH47" s="1"/>
      <c r="CI47" s="1"/>
      <c r="CJ47" s="1"/>
      <c r="CK47" s="1"/>
      <c r="CL47" s="1"/>
      <c r="CM47" s="1"/>
      <c r="CN47" s="1"/>
      <c r="CO47" s="1"/>
      <c r="CP47" s="1"/>
      <c r="CQ47" s="1"/>
      <c r="CR47" s="1"/>
      <c r="CV47" s="1"/>
      <c r="CW47" s="1"/>
    </row>
    <row r="48" spans="1:101" ht="15.6" x14ac:dyDescent="0.3">
      <c r="A48" s="3">
        <v>118.3</v>
      </c>
      <c r="B48" s="3">
        <v>1</v>
      </c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/>
      <c r="CD48" s="1"/>
      <c r="CE48" s="1"/>
      <c r="CF48" s="1"/>
      <c r="CG48" s="1"/>
      <c r="CH48" s="1"/>
      <c r="CI48" s="1"/>
      <c r="CJ48" s="1"/>
      <c r="CK48" s="1"/>
      <c r="CL48" s="1"/>
      <c r="CM48" s="1"/>
      <c r="CN48" s="1"/>
      <c r="CO48" s="1"/>
      <c r="CP48" s="1"/>
      <c r="CQ48" s="1"/>
      <c r="CR48" s="1"/>
      <c r="CV48" s="1"/>
      <c r="CW48" s="1"/>
    </row>
    <row r="49" spans="1:101" ht="15.6" x14ac:dyDescent="0.3">
      <c r="A49" s="3">
        <v>118.5</v>
      </c>
      <c r="B49" s="3">
        <v>1</v>
      </c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/>
      <c r="CC49" s="1"/>
      <c r="CD49" s="1"/>
      <c r="CE49" s="1"/>
      <c r="CF49" s="1"/>
      <c r="CG49" s="1"/>
      <c r="CH49" s="1"/>
      <c r="CI49" s="1"/>
      <c r="CJ49" s="1"/>
      <c r="CK49" s="1"/>
      <c r="CL49" s="1"/>
      <c r="CM49" s="1"/>
      <c r="CN49" s="1"/>
      <c r="CO49" s="1"/>
      <c r="CP49" s="1"/>
      <c r="CQ49" s="1"/>
      <c r="CR49" s="1"/>
      <c r="CV49" s="1"/>
      <c r="CW49" s="1"/>
    </row>
    <row r="50" spans="1:101" ht="15.6" x14ac:dyDescent="0.3">
      <c r="A50" s="3">
        <v>118.9</v>
      </c>
      <c r="B50" s="3">
        <v>1</v>
      </c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1"/>
      <c r="BZ50" s="1"/>
      <c r="CA50" s="1"/>
      <c r="CB50" s="1"/>
      <c r="CC50" s="1"/>
      <c r="CD50" s="1"/>
      <c r="CE50" s="1"/>
      <c r="CF50" s="1"/>
      <c r="CG50" s="1"/>
      <c r="CH50" s="1"/>
      <c r="CI50" s="1"/>
      <c r="CJ50" s="1"/>
      <c r="CK50" s="1"/>
      <c r="CL50" s="1"/>
      <c r="CM50" s="1"/>
      <c r="CN50" s="1"/>
      <c r="CO50" s="1"/>
      <c r="CP50" s="1"/>
      <c r="CQ50" s="1"/>
      <c r="CR50" s="1"/>
      <c r="CV50" s="1"/>
      <c r="CW50" s="1"/>
    </row>
    <row r="51" spans="1:101" ht="15.6" x14ac:dyDescent="0.3">
      <c r="A51" s="3">
        <v>119</v>
      </c>
      <c r="B51" s="3">
        <v>1</v>
      </c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"/>
      <c r="CI51" s="1"/>
      <c r="CJ51" s="1"/>
      <c r="CK51" s="1"/>
      <c r="CL51" s="1"/>
      <c r="CM51" s="1"/>
      <c r="CN51" s="1"/>
      <c r="CO51" s="1"/>
      <c r="CP51" s="1"/>
      <c r="CQ51" s="1"/>
      <c r="CR51" s="1"/>
      <c r="CV51" s="1"/>
      <c r="CW51" s="1"/>
    </row>
    <row r="52" spans="1:101" ht="15.6" x14ac:dyDescent="0.3">
      <c r="A52" s="3">
        <v>119.2</v>
      </c>
      <c r="B52" s="3">
        <v>1</v>
      </c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  <c r="BZ52" s="1"/>
      <c r="CA52" s="1"/>
      <c r="CB52" s="1"/>
      <c r="CC52" s="1"/>
      <c r="CD52" s="1"/>
      <c r="CE52" s="1"/>
      <c r="CF52" s="1"/>
      <c r="CG52" s="1"/>
      <c r="CH52" s="1"/>
      <c r="CI52" s="1"/>
      <c r="CJ52" s="1"/>
      <c r="CK52" s="1"/>
      <c r="CL52" s="1"/>
      <c r="CM52" s="1"/>
      <c r="CN52" s="1"/>
      <c r="CO52" s="1"/>
      <c r="CP52" s="1"/>
      <c r="CQ52" s="1"/>
      <c r="CR52" s="1"/>
      <c r="CV52" s="1"/>
      <c r="CW52" s="1"/>
    </row>
    <row r="53" spans="1:101" ht="15.6" x14ac:dyDescent="0.3">
      <c r="A53" s="3">
        <v>119.5</v>
      </c>
      <c r="B53" s="3">
        <v>1</v>
      </c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/>
      <c r="CD53" s="1"/>
      <c r="CE53" s="1"/>
      <c r="CF53" s="1"/>
      <c r="CG53" s="1"/>
      <c r="CH53" s="1"/>
      <c r="CI53" s="1"/>
      <c r="CJ53" s="1"/>
      <c r="CK53" s="1"/>
      <c r="CL53" s="1"/>
      <c r="CM53" s="1"/>
      <c r="CN53" s="1"/>
      <c r="CO53" s="1"/>
      <c r="CP53" s="1"/>
      <c r="CQ53" s="1"/>
      <c r="CR53" s="1"/>
      <c r="CV53" s="1"/>
      <c r="CW53" s="1"/>
    </row>
    <row r="54" spans="1:101" ht="15.6" x14ac:dyDescent="0.3">
      <c r="A54" s="3">
        <v>119.6</v>
      </c>
      <c r="B54" s="3">
        <v>1</v>
      </c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/>
      <c r="CA54" s="1"/>
      <c r="CB54" s="1"/>
      <c r="CC54" s="1"/>
      <c r="CD54" s="1"/>
      <c r="CE54" s="1"/>
      <c r="CF54" s="1"/>
      <c r="CG54" s="1"/>
      <c r="CH54" s="1"/>
      <c r="CI54" s="1"/>
      <c r="CJ54" s="1"/>
      <c r="CK54" s="1"/>
      <c r="CL54" s="1"/>
      <c r="CM54" s="1"/>
      <c r="CN54" s="1"/>
      <c r="CO54" s="1"/>
      <c r="CP54" s="1"/>
      <c r="CQ54" s="1"/>
      <c r="CR54" s="1"/>
      <c r="CV54" s="1"/>
      <c r="CW54" s="1"/>
    </row>
    <row r="55" spans="1:101" ht="15.6" x14ac:dyDescent="0.3">
      <c r="A55" s="3">
        <v>119.8</v>
      </c>
      <c r="B55" s="3">
        <v>1</v>
      </c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/>
      <c r="CC55" s="1"/>
      <c r="CD55" s="1"/>
      <c r="CE55" s="1"/>
      <c r="CF55" s="1"/>
      <c r="CG55" s="1"/>
      <c r="CH55" s="1"/>
      <c r="CI55" s="1"/>
      <c r="CJ55" s="1"/>
      <c r="CK55" s="1"/>
      <c r="CL55" s="1"/>
      <c r="CM55" s="1"/>
      <c r="CN55" s="1"/>
      <c r="CO55" s="1"/>
      <c r="CP55" s="1"/>
      <c r="CQ55" s="1"/>
      <c r="CR55" s="1"/>
      <c r="CV55" s="1"/>
      <c r="CW55" s="1"/>
    </row>
    <row r="56" spans="1:101" ht="15.6" x14ac:dyDescent="0.3">
      <c r="A56" s="3">
        <v>120</v>
      </c>
      <c r="B56" s="3">
        <v>1</v>
      </c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/>
      <c r="CA56" s="1"/>
      <c r="CB56" s="1"/>
      <c r="CC56" s="1"/>
      <c r="CD56" s="1"/>
      <c r="CE56" s="1"/>
      <c r="CF56" s="1"/>
      <c r="CG56" s="1"/>
      <c r="CH56" s="1"/>
      <c r="CI56" s="1"/>
      <c r="CJ56" s="1"/>
      <c r="CK56" s="1"/>
      <c r="CL56" s="1"/>
      <c r="CM56" s="1"/>
      <c r="CN56" s="1"/>
      <c r="CO56" s="1"/>
      <c r="CP56" s="1"/>
      <c r="CQ56" s="1"/>
      <c r="CR56" s="1"/>
      <c r="CV56" s="1"/>
      <c r="CW56" s="1"/>
    </row>
    <row r="57" spans="1:101" ht="15.6" x14ac:dyDescent="0.3">
      <c r="A57" s="3">
        <v>120.2</v>
      </c>
      <c r="B57" s="3">
        <v>1</v>
      </c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  <c r="BY57" s="1"/>
      <c r="BZ57" s="1"/>
      <c r="CA57" s="1"/>
      <c r="CB57" s="1"/>
      <c r="CC57" s="1"/>
      <c r="CD57" s="1"/>
      <c r="CE57" s="1"/>
      <c r="CF57" s="1"/>
      <c r="CG57" s="1"/>
      <c r="CH57" s="1"/>
      <c r="CI57" s="1"/>
      <c r="CJ57" s="1"/>
      <c r="CK57" s="1"/>
      <c r="CL57" s="1"/>
      <c r="CM57" s="1"/>
      <c r="CN57" s="1"/>
      <c r="CO57" s="1"/>
      <c r="CP57" s="1"/>
      <c r="CQ57" s="1"/>
      <c r="CR57" s="1"/>
      <c r="CV57" s="1"/>
      <c r="CW57" s="1"/>
    </row>
    <row r="58" spans="1:101" ht="15.6" x14ac:dyDescent="0.3">
      <c r="A58" s="3">
        <v>120.6</v>
      </c>
      <c r="B58" s="3">
        <v>1</v>
      </c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  <c r="BZ58" s="1"/>
      <c r="CA58" s="1"/>
      <c r="CB58" s="1"/>
      <c r="CC58" s="1"/>
      <c r="CD58" s="1"/>
      <c r="CE58" s="1"/>
      <c r="CF58" s="1"/>
      <c r="CG58" s="1"/>
      <c r="CH58" s="1"/>
      <c r="CI58" s="1"/>
      <c r="CJ58" s="1"/>
      <c r="CK58" s="1"/>
      <c r="CL58" s="1"/>
      <c r="CM58" s="1"/>
      <c r="CN58" s="1"/>
      <c r="CO58" s="1"/>
      <c r="CP58" s="1"/>
      <c r="CQ58" s="1"/>
      <c r="CR58" s="1"/>
      <c r="CV58" s="1"/>
      <c r="CW58" s="1"/>
    </row>
    <row r="59" spans="1:101" ht="15.6" x14ac:dyDescent="0.3">
      <c r="A59" s="3">
        <v>120.8</v>
      </c>
      <c r="B59" s="3">
        <v>1</v>
      </c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  <c r="BV59" s="1"/>
      <c r="BW59" s="1"/>
      <c r="BX59" s="1"/>
      <c r="BY59" s="1"/>
      <c r="BZ59" s="1"/>
      <c r="CA59" s="1"/>
      <c r="CB59" s="1"/>
      <c r="CC59" s="1"/>
      <c r="CD59" s="1"/>
      <c r="CE59" s="1"/>
      <c r="CF59" s="1"/>
      <c r="CG59" s="1"/>
      <c r="CH59" s="1"/>
      <c r="CI59" s="1"/>
      <c r="CJ59" s="1"/>
      <c r="CK59" s="1"/>
      <c r="CL59" s="1"/>
      <c r="CM59" s="1"/>
      <c r="CN59" s="1"/>
      <c r="CO59" s="1"/>
      <c r="CP59" s="1"/>
      <c r="CQ59" s="1"/>
      <c r="CR59" s="1"/>
      <c r="CV59" s="1"/>
      <c r="CW59" s="1"/>
    </row>
    <row r="60" spans="1:101" ht="15.6" x14ac:dyDescent="0.3">
      <c r="A60" s="3">
        <v>121</v>
      </c>
      <c r="B60" s="3">
        <v>1</v>
      </c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T60" s="1"/>
      <c r="BU60" s="1"/>
      <c r="BV60" s="1"/>
      <c r="BW60" s="1"/>
      <c r="BX60" s="1"/>
      <c r="BY60" s="1"/>
      <c r="BZ60" s="1"/>
      <c r="CA60" s="1"/>
      <c r="CB60" s="1"/>
      <c r="CC60" s="1"/>
      <c r="CD60" s="1"/>
      <c r="CE60" s="1"/>
      <c r="CF60" s="1"/>
      <c r="CG60" s="1"/>
      <c r="CH60" s="1"/>
      <c r="CI60" s="1"/>
      <c r="CJ60" s="1"/>
      <c r="CK60" s="1"/>
      <c r="CL60" s="1"/>
      <c r="CM60" s="1"/>
      <c r="CN60" s="1"/>
      <c r="CO60" s="1"/>
      <c r="CP60" s="1"/>
      <c r="CQ60" s="1"/>
      <c r="CR60" s="1"/>
      <c r="CV60" s="1"/>
      <c r="CW60" s="1"/>
    </row>
    <row r="61" spans="1:101" ht="15.6" x14ac:dyDescent="0.3">
      <c r="A61" s="3">
        <v>121.1</v>
      </c>
      <c r="B61" s="3">
        <v>1</v>
      </c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  <c r="BV61" s="1"/>
      <c r="BW61" s="1"/>
      <c r="BX61" s="1"/>
      <c r="BY61" s="1"/>
      <c r="BZ61" s="1"/>
      <c r="CA61" s="1"/>
      <c r="CB61" s="1"/>
      <c r="CC61" s="1"/>
      <c r="CD61" s="1"/>
      <c r="CE61" s="1"/>
      <c r="CF61" s="1"/>
      <c r="CG61" s="1"/>
      <c r="CH61" s="1"/>
      <c r="CI61" s="1"/>
      <c r="CJ61" s="1"/>
      <c r="CK61" s="1"/>
      <c r="CL61" s="1"/>
      <c r="CM61" s="1"/>
      <c r="CN61" s="1"/>
      <c r="CO61" s="1"/>
      <c r="CP61" s="1"/>
      <c r="CQ61" s="1"/>
      <c r="CR61" s="1"/>
      <c r="CV61" s="1"/>
      <c r="CW61" s="1"/>
    </row>
    <row r="62" spans="1:101" ht="15.6" x14ac:dyDescent="0.3">
      <c r="A62" s="3">
        <v>121.5</v>
      </c>
      <c r="B62" s="3">
        <v>1</v>
      </c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/>
      <c r="BU62" s="1"/>
      <c r="BV62" s="1"/>
      <c r="BW62" s="1"/>
      <c r="BX62" s="1"/>
      <c r="BY62" s="1"/>
      <c r="BZ62" s="1"/>
      <c r="CA62" s="1"/>
      <c r="CB62" s="1"/>
      <c r="CC62" s="1"/>
      <c r="CD62" s="1"/>
      <c r="CE62" s="1"/>
      <c r="CF62" s="1"/>
      <c r="CG62" s="1"/>
      <c r="CH62" s="1"/>
      <c r="CI62" s="1"/>
      <c r="CJ62" s="1"/>
      <c r="CK62" s="1"/>
      <c r="CL62" s="1"/>
      <c r="CM62" s="1"/>
      <c r="CN62" s="1"/>
      <c r="CO62" s="1"/>
      <c r="CP62" s="1"/>
      <c r="CQ62" s="1"/>
      <c r="CR62" s="1"/>
      <c r="CV62" s="1"/>
      <c r="CW62" s="1"/>
    </row>
    <row r="63" spans="1:101" ht="15.6" x14ac:dyDescent="0.3">
      <c r="A63" s="3">
        <v>121.9</v>
      </c>
      <c r="B63" s="3">
        <v>1</v>
      </c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  <c r="BU63" s="1"/>
      <c r="BV63" s="1"/>
      <c r="BW63" s="1"/>
      <c r="BX63" s="1"/>
      <c r="BY63" s="1"/>
      <c r="BZ63" s="1"/>
      <c r="CA63" s="1"/>
      <c r="CB63" s="1"/>
      <c r="CC63" s="1"/>
      <c r="CD63" s="1"/>
      <c r="CE63" s="1"/>
      <c r="CF63" s="1"/>
      <c r="CG63" s="1"/>
      <c r="CH63" s="1"/>
      <c r="CI63" s="1"/>
      <c r="CJ63" s="1"/>
      <c r="CK63" s="1"/>
      <c r="CL63" s="1"/>
      <c r="CM63" s="1"/>
      <c r="CN63" s="1"/>
      <c r="CO63" s="1"/>
      <c r="CP63" s="1"/>
      <c r="CQ63" s="1"/>
      <c r="CR63" s="1"/>
      <c r="CV63" s="1"/>
      <c r="CW63" s="1"/>
    </row>
    <row r="64" spans="1:101" ht="15.6" x14ac:dyDescent="0.3">
      <c r="A64" s="3">
        <v>122</v>
      </c>
      <c r="B64" s="3">
        <v>1</v>
      </c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/>
      <c r="BU64" s="1"/>
      <c r="BV64" s="1"/>
      <c r="BW64" s="1"/>
      <c r="BX64" s="1"/>
      <c r="BY64" s="1"/>
      <c r="BZ64" s="1"/>
      <c r="CA64" s="1"/>
      <c r="CB64" s="1"/>
      <c r="CC64" s="1"/>
      <c r="CD64" s="1"/>
      <c r="CE64" s="1"/>
      <c r="CF64" s="1"/>
      <c r="CG64" s="1"/>
      <c r="CH64" s="1"/>
      <c r="CI64" s="1"/>
      <c r="CJ64" s="1"/>
      <c r="CK64" s="1"/>
      <c r="CL64" s="1"/>
      <c r="CM64" s="1"/>
      <c r="CN64" s="1"/>
      <c r="CO64" s="1"/>
      <c r="CP64" s="1"/>
      <c r="CQ64" s="1"/>
      <c r="CR64" s="1"/>
      <c r="CV64" s="1"/>
      <c r="CW64" s="1"/>
    </row>
    <row r="65" spans="1:101" ht="15.6" x14ac:dyDescent="0.3">
      <c r="A65" s="3">
        <v>122.2</v>
      </c>
      <c r="B65" s="3">
        <v>1</v>
      </c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  <c r="BS65" s="1"/>
      <c r="BT65" s="1"/>
      <c r="BU65" s="1"/>
      <c r="BV65" s="1"/>
      <c r="BW65" s="1"/>
      <c r="BX65" s="1"/>
      <c r="BY65" s="1"/>
      <c r="BZ65" s="1"/>
      <c r="CA65" s="1"/>
      <c r="CB65" s="1"/>
      <c r="CC65" s="1"/>
      <c r="CD65" s="1"/>
      <c r="CE65" s="1"/>
      <c r="CF65" s="1"/>
      <c r="CG65" s="1"/>
      <c r="CH65" s="1"/>
      <c r="CI65" s="1"/>
      <c r="CJ65" s="1"/>
      <c r="CK65" s="1"/>
      <c r="CL65" s="1"/>
      <c r="CM65" s="1"/>
      <c r="CN65" s="1"/>
      <c r="CO65" s="1"/>
      <c r="CP65" s="1"/>
      <c r="CQ65" s="1"/>
      <c r="CR65" s="1"/>
      <c r="CV65" s="1"/>
      <c r="CW65" s="1"/>
    </row>
    <row r="66" spans="1:101" ht="15.6" x14ac:dyDescent="0.3">
      <c r="A66" s="3">
        <v>122.5</v>
      </c>
      <c r="B66" s="3">
        <v>1</v>
      </c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  <c r="CG66" s="1"/>
      <c r="CH66" s="1"/>
      <c r="CI66" s="1"/>
      <c r="CJ66" s="1"/>
      <c r="CK66" s="1"/>
      <c r="CL66" s="1"/>
      <c r="CM66" s="1"/>
      <c r="CN66" s="1"/>
      <c r="CO66" s="1"/>
      <c r="CP66" s="1"/>
      <c r="CQ66" s="1"/>
      <c r="CR66" s="1"/>
      <c r="CV66" s="1"/>
      <c r="CW66" s="1"/>
    </row>
    <row r="67" spans="1:101" ht="15.6" x14ac:dyDescent="0.3">
      <c r="A67" s="3">
        <v>122.6</v>
      </c>
      <c r="B67" s="3">
        <v>1</v>
      </c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T67" s="1"/>
      <c r="BU67" s="1"/>
      <c r="BV67" s="1"/>
      <c r="BW67" s="1"/>
      <c r="BX67" s="1"/>
      <c r="BY67" s="1"/>
      <c r="BZ67" s="1"/>
      <c r="CA67" s="1"/>
      <c r="CB67" s="1"/>
      <c r="CC67" s="1"/>
      <c r="CD67" s="1"/>
      <c r="CE67" s="1"/>
      <c r="CF67" s="1"/>
      <c r="CG67" s="1"/>
      <c r="CH67" s="1"/>
      <c r="CI67" s="1"/>
      <c r="CJ67" s="1"/>
      <c r="CK67" s="1"/>
      <c r="CL67" s="1"/>
      <c r="CM67" s="1"/>
      <c r="CN67" s="1"/>
      <c r="CO67" s="1"/>
      <c r="CP67" s="1"/>
      <c r="CQ67" s="1"/>
      <c r="CR67" s="1"/>
      <c r="CV67" s="1"/>
      <c r="CW67" s="1"/>
    </row>
    <row r="68" spans="1:101" ht="15.6" x14ac:dyDescent="0.3">
      <c r="A68" s="3">
        <v>122.9</v>
      </c>
      <c r="B68" s="3">
        <v>1</v>
      </c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  <c r="BS68" s="1"/>
      <c r="BT68" s="1"/>
      <c r="BU68" s="1"/>
      <c r="BV68" s="1"/>
      <c r="BW68" s="1"/>
      <c r="BX68" s="1"/>
      <c r="BY68" s="1"/>
      <c r="BZ68" s="1"/>
      <c r="CA68" s="1"/>
      <c r="CB68" s="1"/>
      <c r="CC68" s="1"/>
      <c r="CD68" s="1"/>
      <c r="CE68" s="1"/>
      <c r="CF68" s="1"/>
      <c r="CG68" s="1"/>
      <c r="CH68" s="1"/>
      <c r="CI68" s="1"/>
      <c r="CJ68" s="1"/>
      <c r="CK68" s="1"/>
      <c r="CL68" s="1"/>
      <c r="CM68" s="1"/>
      <c r="CN68" s="1"/>
      <c r="CO68" s="1"/>
      <c r="CP68" s="1"/>
      <c r="CQ68" s="1"/>
      <c r="CR68" s="1"/>
      <c r="CV68" s="1"/>
      <c r="CW68" s="1"/>
    </row>
    <row r="69" spans="1:101" ht="15.6" x14ac:dyDescent="0.3">
      <c r="A69" s="3">
        <v>123</v>
      </c>
      <c r="B69" s="3">
        <v>2</v>
      </c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  <c r="BS69" s="1"/>
      <c r="BT69" s="1"/>
      <c r="BU69" s="1"/>
      <c r="BV69" s="1"/>
      <c r="BW69" s="1"/>
      <c r="BX69" s="1"/>
      <c r="BY69" s="1"/>
      <c r="BZ69" s="1"/>
      <c r="CA69" s="1"/>
      <c r="CB69" s="1"/>
      <c r="CC69" s="1"/>
      <c r="CD69" s="1"/>
      <c r="CE69" s="1"/>
      <c r="CF69" s="1"/>
      <c r="CG69" s="1"/>
      <c r="CH69" s="1"/>
      <c r="CI69" s="1"/>
      <c r="CJ69" s="1"/>
      <c r="CK69" s="1"/>
      <c r="CL69" s="1"/>
      <c r="CM69" s="1"/>
      <c r="CN69" s="1"/>
      <c r="CO69" s="1"/>
      <c r="CP69" s="1"/>
      <c r="CQ69" s="1"/>
      <c r="CR69" s="1"/>
      <c r="CV69" s="1"/>
      <c r="CW69" s="1"/>
    </row>
    <row r="70" spans="1:101" ht="15.6" x14ac:dyDescent="0.3">
      <c r="A70" s="3">
        <v>123.1</v>
      </c>
      <c r="B70" s="3">
        <v>1</v>
      </c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  <c r="BS70" s="1"/>
      <c r="BT70" s="1"/>
      <c r="BU70" s="1"/>
      <c r="BV70" s="1"/>
      <c r="BW70" s="1"/>
      <c r="BX70" s="1"/>
      <c r="BY70" s="1"/>
      <c r="BZ70" s="1"/>
      <c r="CA70" s="1"/>
      <c r="CB70" s="1"/>
      <c r="CC70" s="1"/>
      <c r="CD70" s="1"/>
      <c r="CE70" s="1"/>
      <c r="CF70" s="1"/>
      <c r="CG70" s="1"/>
      <c r="CH70" s="1"/>
      <c r="CI70" s="1"/>
      <c r="CJ70" s="1"/>
      <c r="CK70" s="1"/>
      <c r="CL70" s="1"/>
      <c r="CM70" s="1"/>
      <c r="CN70" s="1"/>
      <c r="CO70" s="1"/>
      <c r="CP70" s="1"/>
      <c r="CQ70" s="1"/>
      <c r="CR70" s="1"/>
      <c r="CV70" s="1"/>
      <c r="CW70" s="1"/>
    </row>
    <row r="71" spans="1:101" ht="15.6" x14ac:dyDescent="0.3">
      <c r="A71" s="3">
        <v>123.2</v>
      </c>
      <c r="B71" s="3">
        <v>1</v>
      </c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  <c r="BY71" s="1"/>
      <c r="BZ71" s="1"/>
      <c r="CA71" s="1"/>
      <c r="CB71" s="1"/>
      <c r="CC71" s="1"/>
      <c r="CD71" s="1"/>
      <c r="CE71" s="1"/>
      <c r="CF71" s="1"/>
      <c r="CG71" s="1"/>
      <c r="CH71" s="1"/>
      <c r="CI71" s="1"/>
      <c r="CJ71" s="1"/>
      <c r="CK71" s="1"/>
      <c r="CL71" s="1"/>
      <c r="CM71" s="1"/>
      <c r="CN71" s="1"/>
      <c r="CO71" s="1"/>
      <c r="CP71" s="1"/>
      <c r="CQ71" s="1"/>
      <c r="CR71" s="1"/>
      <c r="CV71" s="1"/>
      <c r="CW71" s="1"/>
    </row>
    <row r="72" spans="1:101" ht="15.6" x14ac:dyDescent="0.3">
      <c r="A72" s="3">
        <v>123.5</v>
      </c>
      <c r="B72" s="3">
        <v>2</v>
      </c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1"/>
      <c r="BZ72" s="1"/>
      <c r="CA72" s="1"/>
      <c r="CB72" s="1"/>
      <c r="CC72" s="1"/>
      <c r="CD72" s="1"/>
      <c r="CE72" s="1"/>
      <c r="CF72" s="1"/>
      <c r="CG72" s="1"/>
      <c r="CH72" s="1"/>
      <c r="CI72" s="1"/>
      <c r="CJ72" s="1"/>
      <c r="CK72" s="1"/>
      <c r="CL72" s="1"/>
      <c r="CM72" s="1"/>
      <c r="CN72" s="1"/>
      <c r="CO72" s="1"/>
      <c r="CP72" s="1"/>
      <c r="CQ72" s="1"/>
      <c r="CR72" s="1"/>
      <c r="CV72" s="1"/>
      <c r="CW72" s="1"/>
    </row>
    <row r="73" spans="1:101" ht="15.6" x14ac:dyDescent="0.3">
      <c r="A73" s="3">
        <v>123.8</v>
      </c>
      <c r="B73" s="3">
        <v>1</v>
      </c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/>
      <c r="CA73" s="1"/>
      <c r="CB73" s="1"/>
      <c r="CC73" s="1"/>
      <c r="CD73" s="1"/>
      <c r="CE73" s="1"/>
      <c r="CF73" s="1"/>
      <c r="CG73" s="1"/>
      <c r="CH73" s="1"/>
      <c r="CI73" s="1"/>
      <c r="CJ73" s="1"/>
      <c r="CK73" s="1"/>
      <c r="CL73" s="1"/>
      <c r="CM73" s="1"/>
      <c r="CN73" s="1"/>
      <c r="CO73" s="1"/>
      <c r="CP73" s="1"/>
      <c r="CQ73" s="1"/>
      <c r="CR73" s="1"/>
      <c r="CV73" s="1"/>
      <c r="CW73" s="1"/>
    </row>
    <row r="74" spans="1:101" ht="15.6" x14ac:dyDescent="0.3">
      <c r="A74" s="3">
        <v>123.9</v>
      </c>
      <c r="B74" s="3">
        <v>1</v>
      </c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/>
      <c r="BZ74" s="1"/>
      <c r="CA74" s="1"/>
      <c r="CB74" s="1"/>
      <c r="CC74" s="1"/>
      <c r="CD74" s="1"/>
      <c r="CE74" s="1"/>
      <c r="CF74" s="1"/>
      <c r="CG74" s="1"/>
      <c r="CH74" s="1"/>
      <c r="CI74" s="1"/>
      <c r="CJ74" s="1"/>
      <c r="CK74" s="1"/>
      <c r="CL74" s="1"/>
      <c r="CM74" s="1"/>
      <c r="CN74" s="1"/>
      <c r="CO74" s="1"/>
      <c r="CP74" s="1"/>
      <c r="CQ74" s="1"/>
      <c r="CR74" s="1"/>
      <c r="CV74" s="1"/>
      <c r="CW74" s="1"/>
    </row>
    <row r="75" spans="1:101" ht="15.6" x14ac:dyDescent="0.3">
      <c r="A75" s="3">
        <v>124</v>
      </c>
      <c r="B75" s="3">
        <v>1</v>
      </c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/>
      <c r="CC75" s="1"/>
      <c r="CD75" s="1"/>
      <c r="CE75" s="1"/>
      <c r="CF75" s="1"/>
      <c r="CG75" s="1"/>
      <c r="CH75" s="1"/>
      <c r="CI75" s="1"/>
      <c r="CJ75" s="1"/>
      <c r="CK75" s="1"/>
      <c r="CL75" s="1"/>
      <c r="CM75" s="1"/>
      <c r="CN75" s="1"/>
      <c r="CO75" s="1"/>
      <c r="CP75" s="1"/>
      <c r="CQ75" s="1"/>
      <c r="CR75" s="1"/>
      <c r="CV75" s="1"/>
      <c r="CW75" s="1"/>
    </row>
    <row r="76" spans="1:101" ht="15.6" x14ac:dyDescent="0.3">
      <c r="A76" s="3">
        <v>124.5</v>
      </c>
      <c r="B76" s="3">
        <v>1</v>
      </c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  <c r="CC76" s="1"/>
      <c r="CD76" s="1"/>
      <c r="CE76" s="1"/>
      <c r="CF76" s="1"/>
      <c r="CG76" s="1"/>
      <c r="CH76" s="1"/>
      <c r="CI76" s="1"/>
      <c r="CJ76" s="1"/>
      <c r="CK76" s="1"/>
      <c r="CL76" s="1"/>
      <c r="CM76" s="1"/>
      <c r="CN76" s="1"/>
      <c r="CO76" s="1"/>
      <c r="CP76" s="1"/>
      <c r="CQ76" s="1"/>
      <c r="CR76" s="1"/>
      <c r="CV76" s="1"/>
      <c r="CW76" s="1"/>
    </row>
    <row r="77" spans="1:101" ht="15.6" x14ac:dyDescent="0.3">
      <c r="A77" s="3">
        <v>124.8</v>
      </c>
      <c r="B77" s="3">
        <v>1</v>
      </c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  <c r="CD77" s="1"/>
      <c r="CE77" s="1"/>
      <c r="CF77" s="1"/>
      <c r="CG77" s="1"/>
      <c r="CH77" s="1"/>
      <c r="CI77" s="1"/>
      <c r="CJ77" s="1"/>
      <c r="CK77" s="1"/>
      <c r="CL77" s="1"/>
      <c r="CM77" s="1"/>
      <c r="CN77" s="1"/>
      <c r="CO77" s="1"/>
      <c r="CP77" s="1"/>
      <c r="CQ77" s="1"/>
      <c r="CR77" s="1"/>
      <c r="CV77" s="1"/>
      <c r="CW77" s="1"/>
    </row>
    <row r="78" spans="1:101" ht="15.6" x14ac:dyDescent="0.3">
      <c r="A78" s="3">
        <v>125</v>
      </c>
      <c r="B78" s="3">
        <v>1</v>
      </c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/>
      <c r="CD78" s="1"/>
      <c r="CE78" s="1"/>
      <c r="CF78" s="1"/>
      <c r="CG78" s="1"/>
      <c r="CH78" s="1"/>
      <c r="CI78" s="1"/>
      <c r="CJ78" s="1"/>
      <c r="CK78" s="1"/>
      <c r="CL78" s="1"/>
      <c r="CM78" s="1"/>
      <c r="CN78" s="1"/>
      <c r="CO78" s="1"/>
      <c r="CP78" s="1"/>
      <c r="CQ78" s="1"/>
      <c r="CR78" s="1"/>
      <c r="CV78" s="1"/>
      <c r="CW78" s="1"/>
    </row>
    <row r="79" spans="1:101" ht="15.6" x14ac:dyDescent="0.3">
      <c r="A79" s="3">
        <v>125.5</v>
      </c>
      <c r="B79" s="3">
        <v>1</v>
      </c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/>
      <c r="BV79" s="1"/>
      <c r="BW79" s="1"/>
      <c r="BX79" s="1"/>
      <c r="BY79" s="1"/>
      <c r="BZ79" s="1"/>
      <c r="CA79" s="1"/>
      <c r="CB79" s="1"/>
      <c r="CC79" s="1"/>
      <c r="CD79" s="1"/>
      <c r="CE79" s="1"/>
      <c r="CF79" s="1"/>
      <c r="CG79" s="1"/>
      <c r="CH79" s="1"/>
      <c r="CI79" s="1"/>
      <c r="CJ79" s="1"/>
      <c r="CK79" s="1"/>
      <c r="CL79" s="1"/>
      <c r="CM79" s="1"/>
      <c r="CN79" s="1"/>
      <c r="CO79" s="1"/>
      <c r="CP79" s="1"/>
      <c r="CQ79" s="1"/>
      <c r="CR79" s="1"/>
      <c r="CV79" s="1"/>
      <c r="CW79" s="1"/>
    </row>
    <row r="80" spans="1:101" ht="15.6" x14ac:dyDescent="0.3">
      <c r="A80" s="3">
        <v>126</v>
      </c>
      <c r="B80" s="3">
        <v>1</v>
      </c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  <c r="BS80" s="1"/>
      <c r="BT80" s="1"/>
      <c r="BU80" s="1"/>
      <c r="BV80" s="1"/>
      <c r="BW80" s="1"/>
      <c r="BX80" s="1"/>
      <c r="BY80" s="1"/>
      <c r="BZ80" s="1"/>
      <c r="CA80" s="1"/>
      <c r="CB80" s="1"/>
      <c r="CC80" s="1"/>
      <c r="CD80" s="1"/>
      <c r="CE80" s="1"/>
      <c r="CF80" s="1"/>
      <c r="CG80" s="1"/>
      <c r="CH80" s="1"/>
      <c r="CI80" s="1"/>
      <c r="CJ80" s="1"/>
      <c r="CK80" s="1"/>
      <c r="CL80" s="1"/>
      <c r="CM80" s="1"/>
      <c r="CN80" s="1"/>
      <c r="CO80" s="1"/>
      <c r="CP80" s="1"/>
      <c r="CQ80" s="1"/>
      <c r="CR80" s="1"/>
      <c r="CV80" s="1"/>
      <c r="CW80" s="1"/>
    </row>
    <row r="81" spans="1:101" ht="15.6" x14ac:dyDescent="0.3">
      <c r="A81" s="3">
        <v>126.1</v>
      </c>
      <c r="B81" s="3">
        <v>1</v>
      </c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  <c r="BS81" s="1"/>
      <c r="BT81" s="1"/>
      <c r="BU81" s="1"/>
      <c r="BV81" s="1"/>
      <c r="BW81" s="1"/>
      <c r="BX81" s="1"/>
      <c r="BY81" s="1"/>
      <c r="BZ81" s="1"/>
      <c r="CA81" s="1"/>
      <c r="CB81" s="1"/>
      <c r="CC81" s="1"/>
      <c r="CD81" s="1"/>
      <c r="CE81" s="1"/>
      <c r="CF81" s="1"/>
      <c r="CG81" s="1"/>
      <c r="CH81" s="1"/>
      <c r="CI81" s="1"/>
      <c r="CJ81" s="1"/>
      <c r="CK81" s="1"/>
      <c r="CL81" s="1"/>
      <c r="CM81" s="1"/>
      <c r="CN81" s="1"/>
      <c r="CO81" s="1"/>
      <c r="CP81" s="1"/>
      <c r="CQ81" s="1"/>
      <c r="CR81" s="1"/>
      <c r="CV81" s="1"/>
      <c r="CW81" s="1"/>
    </row>
    <row r="82" spans="1:101" ht="15.6" x14ac:dyDescent="0.3">
      <c r="A82" s="3">
        <v>126.5</v>
      </c>
      <c r="B82" s="3">
        <v>1</v>
      </c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  <c r="BS82" s="1"/>
      <c r="BT82" s="1"/>
      <c r="BU82" s="1"/>
      <c r="BV82" s="1"/>
      <c r="BW82" s="1"/>
      <c r="BX82" s="1"/>
      <c r="BY82" s="1"/>
      <c r="BZ82" s="1"/>
      <c r="CA82" s="1"/>
      <c r="CB82" s="1"/>
      <c r="CC82" s="1"/>
      <c r="CD82" s="1"/>
      <c r="CE82" s="1"/>
      <c r="CF82" s="1"/>
      <c r="CG82" s="1"/>
      <c r="CH82" s="1"/>
      <c r="CI82" s="1"/>
      <c r="CJ82" s="1"/>
      <c r="CK82" s="1"/>
      <c r="CL82" s="1"/>
      <c r="CM82" s="1"/>
      <c r="CN82" s="1"/>
      <c r="CO82" s="1"/>
      <c r="CP82" s="1"/>
      <c r="CQ82" s="1"/>
      <c r="CR82" s="1"/>
      <c r="CV82" s="1"/>
      <c r="CW82" s="1"/>
    </row>
    <row r="83" spans="1:101" ht="15.6" x14ac:dyDescent="0.3">
      <c r="A83" s="3">
        <v>127</v>
      </c>
      <c r="B83" s="3">
        <v>1</v>
      </c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  <c r="BS83" s="1"/>
      <c r="BT83" s="1"/>
      <c r="BU83" s="1"/>
      <c r="BV83" s="1"/>
      <c r="BW83" s="1"/>
      <c r="BX83" s="1"/>
      <c r="BY83" s="1"/>
      <c r="BZ83" s="1"/>
      <c r="CA83" s="1"/>
      <c r="CB83" s="1"/>
      <c r="CC83" s="1"/>
      <c r="CD83" s="1"/>
      <c r="CE83" s="1"/>
      <c r="CF83" s="1"/>
      <c r="CG83" s="1"/>
      <c r="CH83" s="1"/>
      <c r="CI83" s="1"/>
      <c r="CJ83" s="1"/>
      <c r="CK83" s="1"/>
      <c r="CL83" s="1"/>
      <c r="CM83" s="1"/>
      <c r="CN83" s="1"/>
      <c r="CO83" s="1"/>
      <c r="CP83" s="1"/>
      <c r="CQ83" s="1"/>
      <c r="CR83" s="1"/>
      <c r="CV83" s="1"/>
      <c r="CW83" s="1"/>
    </row>
    <row r="84" spans="1:101" ht="15.6" x14ac:dyDescent="0.3">
      <c r="A84" s="3">
        <v>127.5</v>
      </c>
      <c r="B84" s="3">
        <v>1</v>
      </c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  <c r="BS84" s="1"/>
      <c r="BT84" s="1"/>
      <c r="BU84" s="1"/>
      <c r="BV84" s="1"/>
      <c r="BW84" s="1"/>
      <c r="BX84" s="1"/>
      <c r="BY84" s="1"/>
      <c r="BZ84" s="1"/>
      <c r="CA84" s="1"/>
      <c r="CB84" s="1"/>
      <c r="CC84" s="1"/>
      <c r="CD84" s="1"/>
      <c r="CE84" s="1"/>
      <c r="CF84" s="1"/>
      <c r="CG84" s="1"/>
      <c r="CH84" s="1"/>
      <c r="CI84" s="1"/>
      <c r="CJ84" s="1"/>
      <c r="CK84" s="1"/>
      <c r="CL84" s="1"/>
      <c r="CM84" s="1"/>
      <c r="CN84" s="1"/>
      <c r="CO84" s="1"/>
      <c r="CP84" s="1"/>
      <c r="CQ84" s="1"/>
      <c r="CR84" s="1"/>
      <c r="CV84" s="1"/>
      <c r="CW84" s="1"/>
    </row>
    <row r="85" spans="1:101" ht="15.6" x14ac:dyDescent="0.3">
      <c r="A85" s="3">
        <v>127.8</v>
      </c>
      <c r="B85" s="3">
        <v>1</v>
      </c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  <c r="BS85" s="1"/>
      <c r="BT85" s="1"/>
      <c r="BU85" s="1"/>
      <c r="BV85" s="1"/>
      <c r="BW85" s="1"/>
      <c r="BX85" s="1"/>
      <c r="BY85" s="1"/>
      <c r="BZ85" s="1"/>
      <c r="CA85" s="1"/>
      <c r="CB85" s="1"/>
      <c r="CC85" s="1"/>
      <c r="CD85" s="1"/>
      <c r="CE85" s="1"/>
      <c r="CF85" s="1"/>
      <c r="CG85" s="1"/>
      <c r="CH85" s="1"/>
      <c r="CI85" s="1"/>
      <c r="CJ85" s="1"/>
      <c r="CK85" s="1"/>
      <c r="CL85" s="1"/>
      <c r="CM85" s="1"/>
      <c r="CN85" s="1"/>
      <c r="CO85" s="1"/>
      <c r="CP85" s="1"/>
      <c r="CQ85" s="1"/>
      <c r="CR85" s="1"/>
      <c r="CV85" s="1"/>
      <c r="CW85" s="1"/>
    </row>
    <row r="86" spans="1:101" ht="15.6" x14ac:dyDescent="0.3">
      <c r="A86" s="3">
        <v>128</v>
      </c>
      <c r="B86" s="3">
        <v>1</v>
      </c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  <c r="BS86" s="1"/>
      <c r="BT86" s="1"/>
      <c r="BU86" s="1"/>
      <c r="BV86" s="1"/>
      <c r="BW86" s="1"/>
      <c r="BX86" s="1"/>
      <c r="BY86" s="1"/>
      <c r="BZ86" s="1"/>
      <c r="CA86" s="1"/>
      <c r="CB86" s="1"/>
      <c r="CC86" s="1"/>
      <c r="CD86" s="1"/>
      <c r="CE86" s="1"/>
      <c r="CF86" s="1"/>
      <c r="CG86" s="1"/>
      <c r="CH86" s="1"/>
      <c r="CI86" s="1"/>
      <c r="CJ86" s="1"/>
      <c r="CK86" s="1"/>
      <c r="CL86" s="1"/>
      <c r="CM86" s="1"/>
      <c r="CN86" s="1"/>
      <c r="CO86" s="1"/>
      <c r="CP86" s="1"/>
      <c r="CQ86" s="1"/>
      <c r="CR86" s="1"/>
      <c r="CV86" s="1"/>
      <c r="CW86" s="1"/>
    </row>
    <row r="87" spans="1:101" ht="15.6" x14ac:dyDescent="0.3">
      <c r="A87" s="3">
        <v>128.5</v>
      </c>
      <c r="B87" s="3">
        <v>1</v>
      </c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  <c r="BS87" s="1"/>
      <c r="BT87" s="1"/>
      <c r="BU87" s="1"/>
      <c r="BV87" s="1"/>
      <c r="BW87" s="1"/>
      <c r="BX87" s="1"/>
      <c r="BY87" s="1"/>
      <c r="BZ87" s="1"/>
      <c r="CA87" s="1"/>
      <c r="CB87" s="1"/>
      <c r="CC87" s="1"/>
      <c r="CD87" s="1"/>
      <c r="CE87" s="1"/>
      <c r="CF87" s="1"/>
      <c r="CG87" s="1"/>
      <c r="CH87" s="1"/>
      <c r="CI87" s="1"/>
      <c r="CJ87" s="1"/>
      <c r="CK87" s="1"/>
      <c r="CL87" s="1"/>
      <c r="CM87" s="1"/>
      <c r="CN87" s="1"/>
      <c r="CO87" s="1"/>
      <c r="CP87" s="1"/>
      <c r="CQ87" s="1"/>
      <c r="CR87" s="1"/>
      <c r="CV87" s="1"/>
      <c r="CW87" s="1"/>
    </row>
    <row r="88" spans="1:101" ht="15.6" x14ac:dyDescent="0.3">
      <c r="A88" s="3">
        <v>129</v>
      </c>
      <c r="B88" s="3">
        <v>1</v>
      </c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  <c r="BS88" s="1"/>
      <c r="BT88" s="1"/>
      <c r="BU88" s="1"/>
      <c r="BV88" s="1"/>
      <c r="BW88" s="1"/>
      <c r="BX88" s="1"/>
      <c r="BY88" s="1"/>
      <c r="BZ88" s="1"/>
      <c r="CA88" s="1"/>
      <c r="CB88" s="1"/>
      <c r="CC88" s="1"/>
      <c r="CD88" s="1"/>
      <c r="CE88" s="1"/>
      <c r="CF88" s="1"/>
      <c r="CG88" s="1"/>
      <c r="CH88" s="1"/>
      <c r="CI88" s="1"/>
      <c r="CJ88" s="1"/>
      <c r="CK88" s="1"/>
      <c r="CL88" s="1"/>
      <c r="CM88" s="1"/>
      <c r="CN88" s="1"/>
      <c r="CO88" s="1"/>
      <c r="CP88" s="1"/>
      <c r="CQ88" s="1"/>
      <c r="CR88" s="1"/>
      <c r="CV88" s="1"/>
      <c r="CW88" s="1"/>
    </row>
    <row r="89" spans="1:101" ht="15.6" x14ac:dyDescent="0.3">
      <c r="A89" s="3">
        <v>129.5</v>
      </c>
      <c r="B89" s="3">
        <v>1</v>
      </c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  <c r="BS89" s="1"/>
      <c r="BT89" s="1"/>
      <c r="BU89" s="1"/>
      <c r="BV89" s="1"/>
      <c r="BW89" s="1"/>
      <c r="BX89" s="1"/>
      <c r="BY89" s="1"/>
      <c r="BZ89" s="1"/>
      <c r="CA89" s="1"/>
      <c r="CB89" s="1"/>
      <c r="CC89" s="1"/>
      <c r="CD89" s="1"/>
      <c r="CE89" s="1"/>
      <c r="CF89" s="1"/>
      <c r="CG89" s="1"/>
      <c r="CH89" s="1"/>
      <c r="CI89" s="1"/>
      <c r="CJ89" s="1"/>
      <c r="CK89" s="1"/>
      <c r="CL89" s="1"/>
      <c r="CM89" s="1"/>
      <c r="CN89" s="1"/>
      <c r="CO89" s="1"/>
      <c r="CP89" s="1"/>
      <c r="CQ89" s="1"/>
      <c r="CR89" s="1"/>
      <c r="CV89" s="1"/>
      <c r="CW89" s="1"/>
    </row>
    <row r="90" spans="1:101" ht="15.6" x14ac:dyDescent="0.3">
      <c r="A90" s="3">
        <v>129.9</v>
      </c>
      <c r="B90" s="3">
        <v>1</v>
      </c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  <c r="BS90" s="1"/>
      <c r="BT90" s="1"/>
      <c r="BU90" s="1"/>
      <c r="BV90" s="1"/>
      <c r="BW90" s="1"/>
      <c r="BX90" s="1"/>
      <c r="BY90" s="1"/>
      <c r="BZ90" s="1"/>
      <c r="CA90" s="1"/>
      <c r="CB90" s="1"/>
      <c r="CC90" s="1"/>
      <c r="CD90" s="1"/>
      <c r="CE90" s="1"/>
      <c r="CF90" s="1"/>
      <c r="CG90" s="1"/>
      <c r="CH90" s="1"/>
      <c r="CI90" s="1"/>
      <c r="CJ90" s="1"/>
      <c r="CK90" s="1"/>
      <c r="CL90" s="1"/>
      <c r="CM90" s="1"/>
      <c r="CN90" s="1"/>
      <c r="CO90" s="1"/>
      <c r="CP90" s="1"/>
      <c r="CQ90" s="1"/>
      <c r="CR90" s="1"/>
      <c r="CV90" s="1"/>
      <c r="CW90" s="1"/>
    </row>
    <row r="91" spans="1:101" ht="15.6" x14ac:dyDescent="0.3">
      <c r="A91" s="3">
        <v>130</v>
      </c>
      <c r="B91" s="3">
        <v>1</v>
      </c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  <c r="BS91" s="1"/>
      <c r="BT91" s="1"/>
      <c r="BU91" s="1"/>
      <c r="BV91" s="1"/>
      <c r="BW91" s="1"/>
      <c r="BX91" s="1"/>
      <c r="BY91" s="1"/>
      <c r="BZ91" s="1"/>
      <c r="CA91" s="1"/>
      <c r="CB91" s="1"/>
      <c r="CC91" s="1"/>
      <c r="CD91" s="1"/>
      <c r="CE91" s="1"/>
      <c r="CF91" s="1"/>
      <c r="CG91" s="1"/>
      <c r="CH91" s="1"/>
      <c r="CI91" s="1"/>
      <c r="CJ91" s="1"/>
      <c r="CK91" s="1"/>
      <c r="CL91" s="1"/>
      <c r="CM91" s="1"/>
      <c r="CN91" s="1"/>
      <c r="CO91" s="1"/>
      <c r="CP91" s="1"/>
      <c r="CQ91" s="1"/>
      <c r="CR91" s="1"/>
      <c r="CV91" s="1"/>
      <c r="CW91" s="1"/>
    </row>
    <row r="92" spans="1:101" ht="15.6" x14ac:dyDescent="0.3">
      <c r="A92" s="3">
        <v>131</v>
      </c>
      <c r="B92" s="3">
        <v>1</v>
      </c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  <c r="BS92" s="1"/>
      <c r="BT92" s="1"/>
      <c r="BU92" s="1"/>
      <c r="BV92" s="1"/>
      <c r="BW92" s="1"/>
      <c r="BX92" s="1"/>
      <c r="BY92" s="1"/>
      <c r="BZ92" s="1"/>
      <c r="CA92" s="1"/>
      <c r="CB92" s="1"/>
      <c r="CC92" s="1"/>
      <c r="CD92" s="1"/>
      <c r="CE92" s="1"/>
      <c r="CF92" s="1"/>
      <c r="CG92" s="1"/>
      <c r="CH92" s="1"/>
      <c r="CI92" s="1"/>
      <c r="CJ92" s="1"/>
      <c r="CK92" s="1"/>
      <c r="CL92" s="1"/>
      <c r="CM92" s="1"/>
      <c r="CN92" s="1"/>
      <c r="CO92" s="1"/>
      <c r="CP92" s="1"/>
      <c r="CQ92" s="1"/>
      <c r="CR92" s="1"/>
      <c r="CV92" s="1"/>
      <c r="CW92" s="1"/>
    </row>
    <row r="93" spans="1:101" ht="15.6" x14ac:dyDescent="0.3">
      <c r="A93" s="3">
        <v>131.4</v>
      </c>
      <c r="B93" s="3">
        <v>1</v>
      </c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  <c r="BS93" s="1"/>
      <c r="BT93" s="1"/>
      <c r="BU93" s="1"/>
      <c r="BV93" s="1"/>
      <c r="BW93" s="1"/>
      <c r="BX93" s="1"/>
      <c r="BY93" s="1"/>
      <c r="BZ93" s="1"/>
      <c r="CA93" s="1"/>
      <c r="CB93" s="1"/>
      <c r="CC93" s="1"/>
      <c r="CD93" s="1"/>
      <c r="CE93" s="1"/>
      <c r="CF93" s="1"/>
      <c r="CG93" s="1"/>
      <c r="CH93" s="1"/>
      <c r="CI93" s="1"/>
      <c r="CJ93" s="1"/>
      <c r="CK93" s="1"/>
      <c r="CL93" s="1"/>
      <c r="CM93" s="1"/>
      <c r="CN93" s="1"/>
      <c r="CO93" s="1"/>
      <c r="CP93" s="1"/>
      <c r="CQ93" s="1"/>
      <c r="CR93" s="1"/>
      <c r="CV93" s="1"/>
      <c r="CW93" s="1"/>
    </row>
    <row r="94" spans="1:101" ht="15.6" x14ac:dyDescent="0.3">
      <c r="A94" s="3">
        <v>132</v>
      </c>
      <c r="B94" s="3">
        <v>1</v>
      </c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  <c r="BS94" s="1"/>
      <c r="BT94" s="1"/>
      <c r="BU94" s="1"/>
      <c r="BV94" s="1"/>
      <c r="BW94" s="1"/>
      <c r="BX94" s="1"/>
      <c r="BY94" s="1"/>
      <c r="BZ94" s="1"/>
      <c r="CA94" s="1"/>
      <c r="CB94" s="1"/>
      <c r="CC94" s="1"/>
      <c r="CD94" s="1"/>
      <c r="CE94" s="1"/>
      <c r="CF94" s="1"/>
      <c r="CG94" s="1"/>
      <c r="CH94" s="1"/>
      <c r="CI94" s="1"/>
      <c r="CJ94" s="1"/>
      <c r="CK94" s="1"/>
      <c r="CL94" s="1"/>
      <c r="CM94" s="1"/>
      <c r="CN94" s="1"/>
      <c r="CO94" s="1"/>
      <c r="CP94" s="1"/>
      <c r="CQ94" s="1"/>
      <c r="CR94" s="1"/>
      <c r="CV94" s="1"/>
      <c r="CW94" s="1"/>
    </row>
    <row r="95" spans="1:101" ht="15.6" x14ac:dyDescent="0.3">
      <c r="A95" s="3">
        <v>133</v>
      </c>
      <c r="B95" s="3">
        <v>1</v>
      </c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  <c r="CD95" s="1"/>
      <c r="CE95" s="1"/>
      <c r="CF95" s="1"/>
      <c r="CG95" s="1"/>
      <c r="CH95" s="1"/>
      <c r="CI95" s="1"/>
      <c r="CJ95" s="1"/>
      <c r="CK95" s="1"/>
      <c r="CL95" s="1"/>
      <c r="CM95" s="1"/>
      <c r="CN95" s="1"/>
      <c r="CO95" s="1"/>
      <c r="CP95" s="1"/>
      <c r="CQ95" s="1"/>
      <c r="CR95" s="1"/>
      <c r="CV95" s="1"/>
      <c r="CW95" s="1"/>
    </row>
    <row r="96" spans="1:101" ht="15.6" x14ac:dyDescent="0.3">
      <c r="A96" s="3">
        <v>133.6</v>
      </c>
      <c r="B96" s="3">
        <v>1</v>
      </c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  <c r="CD96" s="1"/>
      <c r="CE96" s="1"/>
      <c r="CF96" s="1"/>
      <c r="CG96" s="1"/>
      <c r="CH96" s="1"/>
      <c r="CI96" s="1"/>
      <c r="CJ96" s="1"/>
      <c r="CK96" s="1"/>
      <c r="CL96" s="1"/>
      <c r="CM96" s="1"/>
      <c r="CN96" s="1"/>
      <c r="CO96" s="1"/>
      <c r="CP96" s="1"/>
      <c r="CQ96" s="1"/>
      <c r="CR96" s="1"/>
      <c r="CV96" s="1"/>
      <c r="CW96" s="1"/>
    </row>
    <row r="97" spans="1:101" ht="15.6" x14ac:dyDescent="0.3">
      <c r="A97" s="3">
        <v>134</v>
      </c>
      <c r="B97" s="3">
        <v>1</v>
      </c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  <c r="BS97" s="1"/>
      <c r="BT97" s="1"/>
      <c r="BU97" s="1"/>
      <c r="BV97" s="1"/>
      <c r="BW97" s="1"/>
      <c r="BX97" s="1"/>
      <c r="BY97" s="1"/>
      <c r="BZ97" s="1"/>
      <c r="CA97" s="1"/>
      <c r="CB97" s="1"/>
      <c r="CC97" s="1"/>
      <c r="CD97" s="1"/>
      <c r="CE97" s="1"/>
      <c r="CF97" s="1"/>
      <c r="CG97" s="1"/>
      <c r="CH97" s="1"/>
      <c r="CI97" s="1"/>
      <c r="CJ97" s="1"/>
      <c r="CK97" s="1"/>
      <c r="CL97" s="1"/>
      <c r="CM97" s="1"/>
      <c r="CN97" s="1"/>
      <c r="CO97" s="1"/>
      <c r="CP97" s="1"/>
      <c r="CQ97" s="1"/>
      <c r="CR97" s="1"/>
      <c r="CV97" s="1"/>
      <c r="CW97" s="1"/>
    </row>
    <row r="98" spans="1:101" ht="15.6" x14ac:dyDescent="0.3">
      <c r="A98" s="3">
        <v>134.19999999999999</v>
      </c>
      <c r="B98" s="3">
        <v>1</v>
      </c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  <c r="BS98" s="1"/>
      <c r="BT98" s="1"/>
      <c r="BU98" s="1"/>
      <c r="BV98" s="1"/>
      <c r="BW98" s="1"/>
      <c r="BX98" s="1"/>
      <c r="BY98" s="1"/>
      <c r="BZ98" s="1"/>
      <c r="CA98" s="1"/>
      <c r="CB98" s="1"/>
      <c r="CC98" s="1"/>
      <c r="CD98" s="1"/>
      <c r="CE98" s="1"/>
      <c r="CF98" s="1"/>
      <c r="CG98" s="1"/>
      <c r="CH98" s="1"/>
      <c r="CI98" s="1"/>
      <c r="CJ98" s="1"/>
      <c r="CK98" s="1"/>
      <c r="CL98" s="1"/>
      <c r="CM98" s="1"/>
      <c r="CN98" s="1"/>
      <c r="CO98" s="1"/>
      <c r="CP98" s="1"/>
      <c r="CQ98" s="1"/>
      <c r="CR98" s="1"/>
      <c r="CV98" s="1"/>
      <c r="CW98" s="1"/>
    </row>
    <row r="99" spans="1:101" ht="15.6" x14ac:dyDescent="0.3">
      <c r="A99" s="3">
        <v>135</v>
      </c>
      <c r="B99" s="3">
        <v>1</v>
      </c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  <c r="BS99" s="1"/>
      <c r="BT99" s="1"/>
      <c r="BU99" s="1"/>
      <c r="BV99" s="1"/>
      <c r="BW99" s="1"/>
      <c r="BX99" s="1"/>
      <c r="BY99" s="1"/>
      <c r="BZ99" s="1"/>
      <c r="CA99" s="1"/>
      <c r="CB99" s="1"/>
      <c r="CC99" s="1"/>
      <c r="CD99" s="1"/>
      <c r="CE99" s="1"/>
      <c r="CF99" s="1"/>
      <c r="CG99" s="1"/>
      <c r="CH99" s="1"/>
      <c r="CI99" s="1"/>
      <c r="CJ99" s="1"/>
      <c r="CK99" s="1"/>
      <c r="CL99" s="1"/>
      <c r="CM99" s="1"/>
      <c r="CN99" s="1"/>
      <c r="CO99" s="1"/>
      <c r="CP99" s="1"/>
      <c r="CQ99" s="1"/>
      <c r="CR99" s="1"/>
      <c r="CV99" s="1"/>
      <c r="CW99" s="1"/>
    </row>
    <row r="100" spans="1:101" ht="15.6" x14ac:dyDescent="0.3">
      <c r="A100" s="3">
        <v>135.80000000000001</v>
      </c>
      <c r="B100" s="3">
        <v>1</v>
      </c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  <c r="BS100" s="1"/>
      <c r="BT100" s="1"/>
      <c r="BU100" s="1"/>
      <c r="BV100" s="1"/>
      <c r="BW100" s="1"/>
      <c r="BX100" s="1"/>
      <c r="BY100" s="1"/>
      <c r="BZ100" s="1"/>
      <c r="CA100" s="1"/>
      <c r="CB100" s="1"/>
      <c r="CC100" s="1"/>
      <c r="CD100" s="1"/>
      <c r="CE100" s="1"/>
      <c r="CF100" s="1"/>
      <c r="CG100" s="1"/>
      <c r="CH100" s="1"/>
      <c r="CI100" s="1"/>
      <c r="CJ100" s="1"/>
      <c r="CK100" s="1"/>
      <c r="CL100" s="1"/>
      <c r="CM100" s="1"/>
      <c r="CN100" s="1"/>
      <c r="CO100" s="1"/>
      <c r="CP100" s="1"/>
      <c r="CQ100" s="1"/>
      <c r="CR100" s="1"/>
      <c r="CV100" s="1"/>
      <c r="CW100" s="1"/>
    </row>
    <row r="101" spans="1:101" ht="15.6" x14ac:dyDescent="0.3">
      <c r="A101" s="3">
        <v>138</v>
      </c>
      <c r="B101" s="3">
        <v>1</v>
      </c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/>
      <c r="BQ101" s="1"/>
      <c r="BR101" s="1"/>
      <c r="BS101" s="1"/>
      <c r="BT101" s="1"/>
      <c r="BU101" s="1"/>
      <c r="BV101" s="1"/>
      <c r="BW101" s="1"/>
      <c r="BX101" s="1"/>
      <c r="BY101" s="1"/>
      <c r="BZ101" s="1"/>
      <c r="CA101" s="1"/>
      <c r="CB101" s="1"/>
      <c r="CC101" s="1"/>
      <c r="CD101" s="1"/>
      <c r="CE101" s="1"/>
      <c r="CF101" s="1"/>
      <c r="CG101" s="1"/>
      <c r="CH101" s="1"/>
      <c r="CI101" s="1"/>
      <c r="CJ101" s="1"/>
      <c r="CK101" s="1"/>
      <c r="CL101" s="1"/>
      <c r="CM101" s="1"/>
      <c r="CN101" s="1"/>
      <c r="CO101" s="1"/>
      <c r="CP101" s="1"/>
      <c r="CQ101" s="1"/>
      <c r="CR101" s="1"/>
      <c r="CV101" s="1"/>
      <c r="CW101" s="1"/>
    </row>
    <row r="102" spans="1:101" ht="15.6" x14ac:dyDescent="0.3">
      <c r="A102" s="3">
        <v>140</v>
      </c>
      <c r="B102" s="3">
        <v>1</v>
      </c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  <c r="BP102" s="1"/>
      <c r="BQ102" s="1"/>
      <c r="BR102" s="1"/>
      <c r="BS102" s="1"/>
      <c r="BT102" s="1"/>
      <c r="BU102" s="1"/>
      <c r="BV102" s="1"/>
      <c r="BW102" s="1"/>
      <c r="BX102" s="1"/>
      <c r="BY102" s="1"/>
      <c r="BZ102" s="1"/>
      <c r="CA102" s="1"/>
      <c r="CB102" s="1"/>
      <c r="CC102" s="1"/>
      <c r="CD102" s="1"/>
      <c r="CE102" s="1"/>
      <c r="CF102" s="1"/>
      <c r="CG102" s="1"/>
      <c r="CH102" s="1"/>
      <c r="CI102" s="1"/>
      <c r="CJ102" s="1"/>
      <c r="CK102" s="1"/>
      <c r="CL102" s="1"/>
      <c r="CM102" s="1"/>
      <c r="CN102" s="1"/>
      <c r="CO102" s="1"/>
      <c r="CP102" s="1"/>
      <c r="CQ102" s="1"/>
      <c r="CR102" s="1"/>
      <c r="CV102" s="1"/>
      <c r="CW102" s="1"/>
    </row>
    <row r="103" spans="1:101" ht="15.6" x14ac:dyDescent="0.3"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  <c r="BP103" s="1"/>
      <c r="BQ103" s="1"/>
      <c r="BR103" s="1"/>
      <c r="BS103" s="1"/>
      <c r="BT103" s="1"/>
      <c r="BU103" s="1"/>
      <c r="BV103" s="1"/>
      <c r="BW103" s="1"/>
      <c r="BX103" s="1"/>
      <c r="BY103" s="1"/>
      <c r="BZ103" s="1"/>
      <c r="CA103" s="1"/>
      <c r="CB103" s="1"/>
      <c r="CC103" s="1"/>
      <c r="CD103" s="1"/>
      <c r="CE103" s="1"/>
      <c r="CF103" s="1"/>
      <c r="CG103" s="1"/>
      <c r="CH103" s="1"/>
      <c r="CI103" s="1"/>
      <c r="CJ103" s="1"/>
      <c r="CK103" s="1"/>
      <c r="CL103" s="1"/>
      <c r="CM103" s="1"/>
      <c r="CN103" s="1"/>
      <c r="CO103" s="1"/>
      <c r="CP103" s="1"/>
      <c r="CQ103" s="1"/>
      <c r="CR103" s="1"/>
      <c r="CV103" s="1"/>
      <c r="CW103" s="1"/>
    </row>
    <row r="104" spans="1:101" ht="15.6" x14ac:dyDescent="0.3"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  <c r="BP104" s="1"/>
      <c r="BQ104" s="1"/>
      <c r="BR104" s="1"/>
      <c r="BS104" s="1"/>
      <c r="BT104" s="1"/>
      <c r="BU104" s="1"/>
      <c r="BV104" s="1"/>
      <c r="BW104" s="1"/>
      <c r="BX104" s="1"/>
      <c r="BY104" s="1"/>
      <c r="BZ104" s="1"/>
      <c r="CA104" s="1"/>
      <c r="CB104" s="1"/>
      <c r="CC104" s="1"/>
      <c r="CD104" s="1"/>
      <c r="CE104" s="1"/>
      <c r="CF104" s="1"/>
      <c r="CG104" s="1"/>
      <c r="CH104" s="1"/>
      <c r="CI104" s="1"/>
      <c r="CJ104" s="1"/>
      <c r="CK104" s="1"/>
      <c r="CL104" s="1"/>
      <c r="CM104" s="1"/>
      <c r="CN104" s="1"/>
      <c r="CO104" s="1"/>
      <c r="CP104" s="1"/>
      <c r="CQ104" s="1"/>
      <c r="CR104" s="1"/>
      <c r="CV104" s="1"/>
      <c r="CW104" s="1"/>
    </row>
    <row r="105" spans="1:101" ht="15.6" x14ac:dyDescent="0.3"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  <c r="BP105" s="1"/>
      <c r="BQ105" s="1"/>
      <c r="BR105" s="1"/>
      <c r="BS105" s="1"/>
      <c r="BT105" s="1"/>
      <c r="BU105" s="1"/>
      <c r="BV105" s="1"/>
      <c r="BW105" s="1"/>
      <c r="BX105" s="1"/>
      <c r="BY105" s="1"/>
      <c r="BZ105" s="1"/>
      <c r="CA105" s="1"/>
      <c r="CB105" s="1"/>
      <c r="CC105" s="1"/>
      <c r="CD105" s="1"/>
      <c r="CE105" s="1"/>
      <c r="CF105" s="1"/>
      <c r="CG105" s="1"/>
      <c r="CH105" s="1"/>
      <c r="CI105" s="1"/>
      <c r="CJ105" s="1"/>
      <c r="CK105" s="1"/>
      <c r="CL105" s="1"/>
      <c r="CM105" s="1"/>
      <c r="CN105" s="1"/>
      <c r="CO105" s="1"/>
      <c r="CP105" s="1"/>
      <c r="CQ105" s="1"/>
      <c r="CR105" s="1"/>
    </row>
    <row r="106" spans="1:101" ht="15.6" x14ac:dyDescent="0.3"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1"/>
      <c r="BP106" s="1"/>
      <c r="BQ106" s="1"/>
      <c r="BR106" s="1"/>
      <c r="BS106" s="1"/>
      <c r="BT106" s="1"/>
      <c r="BU106" s="1"/>
      <c r="BV106" s="1"/>
      <c r="BW106" s="1"/>
      <c r="BX106" s="1"/>
      <c r="BY106" s="1"/>
      <c r="BZ106" s="1"/>
      <c r="CA106" s="1"/>
      <c r="CB106" s="1"/>
      <c r="CC106" s="1"/>
      <c r="CD106" s="1"/>
      <c r="CE106" s="1"/>
      <c r="CF106" s="1"/>
      <c r="CG106" s="1"/>
      <c r="CH106" s="1"/>
      <c r="CI106" s="1"/>
      <c r="CJ106" s="1"/>
      <c r="CK106" s="1"/>
      <c r="CL106" s="1"/>
      <c r="CM106" s="1"/>
      <c r="CN106" s="1"/>
      <c r="CO106" s="1"/>
      <c r="CP106" s="1"/>
      <c r="CQ106" s="1"/>
      <c r="CR106" s="1"/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zoomScale="80" zoomScaleNormal="80" workbookViewId="0">
      <selection activeCell="P19" sqref="P19"/>
    </sheetView>
  </sheetViews>
  <sheetFormatPr defaultRowHeight="14.4" x14ac:dyDescent="0.3"/>
  <cols>
    <col min="1" max="1" width="24.33203125" bestFit="1" customWidth="1"/>
  </cols>
  <sheetData>
    <row r="1" spans="1:7" ht="15.6" x14ac:dyDescent="0.3">
      <c r="A1" s="15" t="s">
        <v>12</v>
      </c>
      <c r="B1" s="16">
        <v>1</v>
      </c>
      <c r="C1" s="16">
        <v>2</v>
      </c>
      <c r="D1" s="16">
        <v>3</v>
      </c>
      <c r="E1" s="16">
        <v>4</v>
      </c>
      <c r="F1" s="16">
        <v>5</v>
      </c>
      <c r="G1" s="16">
        <v>6</v>
      </c>
    </row>
    <row r="2" spans="1:7" ht="15.6" x14ac:dyDescent="0.3">
      <c r="A2" s="15" t="s">
        <v>15</v>
      </c>
      <c r="B2" s="16">
        <v>2</v>
      </c>
      <c r="C2" s="16">
        <v>3</v>
      </c>
      <c r="D2" s="16">
        <v>6</v>
      </c>
      <c r="E2" s="16">
        <v>8</v>
      </c>
      <c r="F2" s="16">
        <v>22</v>
      </c>
      <c r="G2" s="16">
        <v>9</v>
      </c>
    </row>
    <row r="3" spans="1:7" ht="15.6" x14ac:dyDescent="0.3">
      <c r="A3" s="15" t="s">
        <v>13</v>
      </c>
      <c r="B3" s="16">
        <f>B2</f>
        <v>2</v>
      </c>
      <c r="C3" s="16">
        <f>B3+C2</f>
        <v>5</v>
      </c>
      <c r="D3" s="16">
        <f t="shared" ref="D3:G3" si="0">C3+D2</f>
        <v>11</v>
      </c>
      <c r="E3" s="16">
        <f t="shared" si="0"/>
        <v>19</v>
      </c>
      <c r="F3" s="16">
        <f t="shared" si="0"/>
        <v>41</v>
      </c>
      <c r="G3" s="16">
        <f t="shared" si="0"/>
        <v>50</v>
      </c>
    </row>
    <row r="4" spans="1:7" ht="15.6" x14ac:dyDescent="0.3">
      <c r="A4" s="15" t="s">
        <v>14</v>
      </c>
      <c r="B4" s="16">
        <f>B3/$G$3</f>
        <v>0.04</v>
      </c>
      <c r="C4" s="16">
        <f t="shared" ref="C4:F4" si="1">C3/$G$3</f>
        <v>0.1</v>
      </c>
      <c r="D4" s="16">
        <f t="shared" si="1"/>
        <v>0.22</v>
      </c>
      <c r="E4" s="16">
        <f t="shared" si="1"/>
        <v>0.38</v>
      </c>
      <c r="F4" s="16">
        <f t="shared" si="1"/>
        <v>0.82</v>
      </c>
      <c r="G4" s="16">
        <f>G3/$G$3</f>
        <v>1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31"/>
  <sheetViews>
    <sheetView zoomScale="80" zoomScaleNormal="80" workbookViewId="0">
      <selection activeCell="Q21" sqref="Q21"/>
    </sheetView>
  </sheetViews>
  <sheetFormatPr defaultRowHeight="14.4" x14ac:dyDescent="0.3"/>
  <cols>
    <col min="1" max="1" width="14.44140625" bestFit="1" customWidth="1"/>
    <col min="2" max="2" width="11.5546875" bestFit="1" customWidth="1"/>
    <col min="4" max="4" width="17.44140625" customWidth="1"/>
    <col min="5" max="5" width="12.6640625" customWidth="1"/>
    <col min="6" max="6" width="8.109375" customWidth="1"/>
    <col min="7" max="7" width="7.44140625" customWidth="1"/>
  </cols>
  <sheetData>
    <row r="1" spans="1:31" ht="31.2" x14ac:dyDescent="0.3">
      <c r="A1" s="21" t="s">
        <v>16</v>
      </c>
      <c r="B1" s="16">
        <v>4</v>
      </c>
      <c r="C1" s="16">
        <v>4</v>
      </c>
      <c r="D1" s="16">
        <v>3</v>
      </c>
      <c r="E1" s="16">
        <v>3</v>
      </c>
      <c r="F1" s="16">
        <v>2</v>
      </c>
      <c r="G1" s="16">
        <v>5</v>
      </c>
      <c r="H1" s="16">
        <v>2</v>
      </c>
      <c r="I1" s="16">
        <v>3</v>
      </c>
      <c r="J1" s="16">
        <v>3</v>
      </c>
      <c r="K1" s="16">
        <v>4</v>
      </c>
      <c r="L1" s="16">
        <v>3</v>
      </c>
      <c r="M1" s="16">
        <v>4</v>
      </c>
      <c r="N1" s="16">
        <v>4</v>
      </c>
      <c r="O1" s="16">
        <v>2</v>
      </c>
      <c r="P1" s="16">
        <v>5</v>
      </c>
      <c r="Q1" s="16">
        <v>2</v>
      </c>
      <c r="R1" s="16">
        <v>3</v>
      </c>
      <c r="S1" s="16">
        <v>3</v>
      </c>
      <c r="T1" s="16">
        <v>4</v>
      </c>
      <c r="U1" s="16">
        <v>4</v>
      </c>
      <c r="V1" s="16">
        <v>3</v>
      </c>
      <c r="W1" s="16">
        <v>3</v>
      </c>
      <c r="X1" s="16">
        <v>4</v>
      </c>
      <c r="Y1" s="16">
        <v>4</v>
      </c>
      <c r="Z1" s="16">
        <v>2</v>
      </c>
      <c r="AA1" s="16">
        <v>5</v>
      </c>
      <c r="AB1" s="16">
        <v>5</v>
      </c>
      <c r="AC1" s="16">
        <v>2</v>
      </c>
      <c r="AD1" s="16">
        <v>3</v>
      </c>
      <c r="AE1" s="16">
        <v>3</v>
      </c>
    </row>
    <row r="2" spans="1:31" ht="15.6" x14ac:dyDescent="0.3">
      <c r="A2" s="21" t="s">
        <v>1</v>
      </c>
      <c r="B2" s="16">
        <f>COUNT($B$1:$AE$1)</f>
        <v>30</v>
      </c>
      <c r="F2" s="17"/>
    </row>
    <row r="3" spans="1:31" ht="15.6" x14ac:dyDescent="0.3">
      <c r="A3" s="21" t="s">
        <v>3</v>
      </c>
      <c r="B3" s="16">
        <f>MIN($B$1:$AE$1)</f>
        <v>2</v>
      </c>
      <c r="C3" s="17"/>
      <c r="D3" s="17"/>
      <c r="E3" s="17"/>
      <c r="F3" s="17"/>
    </row>
    <row r="4" spans="1:31" ht="15.6" x14ac:dyDescent="0.3">
      <c r="A4" s="21" t="s">
        <v>2</v>
      </c>
      <c r="B4" s="16">
        <f>MAX($B$1:$AE$1)</f>
        <v>5</v>
      </c>
    </row>
    <row r="5" spans="1:31" x14ac:dyDescent="0.3">
      <c r="A5" s="17"/>
    </row>
    <row r="6" spans="1:31" ht="33" customHeight="1" x14ac:dyDescent="0.3">
      <c r="A6" s="21" t="s">
        <v>9</v>
      </c>
      <c r="B6" s="21" t="s">
        <v>18</v>
      </c>
      <c r="C6" s="21" t="s">
        <v>10</v>
      </c>
      <c r="D6" s="21" t="s">
        <v>13</v>
      </c>
      <c r="E6" s="21" t="s">
        <v>14</v>
      </c>
    </row>
    <row r="7" spans="1:31" ht="15.6" x14ac:dyDescent="0.3">
      <c r="A7" s="16">
        <v>1</v>
      </c>
      <c r="B7" s="16">
        <v>2</v>
      </c>
      <c r="C7" s="16">
        <f t="array" ref="C7:C10">FREQUENCY($B$1:$AE$1,B7:B10)</f>
        <v>6</v>
      </c>
      <c r="D7" s="16">
        <f>C7</f>
        <v>6</v>
      </c>
      <c r="E7" s="16">
        <f>D7/$B$2</f>
        <v>0.2</v>
      </c>
    </row>
    <row r="8" spans="1:31" ht="15.6" x14ac:dyDescent="0.3">
      <c r="A8" s="16">
        <v>2</v>
      </c>
      <c r="B8" s="16">
        <v>3</v>
      </c>
      <c r="C8" s="16">
        <v>11</v>
      </c>
      <c r="D8" s="16">
        <f>C8+D7</f>
        <v>17</v>
      </c>
      <c r="E8" s="16">
        <f>D8/$B$2</f>
        <v>0.56666666666666665</v>
      </c>
    </row>
    <row r="9" spans="1:31" ht="15.6" x14ac:dyDescent="0.3">
      <c r="A9" s="16">
        <v>3</v>
      </c>
      <c r="B9" s="16">
        <v>4</v>
      </c>
      <c r="C9" s="16">
        <v>9</v>
      </c>
      <c r="D9" s="16">
        <f t="shared" ref="D9:D10" si="0">C9+D8</f>
        <v>26</v>
      </c>
      <c r="E9" s="16">
        <f>D9/$B$2</f>
        <v>0.8666666666666667</v>
      </c>
    </row>
    <row r="10" spans="1:31" ht="15.6" x14ac:dyDescent="0.3">
      <c r="A10" s="16">
        <v>4</v>
      </c>
      <c r="B10" s="16">
        <v>5</v>
      </c>
      <c r="C10" s="16">
        <v>4</v>
      </c>
      <c r="D10" s="16">
        <f t="shared" si="0"/>
        <v>30</v>
      </c>
      <c r="E10" s="16">
        <f>D10/$B$2</f>
        <v>1</v>
      </c>
    </row>
    <row r="11" spans="1:31" x14ac:dyDescent="0.3">
      <c r="A11" s="17"/>
    </row>
    <row r="12" spans="1:31" x14ac:dyDescent="0.3">
      <c r="A12" s="17"/>
    </row>
    <row r="13" spans="1:31" x14ac:dyDescent="0.3">
      <c r="A13" s="17"/>
      <c r="B13" s="17"/>
      <c r="C13" s="17"/>
      <c r="D13" s="17"/>
      <c r="E13" s="17"/>
      <c r="F13" s="17"/>
    </row>
    <row r="14" spans="1:31" x14ac:dyDescent="0.3">
      <c r="A14" s="17"/>
      <c r="B14" s="17"/>
      <c r="C14" s="17"/>
      <c r="D14" s="17"/>
      <c r="E14" s="17"/>
      <c r="F14" s="17"/>
    </row>
    <row r="15" spans="1:31" x14ac:dyDescent="0.3">
      <c r="A15" s="17"/>
      <c r="B15" s="17"/>
      <c r="C15" s="17"/>
      <c r="D15" s="17"/>
      <c r="E15" s="17"/>
      <c r="F15" s="17"/>
    </row>
    <row r="16" spans="1:31" x14ac:dyDescent="0.3">
      <c r="A16" s="17"/>
      <c r="B16" s="17"/>
      <c r="C16" s="17"/>
      <c r="D16" s="17"/>
      <c r="E16" s="17"/>
      <c r="F16" s="17"/>
    </row>
    <row r="17" spans="1:6" x14ac:dyDescent="0.3">
      <c r="A17" s="17"/>
      <c r="B17" s="17"/>
      <c r="C17" s="17"/>
      <c r="D17" s="17"/>
      <c r="E17" s="17"/>
      <c r="F17" s="17"/>
    </row>
    <row r="18" spans="1:6" x14ac:dyDescent="0.3">
      <c r="A18" s="17"/>
      <c r="B18" s="17"/>
      <c r="C18" s="17"/>
      <c r="D18" s="17"/>
      <c r="E18" s="17"/>
      <c r="F18" s="17"/>
    </row>
    <row r="19" spans="1:6" x14ac:dyDescent="0.3">
      <c r="A19" s="17"/>
      <c r="B19" s="17"/>
      <c r="C19" s="17"/>
      <c r="D19" s="17"/>
      <c r="E19" s="17"/>
      <c r="F19" s="17"/>
    </row>
    <row r="20" spans="1:6" x14ac:dyDescent="0.3">
      <c r="A20" s="17"/>
      <c r="B20" s="17"/>
      <c r="C20" s="17"/>
      <c r="D20" s="17"/>
      <c r="E20" s="17"/>
      <c r="F20" s="17"/>
    </row>
    <row r="21" spans="1:6" x14ac:dyDescent="0.3">
      <c r="A21" s="17"/>
      <c r="B21" s="17"/>
      <c r="C21" s="17"/>
      <c r="D21" s="17"/>
      <c r="E21" s="17"/>
      <c r="F21" s="17"/>
    </row>
    <row r="22" spans="1:6" x14ac:dyDescent="0.3">
      <c r="A22" s="17"/>
      <c r="B22" s="17"/>
      <c r="C22" s="17"/>
      <c r="D22" s="17"/>
      <c r="E22" s="17"/>
      <c r="F22" s="17"/>
    </row>
    <row r="23" spans="1:6" x14ac:dyDescent="0.3">
      <c r="A23" s="17"/>
      <c r="B23" s="17"/>
      <c r="C23" s="17"/>
      <c r="D23" s="17"/>
      <c r="E23" s="17"/>
      <c r="F23" s="17"/>
    </row>
    <row r="24" spans="1:6" x14ac:dyDescent="0.3">
      <c r="A24" s="17"/>
      <c r="B24" s="17"/>
      <c r="C24" s="17"/>
      <c r="D24" s="17"/>
      <c r="E24" s="17"/>
      <c r="F24" s="17"/>
    </row>
    <row r="25" spans="1:6" x14ac:dyDescent="0.3">
      <c r="A25" s="17"/>
      <c r="B25" s="17"/>
      <c r="C25" s="17"/>
      <c r="D25" s="17"/>
      <c r="E25" s="17"/>
      <c r="F25" s="17"/>
    </row>
    <row r="26" spans="1:6" x14ac:dyDescent="0.3">
      <c r="A26" s="17"/>
      <c r="B26" s="17"/>
      <c r="C26" s="17"/>
      <c r="D26" s="17"/>
      <c r="E26" s="17"/>
      <c r="F26" s="17"/>
    </row>
    <row r="27" spans="1:6" x14ac:dyDescent="0.3">
      <c r="A27" s="17"/>
      <c r="B27" s="17"/>
      <c r="C27" s="17"/>
      <c r="D27" s="17"/>
      <c r="E27" s="17"/>
      <c r="F27" s="17"/>
    </row>
    <row r="28" spans="1:6" x14ac:dyDescent="0.3">
      <c r="A28" s="17"/>
      <c r="B28" s="17"/>
      <c r="C28" s="17"/>
      <c r="D28" s="17"/>
      <c r="E28" s="17"/>
      <c r="F28" s="17"/>
    </row>
    <row r="29" spans="1:6" x14ac:dyDescent="0.3">
      <c r="A29" s="17"/>
      <c r="B29" s="17"/>
      <c r="C29" s="17"/>
      <c r="D29" s="17"/>
      <c r="E29" s="17"/>
      <c r="F29" s="17"/>
    </row>
    <row r="30" spans="1:6" x14ac:dyDescent="0.3">
      <c r="A30" s="17"/>
      <c r="B30" s="17"/>
      <c r="C30" s="17"/>
      <c r="D30" s="17"/>
      <c r="E30" s="17"/>
      <c r="F30" s="17"/>
    </row>
    <row r="31" spans="1:6" x14ac:dyDescent="0.3">
      <c r="A31" s="17"/>
      <c r="B31" s="17"/>
      <c r="C31" s="17"/>
      <c r="D31" s="17"/>
      <c r="E31" s="17"/>
      <c r="F31" s="17"/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101"/>
  <sheetViews>
    <sheetView zoomScale="55" zoomScaleNormal="55" workbookViewId="0">
      <selection activeCell="W8" sqref="W8"/>
    </sheetView>
  </sheetViews>
  <sheetFormatPr defaultRowHeight="14.4" x14ac:dyDescent="0.3"/>
  <cols>
    <col min="1" max="1" width="14.44140625" bestFit="1" customWidth="1"/>
    <col min="2" max="2" width="11.5546875" bestFit="1" customWidth="1"/>
    <col min="3" max="3" width="11" bestFit="1" customWidth="1"/>
    <col min="4" max="4" width="25.5546875" customWidth="1"/>
    <col min="5" max="5" width="18.44140625" customWidth="1"/>
    <col min="6" max="6" width="20.5546875" bestFit="1" customWidth="1"/>
    <col min="7" max="7" width="13.6640625" bestFit="1" customWidth="1"/>
  </cols>
  <sheetData>
    <row r="1" spans="1:101" ht="31.2" x14ac:dyDescent="0.3">
      <c r="A1" s="21" t="s">
        <v>16</v>
      </c>
      <c r="B1" s="16">
        <v>1.14285583</v>
      </c>
      <c r="C1" s="16">
        <v>0.21398374000000001</v>
      </c>
      <c r="D1" s="16">
        <v>1.2564162400000001</v>
      </c>
      <c r="E1" s="16">
        <v>0.67329945999999996</v>
      </c>
      <c r="F1" s="16">
        <v>1.2149628299999999</v>
      </c>
      <c r="G1" s="16">
        <v>0.99101068999999997</v>
      </c>
      <c r="H1" s="16">
        <v>1.3992566900000001</v>
      </c>
      <c r="I1" s="16">
        <v>0.61109645999999995</v>
      </c>
      <c r="J1" s="16">
        <v>0.85890087999999998</v>
      </c>
      <c r="K1" s="16">
        <v>0.78632108000000001</v>
      </c>
      <c r="L1" s="16">
        <v>0.97384630000000005</v>
      </c>
      <c r="M1" s="16">
        <v>1.3846759</v>
      </c>
      <c r="N1" s="16">
        <v>0.49488378999999999</v>
      </c>
      <c r="O1" s="16">
        <v>1.0979642000000001</v>
      </c>
      <c r="P1" s="16">
        <v>1.02453946</v>
      </c>
      <c r="Q1" s="16">
        <v>1.06382694</v>
      </c>
      <c r="R1" s="16">
        <v>0.78161594000000001</v>
      </c>
      <c r="S1" s="16">
        <v>1.2056732100000001</v>
      </c>
      <c r="T1" s="16">
        <v>1.3827028100000001</v>
      </c>
      <c r="U1" s="16">
        <v>0.88719157999999998</v>
      </c>
      <c r="V1" s="16">
        <v>0.75776633999999998</v>
      </c>
      <c r="W1" s="16">
        <v>1.16915277</v>
      </c>
      <c r="X1" s="16">
        <v>1.23004829</v>
      </c>
      <c r="Y1" s="16">
        <v>0.71265086</v>
      </c>
      <c r="Z1" s="16">
        <v>1.0288758499999999</v>
      </c>
      <c r="AA1" s="16">
        <v>0.82302014999999995</v>
      </c>
      <c r="AB1" s="16">
        <v>1.24597822</v>
      </c>
      <c r="AC1" s="16">
        <v>1.4568654599999999</v>
      </c>
      <c r="AD1" s="16">
        <v>0.91103144000000003</v>
      </c>
      <c r="AE1" s="16">
        <v>0.77406980999999997</v>
      </c>
      <c r="AF1" s="16">
        <v>1.0945361899999999</v>
      </c>
      <c r="AG1" s="16">
        <v>0.79865010999999997</v>
      </c>
      <c r="AH1" s="16">
        <v>0.88126134</v>
      </c>
      <c r="AI1" s="16">
        <v>1.1071180300000001</v>
      </c>
      <c r="AJ1" s="16">
        <v>1.00136848</v>
      </c>
      <c r="AK1" s="16">
        <v>0.92217983999999997</v>
      </c>
      <c r="AL1" s="16">
        <v>1.24560914</v>
      </c>
      <c r="AM1" s="16">
        <v>0.78720263999999995</v>
      </c>
      <c r="AN1" s="16">
        <v>0.95433299999999999</v>
      </c>
      <c r="AO1" s="16">
        <v>0.99578226000000003</v>
      </c>
      <c r="AP1" s="16">
        <v>0.81526016000000001</v>
      </c>
      <c r="AQ1" s="16">
        <v>0.77680747000000006</v>
      </c>
      <c r="AR1" s="16">
        <v>1.2352767099999999</v>
      </c>
      <c r="AS1" s="16">
        <v>1.7364999699999999</v>
      </c>
      <c r="AT1" s="16">
        <v>1.2501588699999999</v>
      </c>
      <c r="AU1" s="16">
        <v>0.71522996999999999</v>
      </c>
      <c r="AV1" s="16">
        <v>0.76771727000000001</v>
      </c>
      <c r="AW1" s="16">
        <v>1.0515177</v>
      </c>
      <c r="AX1" s="16">
        <v>0.53930926000000001</v>
      </c>
      <c r="AY1" s="16">
        <v>1.3262378500000001</v>
      </c>
      <c r="AZ1" s="16">
        <v>0.59025817000000003</v>
      </c>
      <c r="BA1" s="16">
        <v>0.84943462999999997</v>
      </c>
      <c r="BB1" s="16">
        <v>1.0391314</v>
      </c>
      <c r="BC1" s="16">
        <v>0.87918459000000004</v>
      </c>
      <c r="BD1" s="16">
        <v>0.60738124999999998</v>
      </c>
      <c r="BE1" s="16">
        <v>1.1834613899999999</v>
      </c>
      <c r="BF1" s="16">
        <v>0.83580502999999995</v>
      </c>
      <c r="BG1" s="16">
        <v>0.95130778000000005</v>
      </c>
      <c r="BH1" s="16">
        <v>1.40929416</v>
      </c>
      <c r="BI1" s="16">
        <v>0.60987356999999998</v>
      </c>
      <c r="BJ1" s="16">
        <v>1.39038211</v>
      </c>
      <c r="BK1" s="16">
        <v>1.0643041499999999</v>
      </c>
      <c r="BL1" s="16">
        <v>0.60486759999999995</v>
      </c>
      <c r="BM1" s="16">
        <v>1.3644375099999999</v>
      </c>
      <c r="BN1" s="16">
        <v>0.98420392000000001</v>
      </c>
      <c r="BO1" s="16">
        <v>1.31749231</v>
      </c>
      <c r="BP1" s="16">
        <v>1.1030418200000001</v>
      </c>
      <c r="BQ1" s="16">
        <v>0.25832192999999998</v>
      </c>
      <c r="BR1" s="16">
        <v>0.31529515000000002</v>
      </c>
      <c r="BS1" s="16">
        <v>0.43993342000000002</v>
      </c>
      <c r="BT1" s="16">
        <v>0.90625882999999996</v>
      </c>
      <c r="BU1" s="16">
        <v>1.49160615</v>
      </c>
      <c r="BV1" s="16">
        <v>0.66502074</v>
      </c>
      <c r="BW1" s="16">
        <v>0.3382135</v>
      </c>
      <c r="BX1" s="16">
        <v>0.54686389999999996</v>
      </c>
      <c r="BY1" s="16">
        <v>0.66566206000000006</v>
      </c>
      <c r="BZ1" s="16">
        <v>1.22896107</v>
      </c>
      <c r="CA1" s="16">
        <v>1.32777678</v>
      </c>
      <c r="CB1" s="16">
        <v>1.21582933</v>
      </c>
      <c r="CC1" s="16">
        <v>1.0029847700000001</v>
      </c>
      <c r="CD1" s="16">
        <v>0.88276509999999997</v>
      </c>
      <c r="CE1" s="16">
        <v>1.07884146</v>
      </c>
      <c r="CF1" s="16">
        <v>1.4522116300000001</v>
      </c>
      <c r="CG1" s="16">
        <v>0.63185446999999995</v>
      </c>
      <c r="CH1" s="16">
        <v>0.94160580000000005</v>
      </c>
      <c r="CI1" s="16">
        <v>1.07515286</v>
      </c>
      <c r="CJ1" s="16">
        <v>0.97412237000000002</v>
      </c>
      <c r="CK1" s="16">
        <v>1.5135481099999999</v>
      </c>
      <c r="CL1" s="16">
        <v>1.1275334299999999</v>
      </c>
      <c r="CM1" s="16">
        <v>0.72361969000000004</v>
      </c>
      <c r="CN1" s="16">
        <v>0.50409524000000006</v>
      </c>
      <c r="CO1" s="16">
        <v>0.68639066000000004</v>
      </c>
      <c r="CP1" s="16">
        <v>0.82355365999999997</v>
      </c>
      <c r="CQ1" s="16">
        <v>0.69646315999999997</v>
      </c>
      <c r="CR1" s="16">
        <v>0.65239473999999997</v>
      </c>
      <c r="CS1" s="16">
        <v>0.72192621000000001</v>
      </c>
      <c r="CT1" s="16">
        <v>1.0593247400000001</v>
      </c>
      <c r="CU1" s="16">
        <v>1.25494818</v>
      </c>
      <c r="CV1" s="16">
        <v>1.8748763900000001</v>
      </c>
      <c r="CW1" s="16">
        <v>0.74979351999999999</v>
      </c>
    </row>
    <row r="2" spans="1:101" ht="15.6" x14ac:dyDescent="0.3">
      <c r="A2" s="21" t="s">
        <v>1</v>
      </c>
      <c r="B2" s="16">
        <f>COUNT(B1:CW1)</f>
        <v>100</v>
      </c>
      <c r="F2" s="18"/>
    </row>
    <row r="3" spans="1:101" ht="15.6" x14ac:dyDescent="0.3">
      <c r="A3" s="21" t="s">
        <v>3</v>
      </c>
      <c r="B3" s="16">
        <f>MIN(B1:CW1)</f>
        <v>0.21398374000000001</v>
      </c>
    </row>
    <row r="4" spans="1:101" ht="15.6" x14ac:dyDescent="0.3">
      <c r="A4" s="21" t="s">
        <v>2</v>
      </c>
      <c r="B4" s="16">
        <f>MAX(B1:CW1)</f>
        <v>1.8748763900000001</v>
      </c>
    </row>
    <row r="5" spans="1:101" ht="46.8" x14ac:dyDescent="0.3">
      <c r="A5" s="21" t="s">
        <v>6</v>
      </c>
      <c r="B5" s="16">
        <f>FLOOR(1+1.4*LN(B2),1)</f>
        <v>7</v>
      </c>
    </row>
    <row r="6" spans="1:101" ht="31.2" x14ac:dyDescent="0.3">
      <c r="A6" s="21" t="s">
        <v>17</v>
      </c>
      <c r="B6" s="16">
        <f>(B4-B3)/B5</f>
        <v>0.23727037857142858</v>
      </c>
    </row>
    <row r="8" spans="1:101" ht="15.6" x14ac:dyDescent="0.3">
      <c r="A8" s="20" t="s">
        <v>9</v>
      </c>
      <c r="B8" s="20" t="s">
        <v>18</v>
      </c>
      <c r="C8" s="20" t="s">
        <v>10</v>
      </c>
      <c r="D8" s="20" t="s">
        <v>13</v>
      </c>
      <c r="E8" s="20" t="s">
        <v>14</v>
      </c>
    </row>
    <row r="9" spans="1:101" ht="15.6" x14ac:dyDescent="0.3">
      <c r="A9" s="16">
        <v>1</v>
      </c>
      <c r="B9" s="16">
        <f t="shared" ref="B9:B16" si="0">$B$3+($B$6*(A9-1))</f>
        <v>0.21398374000000001</v>
      </c>
      <c r="C9" s="16">
        <f t="array" ref="C9:C16">FREQUENCY($B$1:$CW$1,B9:B16)</f>
        <v>1</v>
      </c>
      <c r="D9" s="16">
        <f>C9</f>
        <v>1</v>
      </c>
      <c r="E9" s="16">
        <f t="shared" ref="E9:E16" si="1">D9/$B$2</f>
        <v>0.01</v>
      </c>
    </row>
    <row r="10" spans="1:101" ht="15.6" x14ac:dyDescent="0.3">
      <c r="A10" s="16">
        <v>2</v>
      </c>
      <c r="B10" s="16">
        <f t="shared" si="0"/>
        <v>0.45125411857142861</v>
      </c>
      <c r="C10" s="16">
        <v>4</v>
      </c>
      <c r="D10" s="16">
        <f>C10+D9</f>
        <v>5</v>
      </c>
      <c r="E10" s="16">
        <f t="shared" si="1"/>
        <v>0.05</v>
      </c>
    </row>
    <row r="11" spans="1:101" ht="15.6" x14ac:dyDescent="0.3">
      <c r="A11" s="16">
        <v>3</v>
      </c>
      <c r="B11" s="16">
        <f t="shared" si="0"/>
        <v>0.68852449714285713</v>
      </c>
      <c r="C11" s="16">
        <v>15</v>
      </c>
      <c r="D11" s="16">
        <f t="shared" ref="D11:D15" si="2">C11+D10</f>
        <v>20</v>
      </c>
      <c r="E11" s="16">
        <f t="shared" si="1"/>
        <v>0.2</v>
      </c>
    </row>
    <row r="12" spans="1:101" ht="15.6" x14ac:dyDescent="0.3">
      <c r="A12" s="16">
        <v>4</v>
      </c>
      <c r="B12" s="16">
        <f t="shared" si="0"/>
        <v>0.92579487571428576</v>
      </c>
      <c r="C12" s="16">
        <v>27</v>
      </c>
      <c r="D12" s="16">
        <f t="shared" si="2"/>
        <v>47</v>
      </c>
      <c r="E12" s="16">
        <f t="shared" si="1"/>
        <v>0.47</v>
      </c>
    </row>
    <row r="13" spans="1:101" ht="15.6" x14ac:dyDescent="0.3">
      <c r="A13" s="16">
        <v>5</v>
      </c>
      <c r="B13" s="16">
        <f t="shared" si="0"/>
        <v>1.1630652542857143</v>
      </c>
      <c r="C13" s="16">
        <v>25</v>
      </c>
      <c r="D13" s="16">
        <f t="shared" si="2"/>
        <v>72</v>
      </c>
      <c r="E13" s="16">
        <f t="shared" si="1"/>
        <v>0.72</v>
      </c>
      <c r="F13" s="18"/>
    </row>
    <row r="14" spans="1:101" ht="15.6" x14ac:dyDescent="0.3">
      <c r="A14" s="16">
        <v>6</v>
      </c>
      <c r="B14" s="16">
        <f t="shared" si="0"/>
        <v>1.4003356328571428</v>
      </c>
      <c r="C14" s="16">
        <v>21</v>
      </c>
      <c r="D14" s="16">
        <f t="shared" si="2"/>
        <v>93</v>
      </c>
      <c r="E14" s="16">
        <f t="shared" si="1"/>
        <v>0.93</v>
      </c>
      <c r="F14" s="18"/>
    </row>
    <row r="15" spans="1:101" ht="15.6" x14ac:dyDescent="0.3">
      <c r="A15" s="16">
        <v>7</v>
      </c>
      <c r="B15" s="16">
        <f t="shared" si="0"/>
        <v>1.6376060114285715</v>
      </c>
      <c r="C15" s="16">
        <v>5</v>
      </c>
      <c r="D15" s="16">
        <f t="shared" si="2"/>
        <v>98</v>
      </c>
      <c r="E15" s="16">
        <f t="shared" si="1"/>
        <v>0.98</v>
      </c>
      <c r="F15" s="18"/>
    </row>
    <row r="16" spans="1:101" ht="15.6" x14ac:dyDescent="0.3">
      <c r="A16" s="16">
        <v>8</v>
      </c>
      <c r="B16" s="16">
        <f t="shared" si="0"/>
        <v>1.8748763900000001</v>
      </c>
      <c r="C16" s="16">
        <v>2</v>
      </c>
      <c r="D16" s="16">
        <f>C16+D15</f>
        <v>100</v>
      </c>
      <c r="E16" s="16">
        <f t="shared" si="1"/>
        <v>1</v>
      </c>
      <c r="F16" s="18"/>
    </row>
    <row r="17" spans="1:6" ht="15.6" x14ac:dyDescent="0.3">
      <c r="F17" s="18"/>
    </row>
    <row r="18" spans="1:6" ht="15.6" x14ac:dyDescent="0.3">
      <c r="F18" s="18"/>
    </row>
    <row r="19" spans="1:6" ht="15.6" x14ac:dyDescent="0.3">
      <c r="F19" s="18"/>
    </row>
    <row r="20" spans="1:6" ht="15.6" x14ac:dyDescent="0.3">
      <c r="F20" s="18"/>
    </row>
    <row r="21" spans="1:6" ht="15.6" x14ac:dyDescent="0.3">
      <c r="F21" s="18"/>
    </row>
    <row r="22" spans="1:6" ht="15.6" x14ac:dyDescent="0.3">
      <c r="F22" s="18"/>
    </row>
    <row r="23" spans="1:6" ht="15.6" x14ac:dyDescent="0.3">
      <c r="F23" s="18"/>
    </row>
    <row r="24" spans="1:6" ht="15.6" x14ac:dyDescent="0.3">
      <c r="F24" s="18"/>
    </row>
    <row r="25" spans="1:6" ht="15.6" x14ac:dyDescent="0.3">
      <c r="A25" s="18"/>
      <c r="B25" s="18"/>
      <c r="F25" s="18"/>
    </row>
    <row r="26" spans="1:6" ht="15.6" x14ac:dyDescent="0.3">
      <c r="A26" s="18"/>
      <c r="B26" s="18"/>
      <c r="C26" s="18"/>
      <c r="D26" s="18"/>
      <c r="E26" s="18"/>
      <c r="F26" s="18"/>
    </row>
    <row r="27" spans="1:6" ht="15.6" x14ac:dyDescent="0.3">
      <c r="A27" s="18"/>
      <c r="B27" s="18"/>
      <c r="C27" s="18"/>
      <c r="D27" s="18"/>
      <c r="E27" s="18"/>
      <c r="F27" s="18"/>
    </row>
    <row r="28" spans="1:6" ht="15.6" x14ac:dyDescent="0.3">
      <c r="A28" s="18"/>
      <c r="B28" s="18"/>
      <c r="C28" s="18"/>
      <c r="D28" s="18"/>
      <c r="E28" s="18"/>
      <c r="F28" s="18"/>
    </row>
    <row r="29" spans="1:6" ht="15.6" x14ac:dyDescent="0.3">
      <c r="A29" s="18"/>
      <c r="B29" s="18"/>
      <c r="C29" s="18"/>
      <c r="D29" s="18"/>
      <c r="E29" s="18"/>
      <c r="F29" s="18"/>
    </row>
    <row r="30" spans="1:6" ht="15.6" x14ac:dyDescent="0.3">
      <c r="A30" s="18"/>
      <c r="B30" s="18"/>
      <c r="C30" s="18"/>
      <c r="D30" s="18"/>
      <c r="E30" s="18"/>
      <c r="F30" s="18"/>
    </row>
    <row r="31" spans="1:6" ht="15.6" x14ac:dyDescent="0.3">
      <c r="A31" s="18"/>
      <c r="B31" s="18"/>
      <c r="C31" s="18"/>
      <c r="D31" s="18"/>
      <c r="E31" s="18"/>
      <c r="F31" s="18"/>
    </row>
    <row r="32" spans="1:6" ht="15.6" x14ac:dyDescent="0.3">
      <c r="A32" s="18"/>
      <c r="B32" s="18"/>
      <c r="C32" s="18"/>
      <c r="D32" s="18"/>
      <c r="E32" s="18"/>
      <c r="F32" s="18"/>
    </row>
    <row r="33" spans="1:6" ht="15.6" x14ac:dyDescent="0.3">
      <c r="A33" s="18"/>
      <c r="B33" s="18"/>
      <c r="C33" s="18"/>
      <c r="D33" s="18"/>
      <c r="E33" s="18"/>
      <c r="F33" s="18"/>
    </row>
    <row r="34" spans="1:6" ht="15.6" x14ac:dyDescent="0.3">
      <c r="A34" s="18"/>
      <c r="B34" s="18"/>
      <c r="C34" s="18"/>
      <c r="D34" s="18"/>
      <c r="E34" s="18"/>
      <c r="F34" s="18"/>
    </row>
    <row r="35" spans="1:6" ht="15.6" x14ac:dyDescent="0.3">
      <c r="A35" s="18"/>
      <c r="B35" s="18"/>
      <c r="C35" s="18"/>
      <c r="D35" s="18"/>
      <c r="E35" s="18"/>
      <c r="F35" s="18"/>
    </row>
    <row r="36" spans="1:6" ht="15.6" x14ac:dyDescent="0.3">
      <c r="A36" s="18"/>
      <c r="B36" s="18"/>
      <c r="C36" s="18"/>
      <c r="D36" s="18"/>
      <c r="E36" s="18"/>
      <c r="F36" s="18"/>
    </row>
    <row r="37" spans="1:6" ht="15.6" x14ac:dyDescent="0.3">
      <c r="A37" s="18"/>
      <c r="B37" s="18"/>
      <c r="C37" s="18"/>
      <c r="D37" s="18"/>
      <c r="E37" s="18"/>
      <c r="F37" s="18"/>
    </row>
    <row r="38" spans="1:6" ht="15.6" x14ac:dyDescent="0.3">
      <c r="A38" s="18"/>
      <c r="B38" s="18"/>
      <c r="C38" s="18"/>
      <c r="D38" s="18"/>
      <c r="E38" s="18"/>
      <c r="F38" s="18"/>
    </row>
    <row r="39" spans="1:6" ht="15.6" x14ac:dyDescent="0.3">
      <c r="A39" s="18"/>
      <c r="B39" s="18"/>
      <c r="C39" s="18"/>
      <c r="D39" s="18"/>
      <c r="E39" s="18"/>
      <c r="F39" s="18"/>
    </row>
    <row r="40" spans="1:6" ht="15.6" x14ac:dyDescent="0.3">
      <c r="A40" s="18"/>
      <c r="B40" s="18"/>
      <c r="C40" s="18"/>
      <c r="D40" s="18"/>
      <c r="E40" s="18"/>
      <c r="F40" s="18"/>
    </row>
    <row r="41" spans="1:6" ht="15.6" x14ac:dyDescent="0.3">
      <c r="A41" s="18"/>
      <c r="B41" s="18"/>
      <c r="C41" s="18"/>
      <c r="D41" s="18"/>
      <c r="E41" s="18"/>
      <c r="F41" s="18"/>
    </row>
    <row r="42" spans="1:6" ht="15.6" x14ac:dyDescent="0.3">
      <c r="A42" s="18"/>
      <c r="B42" s="18"/>
      <c r="C42" s="18"/>
      <c r="D42" s="18"/>
      <c r="E42" s="18"/>
      <c r="F42" s="18"/>
    </row>
    <row r="43" spans="1:6" ht="15.6" x14ac:dyDescent="0.3">
      <c r="A43" s="18"/>
      <c r="B43" s="18"/>
      <c r="C43" s="18"/>
      <c r="D43" s="18"/>
      <c r="E43" s="18"/>
      <c r="F43" s="18"/>
    </row>
    <row r="44" spans="1:6" ht="15.6" x14ac:dyDescent="0.3">
      <c r="A44" s="18"/>
      <c r="B44" s="18"/>
      <c r="C44" s="18"/>
      <c r="D44" s="18"/>
      <c r="E44" s="18"/>
      <c r="F44" s="18"/>
    </row>
    <row r="45" spans="1:6" ht="15.6" x14ac:dyDescent="0.3">
      <c r="A45" s="18"/>
      <c r="B45" s="18"/>
      <c r="C45" s="18"/>
      <c r="D45" s="18"/>
      <c r="E45" s="18"/>
      <c r="F45" s="18"/>
    </row>
    <row r="46" spans="1:6" ht="15.6" x14ac:dyDescent="0.3">
      <c r="A46" s="18"/>
      <c r="B46" s="18"/>
      <c r="C46" s="18"/>
      <c r="D46" s="18"/>
      <c r="E46" s="18"/>
      <c r="F46" s="18"/>
    </row>
    <row r="47" spans="1:6" ht="15.6" x14ac:dyDescent="0.3">
      <c r="A47" s="18"/>
      <c r="B47" s="18"/>
      <c r="C47" s="18"/>
      <c r="D47" s="18"/>
      <c r="E47" s="18"/>
      <c r="F47" s="18"/>
    </row>
    <row r="48" spans="1:6" ht="15.6" x14ac:dyDescent="0.3">
      <c r="A48" s="18"/>
      <c r="B48" s="18"/>
      <c r="C48" s="18"/>
      <c r="D48" s="18"/>
      <c r="E48" s="18"/>
      <c r="F48" s="18"/>
    </row>
    <row r="49" spans="1:6" ht="15.6" x14ac:dyDescent="0.3">
      <c r="A49" s="18"/>
      <c r="B49" s="18"/>
      <c r="C49" s="18"/>
      <c r="D49" s="18"/>
      <c r="E49" s="18"/>
      <c r="F49" s="18"/>
    </row>
    <row r="50" spans="1:6" ht="15.6" x14ac:dyDescent="0.3">
      <c r="A50" s="18"/>
      <c r="B50" s="18"/>
      <c r="C50" s="18"/>
      <c r="D50" s="18"/>
      <c r="E50" s="18"/>
      <c r="F50" s="18"/>
    </row>
    <row r="51" spans="1:6" ht="15.6" x14ac:dyDescent="0.3">
      <c r="A51" s="18"/>
      <c r="B51" s="18"/>
      <c r="C51" s="18"/>
      <c r="D51" s="18"/>
      <c r="E51" s="18"/>
      <c r="F51" s="18"/>
    </row>
    <row r="52" spans="1:6" ht="15.6" x14ac:dyDescent="0.3">
      <c r="A52" s="18"/>
      <c r="B52" s="18"/>
      <c r="C52" s="18"/>
      <c r="D52" s="18"/>
      <c r="E52" s="18"/>
      <c r="F52" s="18"/>
    </row>
    <row r="53" spans="1:6" ht="15.6" x14ac:dyDescent="0.3">
      <c r="A53" s="18"/>
      <c r="B53" s="18"/>
      <c r="C53" s="18"/>
      <c r="D53" s="18"/>
      <c r="E53" s="18"/>
      <c r="F53" s="18"/>
    </row>
    <row r="54" spans="1:6" ht="15.6" x14ac:dyDescent="0.3">
      <c r="A54" s="18"/>
      <c r="B54" s="18"/>
      <c r="C54" s="18"/>
      <c r="D54" s="18"/>
      <c r="E54" s="18"/>
      <c r="F54" s="18"/>
    </row>
    <row r="55" spans="1:6" ht="15.6" x14ac:dyDescent="0.3">
      <c r="A55" s="18"/>
      <c r="B55" s="18"/>
      <c r="C55" s="18"/>
      <c r="D55" s="18"/>
      <c r="E55" s="18"/>
      <c r="F55" s="18"/>
    </row>
    <row r="56" spans="1:6" ht="15.6" x14ac:dyDescent="0.3">
      <c r="A56" s="18"/>
      <c r="B56" s="18"/>
      <c r="C56" s="18"/>
      <c r="D56" s="18"/>
      <c r="E56" s="18"/>
      <c r="F56" s="18"/>
    </row>
    <row r="57" spans="1:6" ht="15.6" x14ac:dyDescent="0.3">
      <c r="A57" s="18"/>
      <c r="B57" s="18"/>
      <c r="C57" s="18"/>
      <c r="D57" s="18"/>
      <c r="E57" s="18"/>
      <c r="F57" s="18"/>
    </row>
    <row r="58" spans="1:6" ht="15.6" x14ac:dyDescent="0.3">
      <c r="A58" s="18"/>
      <c r="B58" s="18"/>
      <c r="C58" s="18"/>
      <c r="D58" s="18"/>
      <c r="E58" s="18"/>
      <c r="F58" s="18"/>
    </row>
    <row r="59" spans="1:6" ht="15.6" x14ac:dyDescent="0.3">
      <c r="A59" s="18"/>
      <c r="B59" s="18"/>
      <c r="C59" s="18"/>
      <c r="D59" s="18"/>
      <c r="E59" s="18"/>
      <c r="F59" s="18"/>
    </row>
    <row r="60" spans="1:6" ht="15.6" x14ac:dyDescent="0.3">
      <c r="A60" s="18"/>
      <c r="B60" s="18"/>
      <c r="C60" s="18"/>
      <c r="D60" s="18"/>
      <c r="E60" s="18"/>
      <c r="F60" s="18"/>
    </row>
    <row r="61" spans="1:6" ht="15.6" x14ac:dyDescent="0.3">
      <c r="A61" s="18"/>
      <c r="B61" s="18"/>
      <c r="C61" s="18"/>
      <c r="D61" s="18"/>
      <c r="E61" s="18"/>
      <c r="F61" s="18"/>
    </row>
    <row r="62" spans="1:6" ht="15.6" x14ac:dyDescent="0.3">
      <c r="A62" s="18"/>
      <c r="B62" s="18"/>
      <c r="C62" s="18"/>
      <c r="D62" s="18"/>
      <c r="E62" s="18"/>
      <c r="F62" s="18"/>
    </row>
    <row r="63" spans="1:6" ht="15.6" x14ac:dyDescent="0.3">
      <c r="A63" s="18"/>
      <c r="B63" s="18"/>
      <c r="C63" s="18"/>
      <c r="D63" s="18"/>
      <c r="E63" s="18"/>
      <c r="F63" s="18"/>
    </row>
    <row r="64" spans="1:6" ht="15.6" x14ac:dyDescent="0.3">
      <c r="A64" s="18"/>
      <c r="B64" s="18"/>
      <c r="C64" s="18"/>
      <c r="D64" s="18"/>
      <c r="E64" s="18"/>
      <c r="F64" s="18"/>
    </row>
    <row r="65" spans="1:6" ht="15.6" x14ac:dyDescent="0.3">
      <c r="A65" s="18"/>
      <c r="B65" s="18"/>
      <c r="C65" s="18"/>
      <c r="D65" s="18"/>
      <c r="E65" s="18"/>
      <c r="F65" s="18"/>
    </row>
    <row r="66" spans="1:6" ht="15.6" x14ac:dyDescent="0.3">
      <c r="A66" s="18"/>
      <c r="B66" s="18"/>
      <c r="C66" s="18"/>
      <c r="D66" s="18"/>
      <c r="E66" s="18"/>
      <c r="F66" s="18"/>
    </row>
    <row r="67" spans="1:6" ht="15.6" x14ac:dyDescent="0.3">
      <c r="A67" s="18"/>
      <c r="B67" s="18"/>
      <c r="C67" s="18"/>
      <c r="D67" s="18"/>
      <c r="E67" s="18"/>
      <c r="F67" s="18"/>
    </row>
    <row r="68" spans="1:6" ht="15.6" x14ac:dyDescent="0.3">
      <c r="A68" s="18"/>
      <c r="B68" s="18"/>
      <c r="C68" s="18"/>
      <c r="D68" s="18"/>
      <c r="E68" s="18"/>
      <c r="F68" s="18"/>
    </row>
    <row r="69" spans="1:6" ht="15.6" x14ac:dyDescent="0.3">
      <c r="A69" s="18"/>
      <c r="B69" s="18"/>
      <c r="C69" s="18"/>
      <c r="D69" s="18"/>
      <c r="E69" s="18"/>
      <c r="F69" s="18"/>
    </row>
    <row r="70" spans="1:6" ht="15.6" x14ac:dyDescent="0.3">
      <c r="A70" s="18"/>
      <c r="B70" s="18"/>
      <c r="C70" s="18"/>
      <c r="D70" s="18"/>
      <c r="E70" s="18"/>
      <c r="F70" s="18"/>
    </row>
    <row r="71" spans="1:6" ht="15.6" x14ac:dyDescent="0.3">
      <c r="A71" s="18"/>
      <c r="B71" s="18"/>
      <c r="C71" s="18"/>
      <c r="D71" s="18"/>
      <c r="E71" s="18"/>
      <c r="F71" s="18"/>
    </row>
    <row r="72" spans="1:6" ht="15.6" x14ac:dyDescent="0.3">
      <c r="A72" s="18"/>
      <c r="B72" s="18"/>
      <c r="C72" s="18"/>
      <c r="D72" s="18"/>
      <c r="E72" s="18"/>
      <c r="F72" s="18"/>
    </row>
    <row r="73" spans="1:6" ht="15.6" x14ac:dyDescent="0.3">
      <c r="A73" s="18"/>
      <c r="B73" s="18"/>
      <c r="C73" s="18"/>
      <c r="D73" s="18"/>
      <c r="E73" s="18"/>
      <c r="F73" s="18"/>
    </row>
    <row r="74" spans="1:6" ht="15.6" x14ac:dyDescent="0.3">
      <c r="A74" s="18"/>
      <c r="B74" s="18"/>
      <c r="C74" s="18"/>
      <c r="D74" s="18"/>
      <c r="E74" s="18"/>
      <c r="F74" s="18"/>
    </row>
    <row r="75" spans="1:6" ht="15.6" x14ac:dyDescent="0.3">
      <c r="A75" s="18"/>
      <c r="B75" s="18"/>
      <c r="C75" s="18"/>
      <c r="D75" s="18"/>
      <c r="E75" s="18"/>
      <c r="F75" s="18"/>
    </row>
    <row r="76" spans="1:6" ht="15.6" x14ac:dyDescent="0.3">
      <c r="A76" s="18"/>
      <c r="B76" s="18"/>
      <c r="C76" s="18"/>
      <c r="D76" s="18"/>
      <c r="E76" s="18"/>
      <c r="F76" s="18"/>
    </row>
    <row r="77" spans="1:6" ht="15.6" x14ac:dyDescent="0.3">
      <c r="A77" s="18"/>
      <c r="B77" s="18"/>
      <c r="C77" s="18"/>
      <c r="D77" s="18"/>
      <c r="E77" s="18"/>
      <c r="F77" s="18"/>
    </row>
    <row r="78" spans="1:6" ht="15.6" x14ac:dyDescent="0.3">
      <c r="A78" s="18"/>
      <c r="B78" s="18"/>
      <c r="C78" s="18"/>
      <c r="D78" s="18"/>
      <c r="E78" s="18"/>
      <c r="F78" s="18"/>
    </row>
    <row r="79" spans="1:6" ht="15.6" x14ac:dyDescent="0.3">
      <c r="A79" s="18"/>
      <c r="B79" s="18"/>
      <c r="C79" s="18"/>
      <c r="D79" s="18"/>
      <c r="E79" s="18"/>
      <c r="F79" s="18"/>
    </row>
    <row r="80" spans="1:6" ht="15.6" x14ac:dyDescent="0.3">
      <c r="A80" s="18"/>
      <c r="B80" s="18"/>
      <c r="C80" s="18"/>
      <c r="D80" s="18"/>
      <c r="E80" s="18"/>
      <c r="F80" s="18"/>
    </row>
    <row r="81" spans="1:6" ht="15.6" x14ac:dyDescent="0.3">
      <c r="A81" s="18"/>
      <c r="B81" s="18"/>
      <c r="C81" s="18"/>
      <c r="D81" s="18"/>
      <c r="E81" s="18"/>
      <c r="F81" s="18"/>
    </row>
    <row r="82" spans="1:6" ht="15.6" x14ac:dyDescent="0.3">
      <c r="A82" s="18"/>
      <c r="B82" s="18"/>
      <c r="C82" s="18"/>
      <c r="D82" s="18"/>
      <c r="E82" s="18"/>
      <c r="F82" s="18"/>
    </row>
    <row r="83" spans="1:6" ht="15.6" x14ac:dyDescent="0.3">
      <c r="A83" s="18"/>
      <c r="B83" s="18"/>
      <c r="C83" s="18"/>
      <c r="D83" s="18"/>
      <c r="E83" s="18"/>
      <c r="F83" s="18"/>
    </row>
    <row r="84" spans="1:6" ht="15.6" x14ac:dyDescent="0.3">
      <c r="A84" s="18"/>
      <c r="B84" s="18"/>
      <c r="C84" s="18"/>
      <c r="D84" s="18"/>
      <c r="E84" s="18"/>
      <c r="F84" s="18"/>
    </row>
    <row r="85" spans="1:6" ht="15.6" x14ac:dyDescent="0.3">
      <c r="A85" s="18"/>
      <c r="B85" s="18"/>
      <c r="C85" s="18"/>
      <c r="D85" s="18"/>
      <c r="E85" s="18"/>
      <c r="F85" s="18"/>
    </row>
    <row r="86" spans="1:6" ht="15.6" x14ac:dyDescent="0.3">
      <c r="A86" s="18"/>
      <c r="B86" s="18"/>
      <c r="C86" s="18"/>
      <c r="D86" s="18"/>
      <c r="E86" s="18"/>
      <c r="F86" s="18"/>
    </row>
    <row r="87" spans="1:6" ht="15.6" x14ac:dyDescent="0.3">
      <c r="A87" s="18"/>
      <c r="B87" s="18"/>
      <c r="C87" s="18"/>
      <c r="D87" s="18"/>
      <c r="E87" s="18"/>
      <c r="F87" s="18"/>
    </row>
    <row r="88" spans="1:6" ht="15.6" x14ac:dyDescent="0.3">
      <c r="A88" s="18"/>
      <c r="B88" s="18"/>
      <c r="C88" s="18"/>
      <c r="D88" s="18"/>
      <c r="E88" s="18"/>
      <c r="F88" s="18"/>
    </row>
    <row r="89" spans="1:6" ht="15.6" x14ac:dyDescent="0.3">
      <c r="A89" s="18"/>
      <c r="B89" s="18"/>
      <c r="C89" s="18"/>
      <c r="D89" s="18"/>
      <c r="E89" s="18"/>
      <c r="F89" s="18"/>
    </row>
    <row r="90" spans="1:6" ht="15.6" x14ac:dyDescent="0.3">
      <c r="A90" s="18"/>
      <c r="B90" s="18"/>
      <c r="C90" s="18"/>
      <c r="D90" s="18"/>
      <c r="E90" s="18"/>
      <c r="F90" s="18"/>
    </row>
    <row r="91" spans="1:6" ht="15.6" x14ac:dyDescent="0.3">
      <c r="A91" s="18"/>
      <c r="B91" s="18"/>
      <c r="C91" s="18"/>
      <c r="D91" s="18"/>
      <c r="E91" s="18"/>
      <c r="F91" s="18"/>
    </row>
    <row r="92" spans="1:6" ht="15.6" x14ac:dyDescent="0.3">
      <c r="A92" s="18"/>
      <c r="B92" s="18"/>
      <c r="C92" s="18"/>
      <c r="D92" s="18"/>
      <c r="E92" s="18"/>
      <c r="F92" s="18"/>
    </row>
    <row r="93" spans="1:6" ht="15.6" x14ac:dyDescent="0.3">
      <c r="A93" s="18"/>
      <c r="B93" s="18"/>
      <c r="C93" s="18"/>
      <c r="D93" s="18"/>
      <c r="E93" s="18"/>
      <c r="F93" s="18"/>
    </row>
    <row r="94" spans="1:6" ht="15.6" x14ac:dyDescent="0.3">
      <c r="A94" s="18"/>
      <c r="B94" s="18"/>
      <c r="C94" s="18"/>
      <c r="D94" s="18"/>
      <c r="E94" s="18"/>
      <c r="F94" s="18"/>
    </row>
    <row r="95" spans="1:6" ht="15.6" x14ac:dyDescent="0.3">
      <c r="A95" s="18"/>
      <c r="B95" s="18"/>
      <c r="C95" s="18"/>
      <c r="D95" s="18"/>
      <c r="E95" s="18"/>
      <c r="F95" s="18"/>
    </row>
    <row r="96" spans="1:6" ht="15.6" x14ac:dyDescent="0.3">
      <c r="A96" s="18"/>
      <c r="B96" s="18"/>
      <c r="C96" s="18"/>
      <c r="D96" s="18"/>
      <c r="E96" s="18"/>
      <c r="F96" s="18"/>
    </row>
    <row r="97" spans="1:6" ht="15.6" x14ac:dyDescent="0.3">
      <c r="A97" s="18"/>
      <c r="B97" s="18"/>
      <c r="C97" s="18"/>
      <c r="D97" s="18"/>
      <c r="E97" s="18"/>
      <c r="F97" s="18"/>
    </row>
    <row r="98" spans="1:6" ht="15.6" x14ac:dyDescent="0.3">
      <c r="A98" s="18"/>
      <c r="B98" s="18"/>
      <c r="C98" s="18"/>
      <c r="D98" s="18"/>
      <c r="E98" s="18"/>
      <c r="F98" s="18"/>
    </row>
    <row r="99" spans="1:6" ht="15.6" x14ac:dyDescent="0.3">
      <c r="A99" s="19"/>
      <c r="B99" s="19"/>
      <c r="C99" s="18"/>
      <c r="D99" s="18"/>
      <c r="E99" s="18"/>
      <c r="F99" s="18"/>
    </row>
    <row r="100" spans="1:6" ht="15.6" x14ac:dyDescent="0.3">
      <c r="A100" s="19"/>
      <c r="B100" s="19"/>
      <c r="C100" s="19"/>
      <c r="D100" s="19"/>
      <c r="E100" s="19"/>
      <c r="F100" s="19"/>
    </row>
    <row r="101" spans="1:6" ht="15.6" x14ac:dyDescent="0.3">
      <c r="C101" s="19"/>
      <c r="D101" s="19"/>
      <c r="E101" s="19"/>
      <c r="F101" s="19"/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31"/>
  <sheetViews>
    <sheetView tabSelected="1" zoomScale="70" zoomScaleNormal="70" workbookViewId="0">
      <selection activeCell="P18" sqref="P18"/>
    </sheetView>
  </sheetViews>
  <sheetFormatPr defaultRowHeight="14.4" x14ac:dyDescent="0.3"/>
  <cols>
    <col min="1" max="1" width="14.44140625" bestFit="1" customWidth="1"/>
    <col min="2" max="2" width="11.5546875" bestFit="1" customWidth="1"/>
    <col min="4" max="4" width="15.33203125" customWidth="1"/>
    <col min="5" max="5" width="11.109375" customWidth="1"/>
    <col min="6" max="6" width="20.5546875" bestFit="1" customWidth="1"/>
    <col min="7" max="7" width="13.6640625" bestFit="1" customWidth="1"/>
  </cols>
  <sheetData>
    <row r="1" spans="1:31" ht="31.2" x14ac:dyDescent="0.3">
      <c r="A1" s="21" t="s">
        <v>16</v>
      </c>
      <c r="B1" s="16">
        <v>18</v>
      </c>
      <c r="C1" s="16">
        <v>10</v>
      </c>
      <c r="D1" s="16">
        <v>17</v>
      </c>
      <c r="E1" s="16">
        <v>13</v>
      </c>
      <c r="F1" s="16">
        <v>15</v>
      </c>
      <c r="G1" s="16">
        <v>15</v>
      </c>
      <c r="H1" s="16">
        <v>14</v>
      </c>
      <c r="I1" s="16">
        <v>17</v>
      </c>
      <c r="J1" s="16">
        <v>20</v>
      </c>
      <c r="K1" s="16">
        <v>19</v>
      </c>
      <c r="L1" s="16">
        <v>15</v>
      </c>
      <c r="M1" s="16">
        <v>15</v>
      </c>
      <c r="N1" s="16">
        <v>14</v>
      </c>
      <c r="O1" s="16">
        <v>13</v>
      </c>
      <c r="P1" s="16">
        <v>16</v>
      </c>
      <c r="Q1" s="16">
        <v>16</v>
      </c>
      <c r="R1" s="16">
        <v>12</v>
      </c>
      <c r="S1" s="16">
        <v>11</v>
      </c>
      <c r="T1" s="16">
        <v>13</v>
      </c>
      <c r="U1" s="16">
        <v>14</v>
      </c>
      <c r="V1" s="16">
        <v>19</v>
      </c>
      <c r="W1" s="16">
        <v>20</v>
      </c>
      <c r="X1" s="16">
        <v>15</v>
      </c>
      <c r="Y1" s="16">
        <v>16</v>
      </c>
      <c r="Z1" s="16">
        <v>15</v>
      </c>
      <c r="AA1" s="16">
        <v>16</v>
      </c>
      <c r="AB1" s="16">
        <v>14</v>
      </c>
      <c r="AC1" s="16">
        <v>16</v>
      </c>
      <c r="AD1" s="16">
        <v>13</v>
      </c>
      <c r="AE1" s="16">
        <v>12</v>
      </c>
    </row>
    <row r="2" spans="1:31" ht="15.6" x14ac:dyDescent="0.3">
      <c r="A2" s="21" t="s">
        <v>1</v>
      </c>
      <c r="B2" s="16">
        <f>COUNT(B1:AE1)</f>
        <v>30</v>
      </c>
      <c r="F2" s="17"/>
    </row>
    <row r="3" spans="1:31" ht="15.6" x14ac:dyDescent="0.3">
      <c r="A3" s="21" t="s">
        <v>3</v>
      </c>
      <c r="B3" s="16">
        <f>MIN(B1:AE1)</f>
        <v>10</v>
      </c>
      <c r="C3" s="17"/>
      <c r="D3" s="17"/>
      <c r="E3" s="17"/>
      <c r="F3" s="17"/>
    </row>
    <row r="4" spans="1:31" ht="15.6" x14ac:dyDescent="0.3">
      <c r="A4" s="21" t="s">
        <v>2</v>
      </c>
      <c r="B4" s="16">
        <f>MAX(B1:AE1)</f>
        <v>20</v>
      </c>
    </row>
    <row r="6" spans="1:31" ht="35.25" customHeight="1" x14ac:dyDescent="0.3">
      <c r="A6" s="21" t="s">
        <v>9</v>
      </c>
      <c r="B6" s="21" t="s">
        <v>18</v>
      </c>
      <c r="C6" s="21" t="s">
        <v>10</v>
      </c>
      <c r="D6" s="21" t="s">
        <v>13</v>
      </c>
      <c r="E6" s="21" t="s">
        <v>14</v>
      </c>
    </row>
    <row r="7" spans="1:31" ht="15.6" x14ac:dyDescent="0.3">
      <c r="A7" s="16">
        <v>1</v>
      </c>
      <c r="B7" s="16">
        <v>10</v>
      </c>
      <c r="C7" s="16">
        <f t="array" ref="C7:C17">FREQUENCY($B$1:$AE$1,B7:B17)</f>
        <v>1</v>
      </c>
      <c r="D7" s="16">
        <f>C7</f>
        <v>1</v>
      </c>
      <c r="E7" s="16">
        <f t="shared" ref="E7:E17" si="0">D7/$B$2</f>
        <v>3.3333333333333333E-2</v>
      </c>
    </row>
    <row r="8" spans="1:31" ht="15.6" x14ac:dyDescent="0.3">
      <c r="A8" s="16">
        <v>2</v>
      </c>
      <c r="B8" s="16">
        <v>11</v>
      </c>
      <c r="C8" s="16">
        <v>1</v>
      </c>
      <c r="D8" s="16">
        <f t="shared" ref="D8:D17" si="1">C8+D7</f>
        <v>2</v>
      </c>
      <c r="E8" s="16">
        <f t="shared" si="0"/>
        <v>6.6666666666666666E-2</v>
      </c>
    </row>
    <row r="9" spans="1:31" ht="15.6" x14ac:dyDescent="0.3">
      <c r="A9" s="16">
        <v>3</v>
      </c>
      <c r="B9" s="16">
        <v>12</v>
      </c>
      <c r="C9" s="16">
        <v>2</v>
      </c>
      <c r="D9" s="16">
        <f t="shared" si="1"/>
        <v>4</v>
      </c>
      <c r="E9" s="16">
        <f t="shared" si="0"/>
        <v>0.13333333333333333</v>
      </c>
    </row>
    <row r="10" spans="1:31" ht="15.6" x14ac:dyDescent="0.3">
      <c r="A10" s="16">
        <v>4</v>
      </c>
      <c r="B10" s="16">
        <v>13</v>
      </c>
      <c r="C10" s="16">
        <v>4</v>
      </c>
      <c r="D10" s="16">
        <f t="shared" si="1"/>
        <v>8</v>
      </c>
      <c r="E10" s="16">
        <f t="shared" si="0"/>
        <v>0.26666666666666666</v>
      </c>
    </row>
    <row r="11" spans="1:31" ht="15.6" x14ac:dyDescent="0.3">
      <c r="A11" s="16">
        <v>5</v>
      </c>
      <c r="B11" s="16">
        <v>14</v>
      </c>
      <c r="C11" s="16">
        <v>4</v>
      </c>
      <c r="D11" s="16">
        <f t="shared" si="1"/>
        <v>12</v>
      </c>
      <c r="E11" s="16">
        <f t="shared" si="0"/>
        <v>0.4</v>
      </c>
    </row>
    <row r="12" spans="1:31" ht="15.6" x14ac:dyDescent="0.3">
      <c r="A12" s="16">
        <v>6</v>
      </c>
      <c r="B12" s="16">
        <v>15</v>
      </c>
      <c r="C12" s="16">
        <v>6</v>
      </c>
      <c r="D12" s="16">
        <f t="shared" si="1"/>
        <v>18</v>
      </c>
      <c r="E12" s="16">
        <f t="shared" si="0"/>
        <v>0.6</v>
      </c>
    </row>
    <row r="13" spans="1:31" ht="15.6" x14ac:dyDescent="0.3">
      <c r="A13" s="16">
        <v>7</v>
      </c>
      <c r="B13" s="16">
        <v>16</v>
      </c>
      <c r="C13" s="16">
        <v>5</v>
      </c>
      <c r="D13" s="16">
        <f t="shared" si="1"/>
        <v>23</v>
      </c>
      <c r="E13" s="16">
        <f t="shared" si="0"/>
        <v>0.76666666666666672</v>
      </c>
    </row>
    <row r="14" spans="1:31" ht="15.6" x14ac:dyDescent="0.3">
      <c r="A14" s="16">
        <v>8</v>
      </c>
      <c r="B14" s="16">
        <v>17</v>
      </c>
      <c r="C14" s="16">
        <v>2</v>
      </c>
      <c r="D14" s="16">
        <f t="shared" si="1"/>
        <v>25</v>
      </c>
      <c r="E14" s="16">
        <f t="shared" si="0"/>
        <v>0.83333333333333337</v>
      </c>
    </row>
    <row r="15" spans="1:31" ht="15.6" x14ac:dyDescent="0.3">
      <c r="A15" s="16">
        <v>9</v>
      </c>
      <c r="B15" s="16">
        <v>18</v>
      </c>
      <c r="C15" s="16">
        <v>1</v>
      </c>
      <c r="D15" s="16">
        <f t="shared" si="1"/>
        <v>26</v>
      </c>
      <c r="E15" s="16">
        <f t="shared" si="0"/>
        <v>0.8666666666666667</v>
      </c>
    </row>
    <row r="16" spans="1:31" ht="15.6" x14ac:dyDescent="0.3">
      <c r="A16" s="16">
        <v>10</v>
      </c>
      <c r="B16" s="16">
        <v>19</v>
      </c>
      <c r="C16" s="16">
        <v>2</v>
      </c>
      <c r="D16" s="16">
        <f t="shared" si="1"/>
        <v>28</v>
      </c>
      <c r="E16" s="16">
        <f t="shared" si="0"/>
        <v>0.93333333333333335</v>
      </c>
      <c r="F16" s="17"/>
    </row>
    <row r="17" spans="1:6" ht="15.6" x14ac:dyDescent="0.3">
      <c r="A17" s="16">
        <v>11</v>
      </c>
      <c r="B17" s="16">
        <v>20</v>
      </c>
      <c r="C17" s="16">
        <v>2</v>
      </c>
      <c r="D17" s="16">
        <f t="shared" si="1"/>
        <v>30</v>
      </c>
      <c r="E17" s="16">
        <f t="shared" si="0"/>
        <v>1</v>
      </c>
      <c r="F17" s="17"/>
    </row>
    <row r="18" spans="1:6" x14ac:dyDescent="0.3">
      <c r="F18" s="17"/>
    </row>
    <row r="19" spans="1:6" x14ac:dyDescent="0.3">
      <c r="A19" s="17"/>
      <c r="B19" s="17"/>
      <c r="C19" s="17"/>
      <c r="D19" s="17"/>
      <c r="E19" s="17"/>
      <c r="F19" s="17"/>
    </row>
    <row r="20" spans="1:6" x14ac:dyDescent="0.3">
      <c r="A20" s="17"/>
      <c r="B20" s="17"/>
      <c r="C20" s="17"/>
      <c r="D20" s="17"/>
      <c r="E20" s="17"/>
      <c r="F20" s="17"/>
    </row>
    <row r="21" spans="1:6" x14ac:dyDescent="0.3">
      <c r="A21" s="17"/>
      <c r="B21" s="17"/>
      <c r="C21" s="17"/>
      <c r="D21" s="17"/>
      <c r="E21" s="17"/>
      <c r="F21" s="17"/>
    </row>
    <row r="22" spans="1:6" x14ac:dyDescent="0.3">
      <c r="A22" s="17"/>
      <c r="B22" s="17"/>
      <c r="C22" s="17"/>
      <c r="D22" s="17"/>
      <c r="E22" s="17"/>
      <c r="F22" s="17"/>
    </row>
    <row r="23" spans="1:6" x14ac:dyDescent="0.3">
      <c r="A23" s="17"/>
      <c r="B23" s="17"/>
      <c r="C23" s="17"/>
      <c r="D23" s="17"/>
      <c r="E23" s="17"/>
      <c r="F23" s="17"/>
    </row>
    <row r="24" spans="1:6" x14ac:dyDescent="0.3">
      <c r="A24" s="17"/>
      <c r="B24" s="17"/>
      <c r="C24" s="17"/>
      <c r="D24" s="17"/>
      <c r="E24" s="17"/>
      <c r="F24" s="17"/>
    </row>
    <row r="25" spans="1:6" x14ac:dyDescent="0.3">
      <c r="A25" s="17"/>
      <c r="B25" s="17"/>
      <c r="C25" s="17"/>
      <c r="D25" s="17"/>
      <c r="E25" s="17"/>
      <c r="F25" s="17"/>
    </row>
    <row r="26" spans="1:6" x14ac:dyDescent="0.3">
      <c r="A26" s="17"/>
      <c r="B26" s="17"/>
      <c r="C26" s="17"/>
      <c r="D26" s="17"/>
      <c r="E26" s="17"/>
      <c r="F26" s="17"/>
    </row>
    <row r="27" spans="1:6" x14ac:dyDescent="0.3">
      <c r="A27" s="17"/>
      <c r="B27" s="17"/>
      <c r="C27" s="17"/>
      <c r="D27" s="17"/>
      <c r="E27" s="17"/>
      <c r="F27" s="17"/>
    </row>
    <row r="28" spans="1:6" x14ac:dyDescent="0.3">
      <c r="A28" s="17"/>
      <c r="B28" s="17"/>
      <c r="C28" s="17"/>
      <c r="D28" s="17"/>
      <c r="E28" s="17"/>
      <c r="F28" s="17"/>
    </row>
    <row r="29" spans="1:6" x14ac:dyDescent="0.3">
      <c r="A29" s="17"/>
      <c r="B29" s="17"/>
      <c r="C29" s="17"/>
      <c r="D29" s="17"/>
      <c r="E29" s="17"/>
      <c r="F29" s="17"/>
    </row>
    <row r="30" spans="1:6" x14ac:dyDescent="0.3">
      <c r="A30" s="17"/>
      <c r="B30" s="17"/>
      <c r="C30" s="17"/>
      <c r="D30" s="17"/>
      <c r="E30" s="17"/>
      <c r="F30" s="17"/>
    </row>
    <row r="31" spans="1:6" x14ac:dyDescent="0.3">
      <c r="A31" s="17"/>
      <c r="B31" s="17"/>
      <c r="C31" s="17"/>
      <c r="D31" s="17"/>
      <c r="E31" s="17"/>
      <c r="F31" s="17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Задание 1</vt:lpstr>
      <vt:lpstr>Задание 2</vt:lpstr>
      <vt:lpstr>Задание 4</vt:lpstr>
      <vt:lpstr>Задание 3</vt:lpstr>
      <vt:lpstr>Задание 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Demented Jim</dc:creator>
  <cp:lastModifiedBy>Иванов Дмитрий</cp:lastModifiedBy>
  <dcterms:created xsi:type="dcterms:W3CDTF">2018-11-09T12:14:09Z</dcterms:created>
  <dcterms:modified xsi:type="dcterms:W3CDTF">2021-06-11T19:11:40Z</dcterms:modified>
</cp:coreProperties>
</file>