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Задание 1" sheetId="1" r:id="rId1"/>
    <sheet name="Задание 2" sheetId="2" r:id="rId2"/>
    <sheet name="Задание 3" sheetId="3" r:id="rId3"/>
    <sheet name="Задание 4" sheetId="6" r:id="rId4"/>
  </sheets>
  <definedNames>
    <definedName name="_GoBack" localSheetId="0">'Задание 1'!#REF!</definedName>
  </definedNames>
  <calcPr calcId="125725"/>
</workbook>
</file>

<file path=xl/calcChain.xml><?xml version="1.0" encoding="utf-8"?>
<calcChain xmlns="http://schemas.openxmlformats.org/spreadsheetml/2006/main">
  <c r="B4" i="6"/>
  <c r="B3"/>
  <c r="B2"/>
  <c r="B5" s="1"/>
  <c r="B4" i="2"/>
  <c r="B3"/>
  <c r="B2"/>
  <c r="B4" i="1" l="1"/>
  <c r="B3"/>
  <c r="B2"/>
  <c r="B5" s="1"/>
  <c r="B6" i="6"/>
  <c r="D2" i="3"/>
  <c r="D3" s="1"/>
  <c r="D4" s="1"/>
  <c r="D5" s="1"/>
  <c r="D6" s="1"/>
  <c r="B5" i="2"/>
  <c r="B9" i="6" l="1"/>
  <c r="B13"/>
  <c r="B11"/>
  <c r="B15"/>
  <c r="B14"/>
  <c r="B12"/>
  <c r="B10"/>
  <c r="B6" i="2"/>
  <c r="B10" s="1"/>
  <c r="B6" i="1"/>
  <c r="B10" s="1"/>
  <c r="C9" i="6" l="1" a="1"/>
  <c r="B9" i="1"/>
  <c r="B13"/>
  <c r="B12"/>
  <c r="B11"/>
  <c r="B14"/>
  <c r="B13" i="2"/>
  <c r="B11"/>
  <c r="B12"/>
  <c r="B9"/>
  <c r="B14"/>
  <c r="C9" i="6" l="1"/>
  <c r="C12"/>
  <c r="C15"/>
  <c r="C11"/>
  <c r="C10"/>
  <c r="C13"/>
  <c r="C14"/>
  <c r="C9" i="2" a="1"/>
  <c r="C9" i="1" a="1"/>
  <c r="C9" i="2" l="1"/>
  <c r="C14"/>
  <c r="C10"/>
  <c r="C11"/>
  <c r="C12"/>
  <c r="C13"/>
  <c r="D9"/>
  <c r="E9" s="1"/>
  <c r="C9" i="1"/>
  <c r="C14"/>
  <c r="C10"/>
  <c r="C11"/>
  <c r="C12"/>
  <c r="C13"/>
  <c r="D9"/>
  <c r="E9" s="1"/>
  <c r="D9" i="6"/>
  <c r="D10" i="2" l="1"/>
  <c r="D10" i="1"/>
  <c r="E10" s="1"/>
  <c r="E9" i="6"/>
  <c r="D10"/>
  <c r="E10" s="1"/>
  <c r="D11" i="1" l="1"/>
  <c r="E11" s="1"/>
  <c r="E10" i="2"/>
  <c r="D11"/>
  <c r="D11" i="6"/>
  <c r="E11" s="1"/>
  <c r="D12" i="1" l="1"/>
  <c r="D13" s="1"/>
  <c r="E11" i="2"/>
  <c r="D12"/>
  <c r="E12" i="1"/>
  <c r="D12" i="6"/>
  <c r="E12" i="2" l="1"/>
  <c r="D13"/>
  <c r="E12" i="6"/>
  <c r="D13"/>
  <c r="E13" i="1"/>
  <c r="D14"/>
  <c r="E13" i="2" l="1"/>
  <c r="D14"/>
  <c r="E14" s="1"/>
  <c r="D14" i="6"/>
  <c r="E13"/>
  <c r="E14" i="1"/>
  <c r="E14" i="6" l="1"/>
  <c r="D15"/>
  <c r="E15" s="1"/>
</calcChain>
</file>

<file path=xl/sharedStrings.xml><?xml version="1.0" encoding="utf-8"?>
<sst xmlns="http://schemas.openxmlformats.org/spreadsheetml/2006/main" count="37" uniqueCount="15">
  <si>
    <t>Ряд признаков</t>
  </si>
  <si>
    <t>Количество</t>
  </si>
  <si>
    <t>min</t>
  </si>
  <si>
    <t>max</t>
  </si>
  <si>
    <t>Длина интервала</t>
  </si>
  <si>
    <t>Интервал</t>
  </si>
  <si>
    <t>№</t>
  </si>
  <si>
    <t>Частота</t>
  </si>
  <si>
    <t>Накопленная частота</t>
  </si>
  <si>
    <t>Целое кол-во интервалов</t>
  </si>
  <si>
    <t>Эмп. Ф-ция</t>
  </si>
  <si>
    <t>Кол-во целых  интервалов</t>
  </si>
  <si>
    <t>n</t>
  </si>
  <si>
    <t>Численность работников (чел.)</t>
  </si>
  <si>
    <t>Интервал (размер зарплаты в месяц)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</si>
</sst>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3F3F3F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3" fillId="4" borderId="1" xfId="2" applyFont="1" applyFill="1" applyBorder="1" applyAlignment="1">
      <alignment horizontal="left" wrapText="1"/>
    </xf>
    <xf numFmtId="0" fontId="4" fillId="5" borderId="1" xfId="1" applyFont="1" applyFill="1" applyAlignment="1">
      <alignment horizontal="center"/>
    </xf>
    <xf numFmtId="0" fontId="4" fillId="5" borderId="1" xfId="1" applyFont="1" applyFill="1" applyAlignment="1">
      <alignment horizontal="center" vertical="center"/>
    </xf>
  </cellXfs>
  <cellStyles count="3">
    <cellStyle name="40% - Акцент3" xfId="2" builtinId="39"/>
    <cellStyle name="Вывод" xfId="1" builtinId="2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Полигон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1'!$B$9:$B$14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1'!$C$9:$C$14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</c:numCache>
            </c:numRef>
          </c:yVal>
          <c:smooth val="1"/>
        </c:ser>
        <c:axId val="51371008"/>
        <c:axId val="51376896"/>
      </c:scatterChart>
      <c:valAx>
        <c:axId val="51371008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51376896"/>
        <c:crosses val="autoZero"/>
        <c:crossBetween val="midCat"/>
      </c:valAx>
      <c:valAx>
        <c:axId val="51376896"/>
        <c:scaling>
          <c:orientation val="minMax"/>
          <c:max val="6"/>
          <c:min val="0"/>
        </c:scaling>
        <c:axPos val="l"/>
        <c:majorGridlines/>
        <c:numFmt formatCode="General" sourceLinked="1"/>
        <c:majorTickMark val="none"/>
        <c:tickLblPos val="nextTo"/>
        <c:crossAx val="51371008"/>
        <c:crosses val="autoZero"/>
        <c:crossBetween val="midCat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1'!$C$9:$C$14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gapWidth val="55"/>
        <c:overlap val="100"/>
        <c:axId val="51522944"/>
        <c:axId val="51561984"/>
      </c:barChart>
      <c:catAx>
        <c:axId val="51522944"/>
        <c:scaling>
          <c:orientation val="minMax"/>
        </c:scaling>
        <c:delete val="1"/>
        <c:axPos val="b"/>
        <c:majorTickMark val="none"/>
        <c:tickLblPos val="none"/>
        <c:crossAx val="51561984"/>
        <c:crosses val="autoZero"/>
        <c:auto val="1"/>
        <c:lblAlgn val="ctr"/>
        <c:lblOffset val="100"/>
        <c:tickLblSkip val="1"/>
      </c:catAx>
      <c:valAx>
        <c:axId val="5156198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1522944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Кумулята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7266185476815403E-2"/>
          <c:y val="0.21795166229221349"/>
          <c:w val="0.85333114610673666"/>
          <c:h val="0.65482210557013742"/>
        </c:manualLayout>
      </c:layout>
      <c:scatterChart>
        <c:scatterStyle val="smoothMarker"/>
        <c:ser>
          <c:idx val="0"/>
          <c:order val="0"/>
          <c:xVal>
            <c:numRef>
              <c:f>'Задание 1'!$B$9:$B$14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1'!$D$9:$D$14</c:f>
              <c:numCache>
                <c:formatCode>General</c:formatCode>
                <c:ptCount val="6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18</c:v>
                </c:pt>
                <c:pt idx="4">
                  <c:v>21</c:v>
                </c:pt>
                <c:pt idx="5">
                  <c:v>25</c:v>
                </c:pt>
              </c:numCache>
            </c:numRef>
          </c:yVal>
          <c:smooth val="1"/>
        </c:ser>
        <c:axId val="53664384"/>
        <c:axId val="84436096"/>
      </c:scatterChart>
      <c:valAx>
        <c:axId val="53664384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84436096"/>
        <c:crosses val="autoZero"/>
        <c:crossBetween val="midCat"/>
      </c:valAx>
      <c:valAx>
        <c:axId val="84436096"/>
        <c:scaling>
          <c:orientation val="minMax"/>
          <c:max val="25"/>
          <c:min val="0"/>
        </c:scaling>
        <c:axPos val="l"/>
        <c:majorGridlines/>
        <c:numFmt formatCode="General" sourceLinked="1"/>
        <c:majorTickMark val="none"/>
        <c:tickLblPos val="nextTo"/>
        <c:crossAx val="53664384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Эмпирическая ф-ция распределения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1'!$B$9:$B$14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'Задание 1'!$E$9:$E$14</c:f>
              <c:numCache>
                <c:formatCode>General</c:formatCode>
                <c:ptCount val="6"/>
                <c:pt idx="0">
                  <c:v>0.12</c:v>
                </c:pt>
                <c:pt idx="1">
                  <c:v>0.32</c:v>
                </c:pt>
                <c:pt idx="2">
                  <c:v>0.48</c:v>
                </c:pt>
                <c:pt idx="3">
                  <c:v>0.72</c:v>
                </c:pt>
                <c:pt idx="4">
                  <c:v>0.84</c:v>
                </c:pt>
                <c:pt idx="5">
                  <c:v>1</c:v>
                </c:pt>
              </c:numCache>
            </c:numRef>
          </c:yVal>
          <c:smooth val="1"/>
        </c:ser>
        <c:axId val="84474496"/>
        <c:axId val="49938816"/>
      </c:scatterChart>
      <c:valAx>
        <c:axId val="84474496"/>
        <c:scaling>
          <c:orientation val="minMax"/>
          <c:max val="6"/>
          <c:min val="1"/>
        </c:scaling>
        <c:axPos val="b"/>
        <c:numFmt formatCode="General" sourceLinked="1"/>
        <c:majorTickMark val="none"/>
        <c:tickLblPos val="nextTo"/>
        <c:crossAx val="49938816"/>
        <c:crosses val="autoZero"/>
        <c:crossBetween val="midCat"/>
      </c:valAx>
      <c:valAx>
        <c:axId val="49938816"/>
        <c:scaling>
          <c:orientation val="minMax"/>
          <c:max val="1"/>
        </c:scaling>
        <c:axPos val="l"/>
        <c:majorGridlines/>
        <c:numFmt formatCode="General" sourceLinked="1"/>
        <c:majorTickMark val="none"/>
        <c:tickLblPos val="nextTo"/>
        <c:crossAx val="84474496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Гистограмма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'Задание 2'!$C$9:$C$14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</c:ser>
        <c:axId val="50151424"/>
        <c:axId val="50152960"/>
      </c:barChart>
      <c:catAx>
        <c:axId val="50151424"/>
        <c:scaling>
          <c:orientation val="minMax"/>
        </c:scaling>
        <c:delete val="1"/>
        <c:axPos val="b"/>
        <c:majorTickMark val="none"/>
        <c:tickLblPos val="none"/>
        <c:crossAx val="50152960"/>
        <c:crosses val="autoZero"/>
        <c:auto val="1"/>
        <c:lblAlgn val="ctr"/>
        <c:lblOffset val="100"/>
      </c:catAx>
      <c:valAx>
        <c:axId val="5015296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015142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Полигон</a:t>
            </a:r>
            <a:endParaRPr lang="ru-RU"/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'Задание 2'!$B$9:$B$14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62</c:v>
                </c:pt>
                <c:pt idx="3">
                  <c:v>92</c:v>
                </c:pt>
                <c:pt idx="4">
                  <c:v>122</c:v>
                </c:pt>
                <c:pt idx="5">
                  <c:v>152</c:v>
                </c:pt>
              </c:numCache>
            </c:numRef>
          </c:xVal>
          <c:yVal>
            <c:numRef>
              <c:f>'Задание 2'!$C$9:$C$14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</c:numCache>
            </c:numRef>
          </c:yVal>
        </c:ser>
        <c:axId val="50168576"/>
        <c:axId val="50170112"/>
      </c:scatterChart>
      <c:valAx>
        <c:axId val="50168576"/>
        <c:scaling>
          <c:orientation val="minMax"/>
        </c:scaling>
        <c:axPos val="b"/>
        <c:numFmt formatCode="General" sourceLinked="1"/>
        <c:majorTickMark val="none"/>
        <c:tickLblPos val="nextTo"/>
        <c:crossAx val="50170112"/>
        <c:crosses val="autoZero"/>
        <c:crossBetween val="midCat"/>
      </c:valAx>
      <c:valAx>
        <c:axId val="5017011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0168576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'Задание 2'!$B$9:$B$14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62</c:v>
                </c:pt>
                <c:pt idx="3">
                  <c:v>92</c:v>
                </c:pt>
                <c:pt idx="4">
                  <c:v>122</c:v>
                </c:pt>
                <c:pt idx="5">
                  <c:v>152</c:v>
                </c:pt>
              </c:numCache>
            </c:numRef>
          </c:xVal>
          <c:yVal>
            <c:numRef>
              <c:f>'Задание 2'!$D$9:$D$14</c:f>
              <c:numCache>
                <c:formatCode>General</c:formatCode>
                <c:ptCount val="6"/>
                <c:pt idx="0">
                  <c:v>1</c:v>
                </c:pt>
                <c:pt idx="1">
                  <c:v>11</c:v>
                </c:pt>
                <c:pt idx="2">
                  <c:v>15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</c:numCache>
            </c:numRef>
          </c:yVal>
        </c:ser>
        <c:axId val="50177920"/>
        <c:axId val="50195456"/>
      </c:scatterChart>
      <c:valAx>
        <c:axId val="50177920"/>
        <c:scaling>
          <c:orientation val="minMax"/>
        </c:scaling>
        <c:axPos val="b"/>
        <c:numFmt formatCode="General" sourceLinked="1"/>
        <c:majorTickMark val="none"/>
        <c:tickLblPos val="nextTo"/>
        <c:crossAx val="50195456"/>
        <c:crosses val="autoZero"/>
        <c:crossBetween val="midCat"/>
      </c:valAx>
      <c:valAx>
        <c:axId val="50195456"/>
        <c:scaling>
          <c:orientation val="minMax"/>
          <c:max val="20"/>
          <c:min val="0"/>
        </c:scaling>
        <c:axPos val="l"/>
        <c:majorGridlines/>
        <c:numFmt formatCode="General" sourceLinked="1"/>
        <c:majorTickMark val="none"/>
        <c:tickLblPos val="nextTo"/>
        <c:crossAx val="50177920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</a:t>
            </a:r>
            <a:r>
              <a:rPr lang="en-US" sz="1800" b="1" i="0" baseline="0"/>
              <a:t>-</a:t>
            </a:r>
            <a:r>
              <a:rPr lang="ru-RU" sz="1800" b="1" i="0" baseline="0"/>
              <a:t>ция распределения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'Задание 2'!$B$9:$B$14</c:f>
              <c:numCache>
                <c:formatCode>General</c:formatCode>
                <c:ptCount val="6"/>
                <c:pt idx="0">
                  <c:v>2</c:v>
                </c:pt>
                <c:pt idx="1">
                  <c:v>32</c:v>
                </c:pt>
                <c:pt idx="2">
                  <c:v>62</c:v>
                </c:pt>
                <c:pt idx="3">
                  <c:v>92</c:v>
                </c:pt>
                <c:pt idx="4">
                  <c:v>122</c:v>
                </c:pt>
                <c:pt idx="5">
                  <c:v>152</c:v>
                </c:pt>
              </c:numCache>
            </c:numRef>
          </c:xVal>
          <c:yVal>
            <c:numRef>
              <c:f>'Задание 2'!$E$9:$E$14</c:f>
              <c:numCache>
                <c:formatCode>General</c:formatCode>
                <c:ptCount val="6"/>
                <c:pt idx="0">
                  <c:v>0.05</c:v>
                </c:pt>
                <c:pt idx="1">
                  <c:v>0.55000000000000004</c:v>
                </c:pt>
                <c:pt idx="2">
                  <c:v>0.75</c:v>
                </c:pt>
                <c:pt idx="3">
                  <c:v>0.85</c:v>
                </c:pt>
                <c:pt idx="4">
                  <c:v>0.9</c:v>
                </c:pt>
                <c:pt idx="5">
                  <c:v>1</c:v>
                </c:pt>
              </c:numCache>
            </c:numRef>
          </c:yVal>
        </c:ser>
        <c:axId val="52832512"/>
        <c:axId val="52858880"/>
      </c:scatterChart>
      <c:valAx>
        <c:axId val="52832512"/>
        <c:scaling>
          <c:orientation val="minMax"/>
        </c:scaling>
        <c:axPos val="b"/>
        <c:numFmt formatCode="General" sourceLinked="1"/>
        <c:majorTickMark val="none"/>
        <c:tickLblPos val="nextTo"/>
        <c:crossAx val="52858880"/>
        <c:crosses val="autoZero"/>
        <c:crossBetween val="midCat"/>
      </c:valAx>
      <c:valAx>
        <c:axId val="52858880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5283251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Гистограмма</a:t>
            </a:r>
            <a:endParaRPr lang="en-US" sz="1800" b="1" i="0" baseline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'Задание 3'!$C$2:$C$6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8</c:v>
                </c:pt>
                <c:pt idx="4">
                  <c:v>6</c:v>
                </c:pt>
              </c:numCache>
            </c:numRef>
          </c:val>
        </c:ser>
        <c:axId val="52874624"/>
        <c:axId val="52884608"/>
      </c:barChart>
      <c:catAx>
        <c:axId val="52874624"/>
        <c:scaling>
          <c:orientation val="minMax"/>
        </c:scaling>
        <c:delete val="1"/>
        <c:axPos val="b"/>
        <c:majorTickMark val="none"/>
        <c:tickLblPos val="none"/>
        <c:crossAx val="52884608"/>
        <c:crosses val="autoZero"/>
        <c:auto val="1"/>
        <c:lblAlgn val="ctr"/>
        <c:lblOffset val="100"/>
      </c:catAx>
      <c:valAx>
        <c:axId val="52884608"/>
        <c:scaling>
          <c:orientation val="minMax"/>
          <c:max val="12"/>
          <c:min val="0"/>
        </c:scaling>
        <c:axPos val="l"/>
        <c:majorGridlines/>
        <c:numFmt formatCode="General" sourceLinked="1"/>
        <c:majorTickMark val="none"/>
        <c:tickLblPos val="nextTo"/>
        <c:crossAx val="5287462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</c:title>
    <c:plotArea>
      <c:layout/>
      <c:scatterChart>
        <c:scatterStyle val="lineMarker"/>
        <c:ser>
          <c:idx val="0"/>
          <c:order val="0"/>
          <c:xVal>
            <c:numRef>
              <c:f>'Задание 3'!$B$2:$B$6</c:f>
              <c:numCache>
                <c:formatCode>General</c:formatCode>
                <c:ptCount val="5"/>
                <c:pt idx="0">
                  <c:v>0</c:v>
                </c:pt>
                <c:pt idx="1">
                  <c:v>5000</c:v>
                </c:pt>
                <c:pt idx="2">
                  <c:v>7000</c:v>
                </c:pt>
                <c:pt idx="3">
                  <c:v>10000</c:v>
                </c:pt>
                <c:pt idx="4">
                  <c:v>15000</c:v>
                </c:pt>
              </c:numCache>
            </c:numRef>
          </c:xVal>
          <c:yVal>
            <c:numRef>
              <c:f>'Задание 3'!$D$2:$D$6</c:f>
              <c:numCache>
                <c:formatCode>General</c:formatCode>
                <c:ptCount val="5"/>
                <c:pt idx="0">
                  <c:v>0</c:v>
                </c:pt>
                <c:pt idx="1">
                  <c:v>4</c:v>
                </c:pt>
                <c:pt idx="2">
                  <c:v>16</c:v>
                </c:pt>
                <c:pt idx="3">
                  <c:v>24</c:v>
                </c:pt>
                <c:pt idx="4">
                  <c:v>30</c:v>
                </c:pt>
              </c:numCache>
            </c:numRef>
          </c:yVal>
        </c:ser>
        <c:axId val="52900224"/>
        <c:axId val="52901760"/>
      </c:scatterChart>
      <c:valAx>
        <c:axId val="52900224"/>
        <c:scaling>
          <c:orientation val="minMax"/>
          <c:max val="15000"/>
          <c:min val="0"/>
        </c:scaling>
        <c:axPos val="b"/>
        <c:numFmt formatCode="General" sourceLinked="1"/>
        <c:majorTickMark val="none"/>
        <c:tickLblPos val="nextTo"/>
        <c:crossAx val="52901760"/>
        <c:crosses val="autoZero"/>
        <c:crossBetween val="midCat"/>
      </c:valAx>
      <c:valAx>
        <c:axId val="52901760"/>
        <c:scaling>
          <c:orientation val="minMax"/>
          <c:max val="30"/>
          <c:min val="0"/>
        </c:scaling>
        <c:axPos val="l"/>
        <c:majorGridlines/>
        <c:numFmt formatCode="General" sourceLinked="1"/>
        <c:majorTickMark val="none"/>
        <c:tickLblPos val="nextTo"/>
        <c:crossAx val="52900224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Гистограмма</a:t>
            </a:r>
            <a:endParaRPr lang="ru-RU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val>
            <c:numRef>
              <c:f>'Задание 4'!$C$9:$C$15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14</c:v>
                </c:pt>
                <c:pt idx="4">
                  <c:v>11</c:v>
                </c:pt>
                <c:pt idx="5">
                  <c:v>11</c:v>
                </c:pt>
                <c:pt idx="6">
                  <c:v>3</c:v>
                </c:pt>
              </c:numCache>
            </c:numRef>
          </c:val>
        </c:ser>
        <c:gapWidth val="55"/>
        <c:overlap val="100"/>
        <c:axId val="52975104"/>
        <c:axId val="52976640"/>
      </c:barChart>
      <c:catAx>
        <c:axId val="52975104"/>
        <c:scaling>
          <c:orientation val="minMax"/>
        </c:scaling>
        <c:delete val="1"/>
        <c:axPos val="b"/>
        <c:majorTickMark val="none"/>
        <c:tickLblPos val="none"/>
        <c:crossAx val="52976640"/>
        <c:crosses val="autoZero"/>
        <c:auto val="1"/>
        <c:lblAlgn val="ctr"/>
        <c:lblOffset val="100"/>
      </c:catAx>
      <c:valAx>
        <c:axId val="5297664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2975104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Полигон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4'!$B$9:$B$15</c:f>
              <c:numCache>
                <c:formatCode>General</c:formatCode>
                <c:ptCount val="7"/>
                <c:pt idx="0">
                  <c:v>14.15</c:v>
                </c:pt>
                <c:pt idx="1">
                  <c:v>14.24</c:v>
                </c:pt>
                <c:pt idx="2">
                  <c:v>14.33</c:v>
                </c:pt>
                <c:pt idx="3">
                  <c:v>14.42</c:v>
                </c:pt>
                <c:pt idx="4">
                  <c:v>14.51</c:v>
                </c:pt>
                <c:pt idx="5">
                  <c:v>14.6</c:v>
                </c:pt>
                <c:pt idx="6">
                  <c:v>14.69</c:v>
                </c:pt>
              </c:numCache>
            </c:numRef>
          </c:xVal>
          <c:yVal>
            <c:numRef>
              <c:f>'Задание 4'!$C$9:$C$15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14</c:v>
                </c:pt>
                <c:pt idx="4">
                  <c:v>11</c:v>
                </c:pt>
                <c:pt idx="5">
                  <c:v>11</c:v>
                </c:pt>
                <c:pt idx="6">
                  <c:v>3</c:v>
                </c:pt>
              </c:numCache>
            </c:numRef>
          </c:yVal>
          <c:smooth val="1"/>
        </c:ser>
        <c:axId val="52992640"/>
        <c:axId val="53010432"/>
      </c:scatterChart>
      <c:valAx>
        <c:axId val="52992640"/>
        <c:scaling>
          <c:orientation val="minMax"/>
          <c:max val="14.69"/>
          <c:min val="14.15"/>
        </c:scaling>
        <c:axPos val="b"/>
        <c:numFmt formatCode="General" sourceLinked="1"/>
        <c:majorTickMark val="none"/>
        <c:tickLblPos val="nextTo"/>
        <c:crossAx val="53010432"/>
        <c:crosses val="autoZero"/>
        <c:crossBetween val="midCat"/>
      </c:valAx>
      <c:valAx>
        <c:axId val="53010432"/>
        <c:scaling>
          <c:orientation val="minMax"/>
          <c:max val="15"/>
          <c:min val="2"/>
        </c:scaling>
        <c:axPos val="l"/>
        <c:majorGridlines/>
        <c:numFmt formatCode="General" sourceLinked="1"/>
        <c:majorTickMark val="none"/>
        <c:tickLblPos val="nextTo"/>
        <c:crossAx val="52992640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u="none" strike="noStrike" baseline="0"/>
              <a:t>Кумулята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4'!$B$9:$B$15</c:f>
              <c:numCache>
                <c:formatCode>General</c:formatCode>
                <c:ptCount val="7"/>
                <c:pt idx="0">
                  <c:v>14.15</c:v>
                </c:pt>
                <c:pt idx="1">
                  <c:v>14.24</c:v>
                </c:pt>
                <c:pt idx="2">
                  <c:v>14.33</c:v>
                </c:pt>
                <c:pt idx="3">
                  <c:v>14.42</c:v>
                </c:pt>
                <c:pt idx="4">
                  <c:v>14.51</c:v>
                </c:pt>
                <c:pt idx="5">
                  <c:v>14.6</c:v>
                </c:pt>
                <c:pt idx="6">
                  <c:v>14.69</c:v>
                </c:pt>
              </c:numCache>
            </c:numRef>
          </c:xVal>
          <c:yVal>
            <c:numRef>
              <c:f>'Задание 4'!$D$9:$D$15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11</c:v>
                </c:pt>
                <c:pt idx="3">
                  <c:v>25</c:v>
                </c:pt>
                <c:pt idx="4">
                  <c:v>36</c:v>
                </c:pt>
                <c:pt idx="5">
                  <c:v>47</c:v>
                </c:pt>
                <c:pt idx="6">
                  <c:v>50</c:v>
                </c:pt>
              </c:numCache>
            </c:numRef>
          </c:yVal>
          <c:smooth val="1"/>
        </c:ser>
        <c:axId val="53021696"/>
        <c:axId val="53023488"/>
      </c:scatterChart>
      <c:valAx>
        <c:axId val="53021696"/>
        <c:scaling>
          <c:orientation val="minMax"/>
          <c:max val="14.69"/>
          <c:min val="14.15"/>
        </c:scaling>
        <c:axPos val="b"/>
        <c:numFmt formatCode="General" sourceLinked="1"/>
        <c:majorTickMark val="none"/>
        <c:tickLblPos val="nextTo"/>
        <c:crossAx val="53023488"/>
        <c:crosses val="autoZero"/>
        <c:crossBetween val="midCat"/>
      </c:valAx>
      <c:valAx>
        <c:axId val="53023488"/>
        <c:scaling>
          <c:orientation val="minMax"/>
          <c:max val="52"/>
          <c:min val="2"/>
        </c:scaling>
        <c:axPos val="l"/>
        <c:majorGridlines/>
        <c:numFmt formatCode="General" sourceLinked="1"/>
        <c:majorTickMark val="none"/>
        <c:tickLblPos val="nextTo"/>
        <c:crossAx val="53021696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 sz="1800" b="1" i="0" baseline="0"/>
              <a:t>Эмпирическая ф-ция распределения</a:t>
            </a:r>
            <a:endParaRPr lang="ru-RU"/>
          </a:p>
        </c:rich>
      </c:tx>
      <c:layout/>
    </c:title>
    <c:plotArea>
      <c:layout/>
      <c:scatterChart>
        <c:scatterStyle val="smoothMarker"/>
        <c:ser>
          <c:idx val="0"/>
          <c:order val="0"/>
          <c:xVal>
            <c:numRef>
              <c:f>'Задание 4'!$B$9:$B$15</c:f>
              <c:numCache>
                <c:formatCode>General</c:formatCode>
                <c:ptCount val="7"/>
                <c:pt idx="0">
                  <c:v>14.15</c:v>
                </c:pt>
                <c:pt idx="1">
                  <c:v>14.24</c:v>
                </c:pt>
                <c:pt idx="2">
                  <c:v>14.33</c:v>
                </c:pt>
                <c:pt idx="3">
                  <c:v>14.42</c:v>
                </c:pt>
                <c:pt idx="4">
                  <c:v>14.51</c:v>
                </c:pt>
                <c:pt idx="5">
                  <c:v>14.6</c:v>
                </c:pt>
                <c:pt idx="6">
                  <c:v>14.69</c:v>
                </c:pt>
              </c:numCache>
            </c:numRef>
          </c:xVal>
          <c:yVal>
            <c:numRef>
              <c:f>'Задание 4'!$E$9:$E$15</c:f>
              <c:numCache>
                <c:formatCode>General</c:formatCode>
                <c:ptCount val="7"/>
                <c:pt idx="0">
                  <c:v>0.04</c:v>
                </c:pt>
                <c:pt idx="1">
                  <c:v>0.12</c:v>
                </c:pt>
                <c:pt idx="2">
                  <c:v>0.22</c:v>
                </c:pt>
                <c:pt idx="3">
                  <c:v>0.5</c:v>
                </c:pt>
                <c:pt idx="4">
                  <c:v>0.72</c:v>
                </c:pt>
                <c:pt idx="5">
                  <c:v>0.94</c:v>
                </c:pt>
                <c:pt idx="6">
                  <c:v>1</c:v>
                </c:pt>
              </c:numCache>
            </c:numRef>
          </c:yVal>
          <c:smooth val="1"/>
        </c:ser>
        <c:axId val="53051392"/>
        <c:axId val="53052928"/>
      </c:scatterChart>
      <c:valAx>
        <c:axId val="53051392"/>
        <c:scaling>
          <c:orientation val="minMax"/>
          <c:max val="14.69"/>
          <c:min val="14.15"/>
        </c:scaling>
        <c:axPos val="b"/>
        <c:numFmt formatCode="General" sourceLinked="1"/>
        <c:majorTickMark val="none"/>
        <c:tickLblPos val="nextTo"/>
        <c:crossAx val="53052928"/>
        <c:crosses val="autoZero"/>
        <c:crossBetween val="midCat"/>
      </c:valAx>
      <c:valAx>
        <c:axId val="53052928"/>
        <c:scaling>
          <c:orientation val="minMax"/>
          <c:max val="1"/>
          <c:min val="0"/>
        </c:scaling>
        <c:axPos val="l"/>
        <c:majorGridlines/>
        <c:numFmt formatCode="General" sourceLinked="1"/>
        <c:majorTickMark val="none"/>
        <c:tickLblPos val="nextTo"/>
        <c:crossAx val="53051392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567418</xdr:colOff>
      <xdr:row>1</xdr:row>
      <xdr:rowOff>108858</xdr:rowOff>
    </xdr:from>
    <xdr:to>
      <xdr:col>24</xdr:col>
      <xdr:colOff>190500</xdr:colOff>
      <xdr:row>17</xdr:row>
      <xdr:rowOff>8165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333375</xdr:colOff>
      <xdr:row>1</xdr:row>
      <xdr:rowOff>136071</xdr:rowOff>
    </xdr:from>
    <xdr:to>
      <xdr:col>13</xdr:col>
      <xdr:colOff>190500</xdr:colOff>
      <xdr:row>17</xdr:row>
      <xdr:rowOff>35378</xdr:rowOff>
    </xdr:to>
    <xdr:graphicFrame macro="">
      <xdr:nvGraphicFramePr>
        <xdr:cNvPr id="22" name="Диаграмма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238124</xdr:colOff>
      <xdr:row>17</xdr:row>
      <xdr:rowOff>171449</xdr:rowOff>
    </xdr:from>
    <xdr:to>
      <xdr:col>5</xdr:col>
      <xdr:colOff>911678</xdr:colOff>
      <xdr:row>37</xdr:row>
      <xdr:rowOff>81642</xdr:rowOff>
    </xdr:to>
    <xdr:graphicFrame macro="">
      <xdr:nvGraphicFramePr>
        <xdr:cNvPr id="23" name="Диаграмма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1370240</xdr:colOff>
      <xdr:row>17</xdr:row>
      <xdr:rowOff>185056</xdr:rowOff>
    </xdr:from>
    <xdr:to>
      <xdr:col>15</xdr:col>
      <xdr:colOff>68036</xdr:colOff>
      <xdr:row>39</xdr:row>
      <xdr:rowOff>68035</xdr:rowOff>
    </xdr:to>
    <xdr:graphicFrame macro="">
      <xdr:nvGraphicFramePr>
        <xdr:cNvPr id="24" name="Диаграмма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217713</xdr:colOff>
      <xdr:row>14</xdr:row>
      <xdr:rowOff>176892</xdr:rowOff>
    </xdr:from>
    <xdr:to>
      <xdr:col>5</xdr:col>
      <xdr:colOff>40820</xdr:colOff>
      <xdr:row>29</xdr:row>
      <xdr:rowOff>68035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544283</xdr:colOff>
      <xdr:row>1</xdr:row>
      <xdr:rowOff>136071</xdr:rowOff>
    </xdr:from>
    <xdr:to>
      <xdr:col>12</xdr:col>
      <xdr:colOff>244927</xdr:colOff>
      <xdr:row>16</xdr:row>
      <xdr:rowOff>95250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449033</xdr:colOff>
      <xdr:row>17</xdr:row>
      <xdr:rowOff>68038</xdr:rowOff>
    </xdr:from>
    <xdr:to>
      <xdr:col>13</xdr:col>
      <xdr:colOff>149679</xdr:colOff>
      <xdr:row>34</xdr:row>
      <xdr:rowOff>13608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612319</xdr:colOff>
      <xdr:row>1</xdr:row>
      <xdr:rowOff>149678</xdr:rowOff>
    </xdr:from>
    <xdr:to>
      <xdr:col>21</xdr:col>
      <xdr:colOff>571500</xdr:colOff>
      <xdr:row>16</xdr:row>
      <xdr:rowOff>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392205</xdr:colOff>
      <xdr:row>9</xdr:row>
      <xdr:rowOff>33618</xdr:rowOff>
    </xdr:from>
    <xdr:to>
      <xdr:col>16</xdr:col>
      <xdr:colOff>302558</xdr:colOff>
      <xdr:row>25</xdr:row>
      <xdr:rowOff>22412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582706</xdr:colOff>
      <xdr:row>9</xdr:row>
      <xdr:rowOff>87405</xdr:rowOff>
    </xdr:from>
    <xdr:to>
      <xdr:col>6</xdr:col>
      <xdr:colOff>448235</xdr:colOff>
      <xdr:row>25</xdr:row>
      <xdr:rowOff>89646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235324</xdr:colOff>
      <xdr:row>13</xdr:row>
      <xdr:rowOff>179294</xdr:rowOff>
    </xdr:from>
    <xdr:to>
      <xdr:col>12</xdr:col>
      <xdr:colOff>33618</xdr:colOff>
      <xdr:row>29</xdr:row>
      <xdr:rowOff>179294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1</xdr:row>
      <xdr:rowOff>134470</xdr:rowOff>
    </xdr:from>
    <xdr:to>
      <xdr:col>11</xdr:col>
      <xdr:colOff>481853</xdr:colOff>
      <xdr:row>12</xdr:row>
      <xdr:rowOff>168088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11205</xdr:colOff>
      <xdr:row>1</xdr:row>
      <xdr:rowOff>132230</xdr:rowOff>
    </xdr:from>
    <xdr:to>
      <xdr:col>20</xdr:col>
      <xdr:colOff>257735</xdr:colOff>
      <xdr:row>12</xdr:row>
      <xdr:rowOff>168088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235324</xdr:colOff>
      <xdr:row>13</xdr:row>
      <xdr:rowOff>201705</xdr:rowOff>
    </xdr:from>
    <xdr:to>
      <xdr:col>21</xdr:col>
      <xdr:colOff>0</xdr:colOff>
      <xdr:row>30</xdr:row>
      <xdr:rowOff>100852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zoomScale="70" zoomScaleNormal="70" workbookViewId="0">
      <selection activeCell="R23" sqref="R23"/>
    </sheetView>
  </sheetViews>
  <sheetFormatPr defaultRowHeight="15"/>
  <cols>
    <col min="1" max="1" width="14.42578125" bestFit="1" customWidth="1"/>
    <col min="2" max="2" width="11.5703125" bestFit="1" customWidth="1"/>
    <col min="3" max="3" width="10.42578125" customWidth="1"/>
    <col min="4" max="4" width="17" customWidth="1"/>
    <col min="5" max="5" width="14.28515625" customWidth="1"/>
    <col min="6" max="6" width="20.5703125" bestFit="1" customWidth="1"/>
    <col min="7" max="7" width="13.7109375" bestFit="1" customWidth="1"/>
  </cols>
  <sheetData>
    <row r="1" spans="1:26" ht="31.5">
      <c r="A1" s="2" t="s">
        <v>0</v>
      </c>
      <c r="B1" s="3">
        <v>4</v>
      </c>
      <c r="C1" s="3">
        <v>2</v>
      </c>
      <c r="D1" s="3">
        <v>4</v>
      </c>
      <c r="E1" s="3">
        <v>6</v>
      </c>
      <c r="F1" s="3">
        <v>5</v>
      </c>
      <c r="G1" s="3">
        <v>6</v>
      </c>
      <c r="H1" s="3">
        <v>4</v>
      </c>
      <c r="I1" s="3">
        <v>1</v>
      </c>
      <c r="J1" s="3">
        <v>3</v>
      </c>
      <c r="K1" s="3">
        <v>1</v>
      </c>
      <c r="L1" s="3">
        <v>2</v>
      </c>
      <c r="M1" s="3">
        <v>5</v>
      </c>
      <c r="N1" s="3">
        <v>2</v>
      </c>
      <c r="O1" s="3">
        <v>6</v>
      </c>
      <c r="P1" s="3">
        <v>3</v>
      </c>
      <c r="Q1" s="3">
        <v>1</v>
      </c>
      <c r="R1" s="3">
        <v>2</v>
      </c>
      <c r="S1" s="3">
        <v>3</v>
      </c>
      <c r="T1" s="3">
        <v>4</v>
      </c>
      <c r="U1" s="3">
        <v>5</v>
      </c>
      <c r="V1" s="3">
        <v>4</v>
      </c>
      <c r="W1" s="3">
        <v>6</v>
      </c>
      <c r="X1" s="3">
        <v>2</v>
      </c>
      <c r="Y1" s="3">
        <v>3</v>
      </c>
      <c r="Z1" s="3">
        <v>4</v>
      </c>
    </row>
    <row r="2" spans="1:26" ht="15.75">
      <c r="A2" s="2" t="s">
        <v>1</v>
      </c>
      <c r="B2" s="3">
        <f>COUNT(B1:Z1)</f>
        <v>25</v>
      </c>
      <c r="F2" s="1"/>
      <c r="G2" s="1"/>
      <c r="H2" s="1"/>
      <c r="I2" s="1"/>
      <c r="J2" s="1"/>
      <c r="K2" s="1"/>
      <c r="L2" s="1"/>
    </row>
    <row r="3" spans="1:26" ht="15.75">
      <c r="A3" s="2" t="s">
        <v>2</v>
      </c>
      <c r="B3" s="3">
        <f>MIN(B1:Z1)</f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26" ht="15.75">
      <c r="A4" s="2" t="s">
        <v>3</v>
      </c>
      <c r="B4" s="3">
        <f>MAX(B1:Z1)</f>
        <v>6</v>
      </c>
      <c r="G4" s="1"/>
      <c r="H4" s="1"/>
      <c r="I4" s="1"/>
      <c r="J4" s="1"/>
      <c r="K4" s="1"/>
      <c r="L4" s="1"/>
    </row>
    <row r="5" spans="1:26" ht="47.25">
      <c r="A5" s="2" t="s">
        <v>9</v>
      </c>
      <c r="B5" s="3">
        <f>FLOOR(1+1.4*LN(B2),1)</f>
        <v>5</v>
      </c>
      <c r="G5" s="1"/>
      <c r="H5" s="1"/>
      <c r="I5" s="1"/>
      <c r="J5" s="1"/>
      <c r="K5" s="1"/>
      <c r="L5" s="1"/>
    </row>
    <row r="6" spans="1:26" ht="31.5">
      <c r="A6" s="2" t="s">
        <v>4</v>
      </c>
      <c r="B6" s="3">
        <f>(B4-B3)/B5</f>
        <v>1</v>
      </c>
      <c r="G6" s="1"/>
      <c r="H6" s="1"/>
      <c r="I6" s="1"/>
      <c r="J6" s="1"/>
      <c r="K6" s="1"/>
      <c r="L6" s="1"/>
    </row>
    <row r="7" spans="1:26">
      <c r="G7" s="1"/>
      <c r="H7" s="1"/>
      <c r="I7" s="1"/>
      <c r="J7" s="1"/>
      <c r="K7" s="1"/>
      <c r="L7" s="1"/>
    </row>
    <row r="8" spans="1:26" ht="31.5">
      <c r="A8" s="2" t="s">
        <v>6</v>
      </c>
      <c r="B8" s="2" t="s">
        <v>5</v>
      </c>
      <c r="C8" s="2" t="s">
        <v>7</v>
      </c>
      <c r="D8" s="2" t="s">
        <v>8</v>
      </c>
      <c r="E8" s="2" t="s">
        <v>10</v>
      </c>
      <c r="G8" s="1"/>
      <c r="H8" s="1"/>
      <c r="I8" s="1"/>
      <c r="J8" s="1"/>
      <c r="K8" s="1"/>
      <c r="L8" s="1"/>
    </row>
    <row r="9" spans="1:26" ht="15.75">
      <c r="A9" s="3">
        <v>1</v>
      </c>
      <c r="B9" s="3">
        <f t="shared" ref="B9:B14" si="0">$B$3+($B$6*(A9-1))</f>
        <v>1</v>
      </c>
      <c r="C9" s="3">
        <f t="array" ref="C9:C14">FREQUENCY(B1:Z1,B9:B14)</f>
        <v>3</v>
      </c>
      <c r="D9" s="3">
        <f>C9</f>
        <v>3</v>
      </c>
      <c r="E9" s="3">
        <f t="shared" ref="E9:E14" si="1">D9/$B$2</f>
        <v>0.12</v>
      </c>
      <c r="G9" s="1"/>
      <c r="H9" s="1"/>
      <c r="I9" s="1"/>
      <c r="J9" s="1"/>
      <c r="K9" s="1"/>
      <c r="L9" s="1"/>
    </row>
    <row r="10" spans="1:26" ht="15.75">
      <c r="A10" s="3">
        <v>2</v>
      </c>
      <c r="B10" s="3">
        <f t="shared" si="0"/>
        <v>2</v>
      </c>
      <c r="C10" s="3">
        <v>5</v>
      </c>
      <c r="D10" s="3">
        <f>C10+D9</f>
        <v>8</v>
      </c>
      <c r="E10" s="3">
        <f t="shared" si="1"/>
        <v>0.32</v>
      </c>
      <c r="G10" s="1"/>
      <c r="H10" s="1"/>
      <c r="I10" s="1"/>
      <c r="J10" s="1"/>
      <c r="K10" s="1"/>
      <c r="L10" s="1"/>
    </row>
    <row r="11" spans="1:26" ht="15.75">
      <c r="A11" s="3">
        <v>3</v>
      </c>
      <c r="B11" s="3">
        <f t="shared" si="0"/>
        <v>3</v>
      </c>
      <c r="C11" s="3">
        <v>4</v>
      </c>
      <c r="D11" s="3">
        <f t="shared" ref="D11:D14" si="2">C11+D10</f>
        <v>12</v>
      </c>
      <c r="E11" s="3">
        <f t="shared" si="1"/>
        <v>0.48</v>
      </c>
      <c r="F11" s="1"/>
      <c r="G11" s="1"/>
    </row>
    <row r="12" spans="1:26" ht="15.75">
      <c r="A12" s="3">
        <v>4</v>
      </c>
      <c r="B12" s="3">
        <f t="shared" si="0"/>
        <v>4</v>
      </c>
      <c r="C12" s="3">
        <v>6</v>
      </c>
      <c r="D12" s="3">
        <f t="shared" si="2"/>
        <v>18</v>
      </c>
      <c r="E12" s="3">
        <f t="shared" si="1"/>
        <v>0.72</v>
      </c>
      <c r="F12" s="1"/>
      <c r="G12" s="1"/>
    </row>
    <row r="13" spans="1:26" ht="15.75">
      <c r="A13" s="3">
        <v>5</v>
      </c>
      <c r="B13" s="3">
        <f t="shared" si="0"/>
        <v>5</v>
      </c>
      <c r="C13" s="3">
        <v>3</v>
      </c>
      <c r="D13" s="3">
        <f t="shared" si="2"/>
        <v>21</v>
      </c>
      <c r="E13" s="3">
        <f t="shared" si="1"/>
        <v>0.84</v>
      </c>
      <c r="F13" s="1"/>
      <c r="G13" s="1"/>
      <c r="H13" s="1"/>
      <c r="I13" s="1"/>
      <c r="J13" s="1"/>
      <c r="K13" s="1"/>
      <c r="L13" s="1"/>
    </row>
    <row r="14" spans="1:26" ht="15.75">
      <c r="A14" s="3">
        <v>6</v>
      </c>
      <c r="B14" s="3">
        <f t="shared" si="0"/>
        <v>6</v>
      </c>
      <c r="C14" s="3">
        <v>4</v>
      </c>
      <c r="D14" s="3">
        <f t="shared" si="2"/>
        <v>25</v>
      </c>
      <c r="E14" s="3">
        <f t="shared" si="1"/>
        <v>1</v>
      </c>
      <c r="F14" s="1"/>
      <c r="G14" s="1"/>
      <c r="H14" s="1"/>
      <c r="I14" s="1"/>
      <c r="J14" s="1"/>
      <c r="K14" s="1"/>
      <c r="L14" s="1"/>
    </row>
    <row r="15" spans="1:26">
      <c r="A15" s="1"/>
      <c r="G15" s="1"/>
      <c r="H15" s="1"/>
      <c r="I15" s="1"/>
      <c r="J15" s="1"/>
      <c r="K15" s="1"/>
      <c r="L15" s="1"/>
    </row>
    <row r="16" spans="1:26">
      <c r="A16" s="1"/>
      <c r="G16" s="1"/>
      <c r="H16" s="1"/>
      <c r="I16" s="1"/>
      <c r="J16" s="1"/>
      <c r="K16" s="1"/>
      <c r="L16" s="1"/>
    </row>
    <row r="17" spans="1:12">
      <c r="A17" s="1"/>
      <c r="G17" s="1"/>
      <c r="H17" s="1"/>
      <c r="I17" s="1"/>
      <c r="J17" s="1"/>
      <c r="K17" s="1"/>
      <c r="L17" s="1"/>
    </row>
    <row r="18" spans="1:12">
      <c r="A18" s="1"/>
      <c r="G18" s="1"/>
      <c r="H18" s="1"/>
      <c r="I18" s="1"/>
      <c r="J18" s="1"/>
      <c r="K18" s="1"/>
      <c r="L18" s="1"/>
    </row>
    <row r="19" spans="1:12">
      <c r="A19" s="1"/>
      <c r="G19" s="1"/>
      <c r="H19" s="1"/>
      <c r="I19" s="1"/>
      <c r="J19" s="1"/>
      <c r="K19" s="1"/>
      <c r="L19" s="1"/>
    </row>
    <row r="20" spans="1:12">
      <c r="A20" s="1"/>
      <c r="G20" s="1"/>
      <c r="H20" s="1"/>
      <c r="I20" s="1"/>
      <c r="J20" s="1"/>
      <c r="K20" s="1"/>
      <c r="L20" s="1"/>
    </row>
    <row r="21" spans="1:12">
      <c r="A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"/>
  <sheetViews>
    <sheetView zoomScale="70" zoomScaleNormal="70" workbookViewId="0">
      <selection activeCell="E5" sqref="E5"/>
    </sheetView>
  </sheetViews>
  <sheetFormatPr defaultRowHeight="15"/>
  <cols>
    <col min="1" max="1" width="14.42578125" bestFit="1" customWidth="1"/>
    <col min="2" max="2" width="11.5703125" bestFit="1" customWidth="1"/>
    <col min="3" max="3" width="10.140625" customWidth="1"/>
    <col min="4" max="4" width="15.42578125" customWidth="1"/>
    <col min="5" max="5" width="26.140625" bestFit="1" customWidth="1"/>
    <col min="6" max="6" width="20.5703125" bestFit="1" customWidth="1"/>
    <col min="7" max="7" width="13.7109375" bestFit="1" customWidth="1"/>
  </cols>
  <sheetData>
    <row r="1" spans="1:21" ht="31.5">
      <c r="A1" s="2" t="s">
        <v>0</v>
      </c>
      <c r="B1" s="3">
        <v>60</v>
      </c>
      <c r="C1" s="3">
        <v>25</v>
      </c>
      <c r="D1" s="3">
        <v>12</v>
      </c>
      <c r="E1" s="3">
        <v>10</v>
      </c>
      <c r="F1" s="3">
        <v>68</v>
      </c>
      <c r="G1" s="3">
        <v>35</v>
      </c>
      <c r="H1" s="3">
        <v>2</v>
      </c>
      <c r="I1" s="3">
        <v>17</v>
      </c>
      <c r="J1" s="3">
        <v>51</v>
      </c>
      <c r="K1" s="3">
        <v>9</v>
      </c>
      <c r="L1" s="3">
        <v>3</v>
      </c>
      <c r="M1" s="3">
        <v>130</v>
      </c>
      <c r="N1" s="3">
        <v>24</v>
      </c>
      <c r="O1" s="3">
        <v>85</v>
      </c>
      <c r="P1" s="3">
        <v>100</v>
      </c>
      <c r="Q1" s="3">
        <v>152</v>
      </c>
      <c r="R1" s="3">
        <v>6</v>
      </c>
      <c r="S1" s="3">
        <v>18</v>
      </c>
      <c r="T1" s="3">
        <v>7</v>
      </c>
      <c r="U1" s="3">
        <v>42</v>
      </c>
    </row>
    <row r="2" spans="1:21" ht="15.75">
      <c r="A2" s="2" t="s">
        <v>12</v>
      </c>
      <c r="B2" s="3">
        <f>COUNT(B1:U1)</f>
        <v>20</v>
      </c>
      <c r="F2" s="1"/>
    </row>
    <row r="3" spans="1:21" ht="15.75">
      <c r="A3" s="2" t="s">
        <v>2</v>
      </c>
      <c r="B3" s="3">
        <f>MIN(B1:U1)</f>
        <v>2</v>
      </c>
      <c r="C3" s="1"/>
      <c r="D3" s="1"/>
      <c r="E3" s="1"/>
      <c r="F3" s="1"/>
    </row>
    <row r="4" spans="1:21" ht="15.75">
      <c r="A4" s="2" t="s">
        <v>3</v>
      </c>
      <c r="B4" s="3">
        <f>MAX(B1:U1)</f>
        <v>152</v>
      </c>
    </row>
    <row r="5" spans="1:21" ht="47.25">
      <c r="A5" s="2" t="s">
        <v>11</v>
      </c>
      <c r="B5" s="3">
        <f>FLOOR(1+1.4*LN(B2),1)</f>
        <v>5</v>
      </c>
    </row>
    <row r="6" spans="1:21" ht="31.5">
      <c r="A6" s="2" t="s">
        <v>4</v>
      </c>
      <c r="B6" s="3">
        <f>(B4-B3)/B5</f>
        <v>30</v>
      </c>
    </row>
    <row r="8" spans="1:21" ht="30" customHeight="1">
      <c r="A8" s="2" t="s">
        <v>6</v>
      </c>
      <c r="B8" s="2" t="s">
        <v>5</v>
      </c>
      <c r="C8" s="2" t="s">
        <v>7</v>
      </c>
      <c r="D8" s="2" t="s">
        <v>8</v>
      </c>
      <c r="E8" s="2" t="s">
        <v>10</v>
      </c>
    </row>
    <row r="9" spans="1:21" ht="15.75">
      <c r="A9" s="3">
        <v>1</v>
      </c>
      <c r="B9" s="3">
        <f>$B$3+($B$6*(A9-1))</f>
        <v>2</v>
      </c>
      <c r="C9" s="3">
        <f t="array" ref="C9:C14">FREQUENCY(B1:U1,B9:B14)</f>
        <v>1</v>
      </c>
      <c r="D9" s="3">
        <f>C9</f>
        <v>1</v>
      </c>
      <c r="E9" s="3">
        <f>D9/$B$2</f>
        <v>0.05</v>
      </c>
    </row>
    <row r="10" spans="1:21" ht="15.75">
      <c r="A10" s="3">
        <v>2</v>
      </c>
      <c r="B10" s="3">
        <f>$B$3+($B$6*(A10-1))</f>
        <v>32</v>
      </c>
      <c r="C10" s="3">
        <v>10</v>
      </c>
      <c r="D10" s="3">
        <f>C10+D9</f>
        <v>11</v>
      </c>
      <c r="E10" s="3">
        <f>D10/$B$2</f>
        <v>0.55000000000000004</v>
      </c>
    </row>
    <row r="11" spans="1:21" ht="15.75">
      <c r="A11" s="3">
        <v>3</v>
      </c>
      <c r="B11" s="3">
        <f>$B$3+($B$6*(A11-1))</f>
        <v>62</v>
      </c>
      <c r="C11" s="3">
        <v>4</v>
      </c>
      <c r="D11" s="3">
        <f t="shared" ref="D11:D14" si="0">C11+D10</f>
        <v>15</v>
      </c>
      <c r="E11" s="3">
        <f>D11/$B$2</f>
        <v>0.75</v>
      </c>
      <c r="F11" s="1"/>
    </row>
    <row r="12" spans="1:21" ht="15.75">
      <c r="A12" s="3">
        <v>4</v>
      </c>
      <c r="B12" s="3">
        <f>$B$3+($B$6*(A12-1))</f>
        <v>92</v>
      </c>
      <c r="C12" s="3">
        <v>2</v>
      </c>
      <c r="D12" s="3">
        <f t="shared" si="0"/>
        <v>17</v>
      </c>
      <c r="E12" s="3">
        <f>D12/$B$2</f>
        <v>0.85</v>
      </c>
    </row>
    <row r="13" spans="1:21" ht="15.75">
      <c r="A13" s="3">
        <v>5</v>
      </c>
      <c r="B13" s="3">
        <f>$B$3+($B$6*(A13-1))</f>
        <v>122</v>
      </c>
      <c r="C13" s="3">
        <v>1</v>
      </c>
      <c r="D13" s="3">
        <f t="shared" si="0"/>
        <v>18</v>
      </c>
      <c r="E13" s="3">
        <f>D13/$B$2</f>
        <v>0.9</v>
      </c>
    </row>
    <row r="14" spans="1:21" ht="15.75">
      <c r="A14" s="3">
        <v>6</v>
      </c>
      <c r="B14" s="3">
        <f>$B$3+($B$6*(A14-1))</f>
        <v>152</v>
      </c>
      <c r="C14" s="3">
        <v>2</v>
      </c>
      <c r="D14" s="3">
        <f t="shared" si="0"/>
        <v>20</v>
      </c>
      <c r="E14" s="3">
        <f>D14/$B$2</f>
        <v>1</v>
      </c>
      <c r="F14" s="1"/>
    </row>
    <row r="15" spans="1:21">
      <c r="A15" s="1"/>
      <c r="B15" s="1"/>
      <c r="C15" s="1"/>
      <c r="D15" s="1"/>
      <c r="E15" s="1"/>
      <c r="F15" s="1"/>
    </row>
    <row r="16" spans="1:21">
      <c r="A16" s="1"/>
      <c r="B16" s="1"/>
      <c r="C16" s="1"/>
      <c r="D16" s="1"/>
      <c r="E16" s="1"/>
      <c r="F16" s="1"/>
    </row>
    <row r="17" spans="1:7">
      <c r="A17" s="1"/>
      <c r="B17" s="1"/>
      <c r="C17" s="1"/>
      <c r="D17" s="1"/>
      <c r="E17" s="1"/>
      <c r="F17" s="1"/>
    </row>
    <row r="18" spans="1:7">
      <c r="A18" s="1"/>
      <c r="B18" s="1"/>
      <c r="C18" s="1"/>
      <c r="D18" s="1"/>
      <c r="E18" s="1"/>
      <c r="F18" s="1"/>
    </row>
    <row r="19" spans="1:7">
      <c r="A19" s="1"/>
      <c r="B19" s="1"/>
      <c r="C19" s="1"/>
      <c r="D19" s="1"/>
      <c r="E19" s="1"/>
      <c r="F19" s="1"/>
    </row>
    <row r="20" spans="1:7">
      <c r="A20" s="1"/>
      <c r="B20" s="1"/>
      <c r="C20" s="1"/>
      <c r="D20" s="1"/>
      <c r="E20" s="1"/>
      <c r="F20" s="1"/>
    </row>
    <row r="21" spans="1:7">
      <c r="A21" s="1"/>
      <c r="B21" s="1"/>
      <c r="C21" s="1"/>
      <c r="D21" s="1"/>
      <c r="E21" s="1"/>
      <c r="F21" s="1"/>
    </row>
    <row r="22" spans="1:7">
      <c r="A22" s="1"/>
      <c r="B22" s="1"/>
      <c r="C22" s="1"/>
      <c r="D22" s="1"/>
      <c r="E22" s="1"/>
      <c r="F22" s="1"/>
    </row>
    <row r="23" spans="1:7">
      <c r="A23" s="1"/>
      <c r="B23" s="1"/>
      <c r="C23" s="1"/>
      <c r="D23" s="1"/>
      <c r="E23" s="1"/>
      <c r="F23" s="1"/>
    </row>
    <row r="24" spans="1:7">
      <c r="A24" s="1"/>
      <c r="B24" s="1"/>
      <c r="C24" s="1"/>
      <c r="D24" s="1"/>
      <c r="E24" s="1"/>
      <c r="F24" s="1"/>
    </row>
    <row r="25" spans="1:7">
      <c r="A25" s="1"/>
      <c r="B25" s="1"/>
      <c r="C25" s="1"/>
      <c r="D25" s="1"/>
      <c r="E25" s="1"/>
      <c r="F25" s="1"/>
    </row>
    <row r="26" spans="1:7">
      <c r="A26" s="1"/>
      <c r="B26" s="1"/>
      <c r="C26" s="1"/>
      <c r="D26" s="1"/>
      <c r="E26" s="1"/>
      <c r="F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zoomScale="85" zoomScaleNormal="85" workbookViewId="0">
      <selection activeCell="K3" sqref="K3"/>
    </sheetView>
  </sheetViews>
  <sheetFormatPr defaultRowHeight="15"/>
  <cols>
    <col min="1" max="1" width="3.5703125" customWidth="1"/>
    <col min="2" max="2" width="12.5703125" bestFit="1" customWidth="1"/>
    <col min="3" max="3" width="16.5703125" customWidth="1"/>
    <col min="4" max="4" width="20.5703125" bestFit="1" customWidth="1"/>
    <col min="5" max="5" width="13.7109375" bestFit="1" customWidth="1"/>
    <col min="6" max="6" width="9.140625" customWidth="1"/>
    <col min="7" max="7" width="9" customWidth="1"/>
  </cols>
  <sheetData>
    <row r="1" spans="1:4" ht="69" customHeight="1">
      <c r="A1" s="2" t="s">
        <v>6</v>
      </c>
      <c r="B1" s="2" t="s">
        <v>14</v>
      </c>
      <c r="C1" s="2" t="s">
        <v>13</v>
      </c>
      <c r="D1" s="2" t="s">
        <v>8</v>
      </c>
    </row>
    <row r="2" spans="1:4" ht="15.75">
      <c r="A2" s="3">
        <v>1</v>
      </c>
      <c r="B2" s="3">
        <v>0</v>
      </c>
      <c r="C2" s="3">
        <v>0</v>
      </c>
      <c r="D2" s="3">
        <f>C2</f>
        <v>0</v>
      </c>
    </row>
    <row r="3" spans="1:4" ht="15.75">
      <c r="A3" s="3">
        <v>2</v>
      </c>
      <c r="B3" s="3">
        <v>5000</v>
      </c>
      <c r="C3" s="3">
        <v>4</v>
      </c>
      <c r="D3" s="3">
        <f>C3+D2</f>
        <v>4</v>
      </c>
    </row>
    <row r="4" spans="1:4" ht="15.75">
      <c r="A4" s="3">
        <v>3</v>
      </c>
      <c r="B4" s="3">
        <v>7000</v>
      </c>
      <c r="C4" s="3">
        <v>12</v>
      </c>
      <c r="D4" s="3">
        <f t="shared" ref="D4:D6" si="0">C4+D3</f>
        <v>16</v>
      </c>
    </row>
    <row r="5" spans="1:4" ht="15.75">
      <c r="A5" s="3">
        <v>4</v>
      </c>
      <c r="B5" s="3">
        <v>10000</v>
      </c>
      <c r="C5" s="3">
        <v>8</v>
      </c>
      <c r="D5" s="3">
        <f t="shared" si="0"/>
        <v>24</v>
      </c>
    </row>
    <row r="6" spans="1:4" ht="15.75">
      <c r="A6" s="3">
        <v>5</v>
      </c>
      <c r="B6" s="3">
        <v>15000</v>
      </c>
      <c r="C6" s="3">
        <v>6</v>
      </c>
      <c r="D6" s="3">
        <f t="shared" si="0"/>
        <v>30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31"/>
  <sheetViews>
    <sheetView tabSelected="1" zoomScale="85" zoomScaleNormal="85" workbookViewId="0">
      <selection activeCell="F8" sqref="F8"/>
    </sheetView>
  </sheetViews>
  <sheetFormatPr defaultRowHeight="15"/>
  <cols>
    <col min="1" max="1" width="14.42578125" customWidth="1"/>
    <col min="2" max="2" width="11.5703125" customWidth="1"/>
    <col min="3" max="3" width="11.140625" customWidth="1"/>
    <col min="4" max="4" width="16.5703125" customWidth="1"/>
    <col min="5" max="5" width="14.85546875" customWidth="1"/>
    <col min="6" max="6" width="20.5703125" bestFit="1" customWidth="1"/>
    <col min="7" max="7" width="13.7109375" bestFit="1" customWidth="1"/>
  </cols>
  <sheetData>
    <row r="1" spans="1:51" ht="31.5">
      <c r="A1" s="2" t="s">
        <v>0</v>
      </c>
      <c r="B1" s="3">
        <v>14.51</v>
      </c>
      <c r="C1" s="3">
        <v>14.42</v>
      </c>
      <c r="D1" s="3">
        <v>14.56</v>
      </c>
      <c r="E1" s="3">
        <v>14.47</v>
      </c>
      <c r="F1" s="3">
        <v>14.46</v>
      </c>
      <c r="G1" s="3">
        <v>14.35</v>
      </c>
      <c r="H1" s="3">
        <v>14.48</v>
      </c>
      <c r="I1" s="3">
        <v>14.53</v>
      </c>
      <c r="J1" s="3">
        <v>14.21</v>
      </c>
      <c r="K1" s="3">
        <v>14.31</v>
      </c>
      <c r="L1" s="3">
        <v>14.35</v>
      </c>
      <c r="M1" s="3">
        <v>14.68</v>
      </c>
      <c r="N1" s="3">
        <v>14.56</v>
      </c>
      <c r="O1" s="3">
        <v>14.28</v>
      </c>
      <c r="P1" s="3">
        <v>14.36</v>
      </c>
      <c r="Q1" s="3">
        <v>14.21</v>
      </c>
      <c r="R1" s="3">
        <v>14.52</v>
      </c>
      <c r="S1" s="3">
        <v>14.23</v>
      </c>
      <c r="T1" s="3">
        <v>14.41</v>
      </c>
      <c r="U1" s="3">
        <v>14.46</v>
      </c>
      <c r="V1" s="3">
        <v>14.69</v>
      </c>
      <c r="W1" s="3">
        <v>14.54</v>
      </c>
      <c r="X1" s="3">
        <v>14.36</v>
      </c>
      <c r="Y1" s="3">
        <v>14.15</v>
      </c>
      <c r="Z1" s="3">
        <v>14.37</v>
      </c>
      <c r="AA1" s="3">
        <v>14.51</v>
      </c>
      <c r="AB1" s="3">
        <v>14.25</v>
      </c>
      <c r="AC1" s="3">
        <v>14.55</v>
      </c>
      <c r="AD1" s="3">
        <v>14.51</v>
      </c>
      <c r="AE1" s="3">
        <v>14.36</v>
      </c>
      <c r="AF1" s="3">
        <v>14.62</v>
      </c>
      <c r="AG1" s="3">
        <v>14.55</v>
      </c>
      <c r="AH1" s="3">
        <v>14.38</v>
      </c>
      <c r="AI1" s="3">
        <v>14.33</v>
      </c>
      <c r="AJ1" s="3">
        <v>14.4</v>
      </c>
      <c r="AK1" s="3">
        <v>14.52</v>
      </c>
      <c r="AL1" s="3">
        <v>14.48</v>
      </c>
      <c r="AM1" s="3">
        <v>14.51</v>
      </c>
      <c r="AN1" s="3">
        <v>14.55</v>
      </c>
      <c r="AO1" s="3">
        <v>14.39</v>
      </c>
      <c r="AP1" s="3">
        <v>14.54</v>
      </c>
      <c r="AQ1" s="3">
        <v>14.58</v>
      </c>
      <c r="AR1" s="3">
        <v>14.48</v>
      </c>
      <c r="AS1" s="3">
        <v>14.37</v>
      </c>
      <c r="AT1" s="3">
        <v>14.38</v>
      </c>
      <c r="AU1" s="3">
        <v>14.51</v>
      </c>
      <c r="AV1" s="3">
        <v>14.36</v>
      </c>
      <c r="AW1" s="3">
        <v>14.15</v>
      </c>
      <c r="AX1" s="3">
        <v>14.24</v>
      </c>
      <c r="AY1" s="3">
        <v>14.32</v>
      </c>
    </row>
    <row r="2" spans="1:51" ht="15.75">
      <c r="A2" s="2" t="s">
        <v>1</v>
      </c>
      <c r="B2" s="3">
        <f>COUNT(B1:AY1)</f>
        <v>50</v>
      </c>
      <c r="F2" s="1"/>
    </row>
    <row r="3" spans="1:51" ht="15.75">
      <c r="A3" s="2" t="s">
        <v>2</v>
      </c>
      <c r="B3" s="3">
        <f>MIN(B1:AY1)</f>
        <v>14.15</v>
      </c>
      <c r="C3" s="1"/>
      <c r="D3" s="1"/>
      <c r="E3" s="1"/>
      <c r="F3" s="1"/>
    </row>
    <row r="4" spans="1:51" ht="15.75">
      <c r="A4" s="2" t="s">
        <v>3</v>
      </c>
      <c r="B4" s="3">
        <f>MAX(B1:AY1)</f>
        <v>14.69</v>
      </c>
    </row>
    <row r="5" spans="1:51" ht="47.25">
      <c r="A5" s="2" t="s">
        <v>9</v>
      </c>
      <c r="B5" s="4">
        <f>FLOOR(1+1.4*LN(B2),1)</f>
        <v>6</v>
      </c>
    </row>
    <row r="6" spans="1:51" ht="31.5">
      <c r="A6" s="2" t="s">
        <v>4</v>
      </c>
      <c r="B6" s="3">
        <f>(B4-B3)/B5</f>
        <v>8.9999999999999858E-2</v>
      </c>
    </row>
    <row r="8" spans="1:51" ht="47.25">
      <c r="A8" s="2" t="s">
        <v>6</v>
      </c>
      <c r="B8" s="2" t="s">
        <v>5</v>
      </c>
      <c r="C8" s="2" t="s">
        <v>7</v>
      </c>
      <c r="D8" s="2" t="s">
        <v>8</v>
      </c>
      <c r="E8" s="2" t="s">
        <v>10</v>
      </c>
    </row>
    <row r="9" spans="1:51" ht="15.75">
      <c r="A9" s="3">
        <v>1</v>
      </c>
      <c r="B9" s="3">
        <f>$B$3+($B$6*(A9-1))</f>
        <v>14.15</v>
      </c>
      <c r="C9" s="3">
        <f t="array" ref="C9:C15">FREQUENCY(B1:AY1,B9:B15)</f>
        <v>2</v>
      </c>
      <c r="D9" s="3">
        <f>C9</f>
        <v>2</v>
      </c>
      <c r="E9" s="3">
        <f>D9/$B$2</f>
        <v>0.04</v>
      </c>
    </row>
    <row r="10" spans="1:51" ht="15.75">
      <c r="A10" s="3">
        <v>2</v>
      </c>
      <c r="B10" s="3">
        <f>$B$3+($B$6*(A10-1))</f>
        <v>14.24</v>
      </c>
      <c r="C10" s="3">
        <v>4</v>
      </c>
      <c r="D10" s="3">
        <f>C10+D9</f>
        <v>6</v>
      </c>
      <c r="E10" s="3">
        <f>D10/$B$2</f>
        <v>0.12</v>
      </c>
    </row>
    <row r="11" spans="1:51" ht="15.75">
      <c r="A11" s="3">
        <v>3</v>
      </c>
      <c r="B11" s="3">
        <f>$B$3+($B$6*(A11-1))</f>
        <v>14.33</v>
      </c>
      <c r="C11" s="3">
        <v>5</v>
      </c>
      <c r="D11" s="3">
        <f t="shared" ref="D11:D12" si="0">C11+D10</f>
        <v>11</v>
      </c>
      <c r="E11" s="3">
        <f>D11/$B$2</f>
        <v>0.22</v>
      </c>
    </row>
    <row r="12" spans="1:51" ht="15.75">
      <c r="A12" s="3">
        <v>4</v>
      </c>
      <c r="B12" s="3">
        <f>$B$3+($B$6*(A12-1))</f>
        <v>14.42</v>
      </c>
      <c r="C12" s="3">
        <v>14</v>
      </c>
      <c r="D12" s="3">
        <f t="shared" si="0"/>
        <v>25</v>
      </c>
      <c r="E12" s="3">
        <f>D12/$B$2</f>
        <v>0.5</v>
      </c>
    </row>
    <row r="13" spans="1:51" ht="15.75">
      <c r="A13" s="3">
        <v>5</v>
      </c>
      <c r="B13" s="3">
        <f>$B$3+($B$6*(A13-1))</f>
        <v>14.51</v>
      </c>
      <c r="C13" s="3">
        <v>11</v>
      </c>
      <c r="D13" s="3">
        <f>C13+D12</f>
        <v>36</v>
      </c>
      <c r="E13" s="3">
        <f>D13/$B$2</f>
        <v>0.72</v>
      </c>
    </row>
    <row r="14" spans="1:51" ht="15.75">
      <c r="A14" s="3">
        <v>6</v>
      </c>
      <c r="B14" s="3">
        <f>$B$3+($B$6*(A14-1))</f>
        <v>14.6</v>
      </c>
      <c r="C14" s="3">
        <v>11</v>
      </c>
      <c r="D14" s="3">
        <f>C14+D13</f>
        <v>47</v>
      </c>
      <c r="E14" s="3">
        <f>D14/$B$2</f>
        <v>0.94</v>
      </c>
    </row>
    <row r="15" spans="1:51" ht="15.75">
      <c r="A15" s="3">
        <v>7</v>
      </c>
      <c r="B15" s="3">
        <f>$B$3+($B$6*(A15-1))</f>
        <v>14.69</v>
      </c>
      <c r="C15" s="3">
        <v>3</v>
      </c>
      <c r="D15" s="3">
        <f t="shared" ref="D15" si="1">C15+D14</f>
        <v>50</v>
      </c>
      <c r="E15" s="3">
        <f>D15/$B$2</f>
        <v>1</v>
      </c>
      <c r="F15" s="1"/>
    </row>
    <row r="16" spans="1:51">
      <c r="A16" s="1"/>
    </row>
    <row r="17" spans="1:6">
      <c r="A17" s="1"/>
    </row>
    <row r="18" spans="1:6">
      <c r="A18" s="1"/>
    </row>
    <row r="19" spans="1:6">
      <c r="A19" s="1"/>
    </row>
    <row r="20" spans="1:6">
      <c r="A20" s="1"/>
    </row>
    <row r="21" spans="1:6">
      <c r="A21" s="1"/>
    </row>
    <row r="22" spans="1:6">
      <c r="A22" s="1"/>
    </row>
    <row r="23" spans="1:6">
      <c r="A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2018-11-12T12:01:49Z</dcterms:modified>
</cp:coreProperties>
</file>