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25725"/>
</workbook>
</file>

<file path=xl/calcChain.xml><?xml version="1.0" encoding="utf-8"?>
<calcChain xmlns="http://schemas.openxmlformats.org/spreadsheetml/2006/main">
  <c r="B8" i="4"/>
  <c r="B7"/>
  <c r="B6"/>
  <c r="B5"/>
  <c r="G4"/>
  <c r="F4"/>
  <c r="E4"/>
  <c r="D4"/>
  <c r="C4"/>
  <c r="B4"/>
  <c r="G3"/>
  <c r="F3"/>
  <c r="E3"/>
  <c r="D3"/>
  <c r="C3"/>
  <c r="B3"/>
  <c r="B3" i="3"/>
  <c r="B5" s="1"/>
  <c r="C3"/>
  <c r="D3"/>
  <c r="E3"/>
  <c r="F3"/>
  <c r="B4"/>
  <c r="C4"/>
  <c r="B6" s="1"/>
  <c r="B7" s="1"/>
  <c r="D4"/>
  <c r="E4"/>
  <c r="F4"/>
  <c r="B5" i="2"/>
  <c r="B4"/>
  <c r="B16" i="1"/>
  <c r="B15"/>
  <c r="B17" s="1"/>
  <c r="B18" s="1"/>
  <c r="B8"/>
  <c r="B7"/>
  <c r="B6"/>
  <c r="B5"/>
  <c r="C14"/>
  <c r="D14"/>
  <c r="E14"/>
  <c r="F14"/>
  <c r="G14"/>
  <c r="H14"/>
  <c r="I14"/>
  <c r="J14"/>
  <c r="K14"/>
  <c r="L14"/>
  <c r="B14"/>
  <c r="C13"/>
  <c r="D13"/>
  <c r="E13"/>
  <c r="F13"/>
  <c r="G13"/>
  <c r="H13"/>
  <c r="I13"/>
  <c r="J13"/>
  <c r="K13"/>
  <c r="L13"/>
  <c r="B13"/>
  <c r="C4"/>
  <c r="D4"/>
  <c r="E4"/>
  <c r="F4"/>
  <c r="G4"/>
  <c r="H4"/>
  <c r="I4"/>
  <c r="J4"/>
  <c r="K4"/>
  <c r="L4"/>
  <c r="B4"/>
  <c r="C3"/>
  <c r="D3"/>
  <c r="E3"/>
  <c r="F3"/>
  <c r="G3"/>
  <c r="H3"/>
  <c r="I3"/>
  <c r="J3"/>
  <c r="K3"/>
  <c r="L3"/>
  <c r="B3"/>
</calcChain>
</file>

<file path=xl/sharedStrings.xml><?xml version="1.0" encoding="utf-8"?>
<sst xmlns="http://schemas.openxmlformats.org/spreadsheetml/2006/main" count="40" uniqueCount="35">
  <si>
    <t>М[X]</t>
  </si>
  <si>
    <t>D[X]</t>
  </si>
  <si>
    <t>σ[X]</t>
  </si>
  <si>
    <t>М[Y]</t>
  </si>
  <si>
    <t>D[Y]</t>
  </si>
  <si>
    <t>σ[Y]</t>
  </si>
  <si>
    <t>Призы</t>
  </si>
  <si>
    <t>Автомобиль</t>
  </si>
  <si>
    <t>Телевизор</t>
  </si>
  <si>
    <t>Видеомагнитофон</t>
  </si>
  <si>
    <t>Кол-во</t>
  </si>
  <si>
    <t>Стоимость</t>
  </si>
  <si>
    <t>Орг. Затраты</t>
  </si>
  <si>
    <t>Мин. Цена</t>
  </si>
  <si>
    <t>Проигрыш</t>
  </si>
  <si>
    <t>X</t>
  </si>
  <si>
    <t>M[X]</t>
  </si>
  <si>
    <r>
      <t>M[X</t>
    </r>
    <r>
      <rPr>
        <b/>
        <vertAlign val="super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]</t>
    </r>
  </si>
  <si>
    <t>P</t>
  </si>
  <si>
    <t>X*P</t>
  </si>
  <si>
    <r>
      <t>X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*P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</si>
  <si>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i</t>
    </r>
  </si>
  <si>
    <r>
      <t>p</t>
    </r>
    <r>
      <rPr>
        <b/>
        <vertAlign val="subscript"/>
        <sz val="12"/>
        <color theme="1"/>
        <rFont val="Times New Roman"/>
        <family val="1"/>
        <charset val="204"/>
      </rPr>
      <t>i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</si>
  <si>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i</t>
    </r>
    <r>
      <rPr>
        <b/>
        <sz val="12"/>
        <color theme="1"/>
        <rFont val="Times New Roman"/>
        <family val="1"/>
        <charset val="204"/>
      </rPr>
      <t>*p</t>
    </r>
    <r>
      <rPr>
        <b/>
        <vertAlign val="subscript"/>
        <sz val="12"/>
        <color theme="1"/>
        <rFont val="Times New Roman"/>
        <family val="1"/>
        <charset val="204"/>
      </rPr>
      <t>i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</si>
  <si>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i</t>
    </r>
    <r>
      <rPr>
        <b/>
        <vertAlign val="super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*p</t>
    </r>
    <r>
      <rPr>
        <b/>
        <vertAlign val="subscript"/>
        <sz val="12"/>
        <color theme="1"/>
        <rFont val="Times New Roman"/>
        <family val="1"/>
        <charset val="204"/>
      </rPr>
      <t>i</t>
    </r>
  </si>
  <si>
    <r>
      <t>x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</si>
  <si>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p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</si>
  <si>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x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*p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</si>
  <si>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x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vertAlign val="superscript"/>
        <sz val="12"/>
        <color rgb="FF000000"/>
        <rFont val="Times New Roman"/>
        <family val="1"/>
        <charset val="204"/>
      </rPr>
      <t>2</t>
    </r>
    <r>
      <rPr>
        <b/>
        <sz val="12"/>
        <color rgb="FF000000"/>
        <rFont val="Times New Roman"/>
        <family val="1"/>
        <charset val="204"/>
      </rPr>
      <t>*p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</si>
  <si>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М[X</t>
    </r>
    <r>
      <rPr>
        <b/>
        <vertAlign val="superscript"/>
        <sz val="12"/>
        <color rgb="FF000000"/>
        <rFont val="Times New Roman"/>
        <family val="1"/>
        <charset val="204"/>
      </rPr>
      <t>2</t>
    </r>
    <r>
      <rPr>
        <b/>
        <sz val="12"/>
        <color rgb="FF000000"/>
        <rFont val="Times New Roman"/>
        <family val="1"/>
        <charset val="204"/>
      </rPr>
      <t>]</t>
    </r>
  </si>
  <si>
    <r>
      <t>y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</si>
  <si>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q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</si>
  <si>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y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*q</t>
    </r>
    <r>
      <rPr>
        <b/>
        <vertAlign val="subscript"/>
        <sz val="12"/>
        <color rgb="FF000000"/>
        <rFont val="Times New Roman"/>
        <family val="1"/>
        <charset val="204"/>
      </rPr>
      <t>i</t>
    </r>
  </si>
  <si>
    <r>
      <t>(y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vertAlign val="superscript"/>
        <sz val="12"/>
        <color rgb="FF000000"/>
        <rFont val="Times New Roman"/>
        <family val="1"/>
        <charset val="204"/>
      </rPr>
      <t>2</t>
    </r>
    <r>
      <rPr>
        <b/>
        <sz val="12"/>
        <color rgb="FF000000"/>
        <rFont val="Times New Roman"/>
        <family val="1"/>
        <charset val="204"/>
      </rPr>
      <t>*q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)</t>
    </r>
  </si>
  <si>
    <r>
      <t>М[Y</t>
    </r>
    <r>
      <rPr>
        <b/>
        <vertAlign val="superscript"/>
        <sz val="12"/>
        <color rgb="FF000000"/>
        <rFont val="Times New Roman"/>
        <family val="1"/>
        <charset val="204"/>
      </rPr>
      <t>2</t>
    </r>
    <r>
      <rPr>
        <b/>
        <sz val="12"/>
        <color rgb="FF000000"/>
        <rFont val="Times New Roman"/>
        <family val="1"/>
        <charset val="204"/>
      </rPr>
      <t>]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</si>
</sst>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rgb="FFA4C2F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9CC2E5"/>
      </patternFill>
    </fill>
    <fill>
      <patternFill patternType="solid">
        <fgColor theme="5" tint="0.39994506668294322"/>
        <bgColor rgb="FFFFE599"/>
      </patternFill>
    </fill>
    <fill>
      <patternFill patternType="solid">
        <fgColor theme="5" tint="0.39994506668294322"/>
        <bgColor rgb="FFA4C2F4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4" fillId="2" borderId="1" xfId="3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0" fillId="3" borderId="5" xfId="0" applyFill="1" applyBorder="1"/>
    <xf numFmtId="0" fontId="6" fillId="8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1" fontId="6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10" fillId="0" borderId="0" xfId="0" applyFont="1"/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0" borderId="0" xfId="0" applyFont="1" applyFill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v>Первый стрелок</c:v>
          </c:tx>
          <c:marker>
            <c:symbol val="none"/>
          </c:marker>
          <c:xVal>
            <c:numRef>
              <c:f>'Задание 1'!$B$1:$L$1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'Задание 1'!$B$2:$L$2</c:f>
              <c:numCache>
                <c:formatCode>General</c:formatCode>
                <c:ptCount val="11"/>
                <c:pt idx="0">
                  <c:v>0.15</c:v>
                </c:pt>
                <c:pt idx="1">
                  <c:v>0.11</c:v>
                </c:pt>
                <c:pt idx="2">
                  <c:v>0.04</c:v>
                </c:pt>
                <c:pt idx="3">
                  <c:v>0.05</c:v>
                </c:pt>
                <c:pt idx="4">
                  <c:v>0.04</c:v>
                </c:pt>
                <c:pt idx="5">
                  <c:v>0.1</c:v>
                </c:pt>
                <c:pt idx="6">
                  <c:v>0.1</c:v>
                </c:pt>
                <c:pt idx="7">
                  <c:v>0.04</c:v>
                </c:pt>
                <c:pt idx="8">
                  <c:v>0.05</c:v>
                </c:pt>
                <c:pt idx="9">
                  <c:v>0.12</c:v>
                </c:pt>
                <c:pt idx="10">
                  <c:v>0.2</c:v>
                </c:pt>
              </c:numCache>
            </c:numRef>
          </c:yVal>
          <c:smooth val="1"/>
        </c:ser>
        <c:ser>
          <c:idx val="1"/>
          <c:order val="1"/>
          <c:tx>
            <c:v>Второй стрелок</c:v>
          </c:tx>
          <c:marker>
            <c:symbol val="none"/>
          </c:marker>
          <c:xVal>
            <c:numRef>
              <c:f>'Задание 1'!$B$11:$L$11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'Задание 1'!$B$12:$L$12</c:f>
              <c:numCache>
                <c:formatCode>General</c:formatCode>
                <c:ptCount val="11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0.09</c:v>
                </c:pt>
                <c:pt idx="4">
                  <c:v>0.11</c:v>
                </c:pt>
                <c:pt idx="5">
                  <c:v>0.24</c:v>
                </c:pt>
                <c:pt idx="6">
                  <c:v>0.21</c:v>
                </c:pt>
                <c:pt idx="7">
                  <c:v>0.1</c:v>
                </c:pt>
                <c:pt idx="8">
                  <c:v>0.1</c:v>
                </c:pt>
                <c:pt idx="9">
                  <c:v>0.04</c:v>
                </c:pt>
                <c:pt idx="10">
                  <c:v>0.02</c:v>
                </c:pt>
              </c:numCache>
            </c:numRef>
          </c:yVal>
          <c:smooth val="1"/>
        </c:ser>
        <c:axId val="77043584"/>
        <c:axId val="77058432"/>
      </c:scatterChart>
      <c:valAx>
        <c:axId val="7704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r>
                  <a:rPr lang="en-US" baseline="-25000"/>
                  <a:t>i ,</a:t>
                </a:r>
                <a:r>
                  <a:rPr lang="en-US" baseline="0"/>
                  <a:t> y</a:t>
                </a:r>
                <a:r>
                  <a:rPr lang="en-US" baseline="-25000"/>
                  <a:t>i</a:t>
                </a:r>
                <a:endParaRPr lang="ru-RU" baseline="0"/>
              </a:p>
            </c:rich>
          </c:tx>
          <c:layout/>
        </c:title>
        <c:numFmt formatCode="General" sourceLinked="1"/>
        <c:tickLblPos val="nextTo"/>
        <c:crossAx val="77058432"/>
        <c:crosses val="autoZero"/>
        <c:crossBetween val="midCat"/>
      </c:valAx>
      <c:valAx>
        <c:axId val="77058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p</a:t>
                </a:r>
                <a:r>
                  <a:rPr lang="en-US" baseline="-25000"/>
                  <a:t>i</a:t>
                </a:r>
                <a:endParaRPr lang="ru-RU" baseline="-25000"/>
              </a:p>
            </c:rich>
          </c:tx>
          <c:layout/>
        </c:title>
        <c:numFmt formatCode="General" sourceLinked="1"/>
        <c:tickLblPos val="nextTo"/>
        <c:crossAx val="77043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14</xdr:row>
      <xdr:rowOff>85725</xdr:rowOff>
    </xdr:from>
    <xdr:to>
      <xdr:col>12</xdr:col>
      <xdr:colOff>123825</xdr:colOff>
      <xdr:row>34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14</xdr:row>
      <xdr:rowOff>95249</xdr:rowOff>
    </xdr:from>
    <xdr:to>
      <xdr:col>16</xdr:col>
      <xdr:colOff>295275</xdr:colOff>
      <xdr:row>36</xdr:row>
      <xdr:rowOff>85725</xdr:rowOff>
    </xdr:to>
    <xdr:sp macro="" textlink="">
      <xdr:nvSpPr>
        <xdr:cNvPr id="5" name="TextBox 4"/>
        <xdr:cNvSpPr txBox="1"/>
      </xdr:nvSpPr>
      <xdr:spPr>
        <a:xfrm>
          <a:off x="7724775" y="2990849"/>
          <a:ext cx="2324100" cy="425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Сделать вывод о</a:t>
          </a:r>
          <a:r>
            <a:rPr lang="ru-RU" sz="1100" baseline="0"/>
            <a:t>б их стрелковых навыках</a:t>
          </a:r>
          <a:r>
            <a:rPr lang="ru-RU" sz="1100"/>
            <a:t> по мат.ожиданию мы не можем, потому что первый стрелок хорошо</a:t>
          </a:r>
          <a:r>
            <a:rPr lang="ru-RU" sz="1100" baseline="0"/>
            <a:t> стреляет </a:t>
          </a:r>
          <a:r>
            <a:rPr lang="ru-RU" sz="1100"/>
            <a:t>в начале</a:t>
          </a:r>
          <a:r>
            <a:rPr lang="ru-RU" sz="1100" baseline="0"/>
            <a:t> и конце, а второй в середине стрелковой сессии. Следовательно нам нужно найти дисперсию, т.е. отклонение от мат.ожидания (мера разброса значений случайной величины относительно её математического ожидания). Чем отклонение меньше, тем точнее стрельба. </a:t>
          </a:r>
          <a:r>
            <a:rPr lang="ru-RU" sz="1100"/>
            <a:t>Судить по дисперсии мы также не можем, так как</a:t>
          </a:r>
          <a:r>
            <a:rPr lang="en-US" sz="1100"/>
            <a:t> </a:t>
          </a:r>
          <a:r>
            <a:rPr lang="ru-RU" sz="1100"/>
            <a:t>в дисперсию входит квадрат значений. Следовательно, нужно найти корень.</a:t>
          </a:r>
          <a:r>
            <a:rPr lang="ru-RU" sz="1100" baseline="0"/>
            <a:t> М</a:t>
          </a:r>
          <a:r>
            <a:rPr lang="ru-RU" sz="1100"/>
            <a:t>ы можем судить о качестве их стрелкового навыка по среднеквадритическому отклонению, которое равно квадратному корню от дисперсии</a:t>
          </a:r>
          <a:r>
            <a:rPr lang="ru-RU" sz="1100" baseline="0"/>
            <a:t> (чем меньше, тем лучше стрелок).</a:t>
          </a:r>
        </a:p>
        <a:p>
          <a:r>
            <a:rPr lang="ru-RU" sz="1100" baseline="0"/>
            <a:t>В данном случае лучше стреляет второй стрелок.</a:t>
          </a:r>
          <a:endParaRPr lang="ru-RU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0.39094</cdr:x>
      <cdr:y>0.95518</cdr:y>
    </cdr:from>
    <cdr:to>
      <cdr:x>0.49161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19325" y="3257550"/>
          <a:ext cx="571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E5" sqref="E5"/>
    </sheetView>
  </sheetViews>
  <sheetFormatPr defaultRowHeight="15"/>
  <sheetData>
    <row r="1" spans="1:12" ht="17.25">
      <c r="A1" s="19" t="s">
        <v>25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7.25">
      <c r="A2" s="19" t="s">
        <v>26</v>
      </c>
      <c r="B2" s="1">
        <v>0.15</v>
      </c>
      <c r="C2" s="1">
        <v>0.11</v>
      </c>
      <c r="D2" s="1">
        <v>0.04</v>
      </c>
      <c r="E2" s="1">
        <v>0.05</v>
      </c>
      <c r="F2" s="1">
        <v>0.04</v>
      </c>
      <c r="G2" s="1">
        <v>0.1</v>
      </c>
      <c r="H2" s="1">
        <v>0.1</v>
      </c>
      <c r="I2" s="1">
        <v>0.04</v>
      </c>
      <c r="J2" s="1">
        <v>0.05</v>
      </c>
      <c r="K2" s="1">
        <v>0.12</v>
      </c>
      <c r="L2" s="1">
        <v>0.2</v>
      </c>
    </row>
    <row r="3" spans="1:12" ht="17.25">
      <c r="A3" s="19" t="s">
        <v>27</v>
      </c>
      <c r="B3" s="2">
        <f>B1*B2</f>
        <v>0</v>
      </c>
      <c r="C3" s="2">
        <f t="shared" ref="C3:L3" si="0">C1*C2</f>
        <v>0.11</v>
      </c>
      <c r="D3" s="2">
        <f t="shared" si="0"/>
        <v>0.08</v>
      </c>
      <c r="E3" s="2">
        <f t="shared" si="0"/>
        <v>0.15000000000000002</v>
      </c>
      <c r="F3" s="2">
        <f t="shared" si="0"/>
        <v>0.16</v>
      </c>
      <c r="G3" s="2">
        <f t="shared" si="0"/>
        <v>0.5</v>
      </c>
      <c r="H3" s="2">
        <f t="shared" si="0"/>
        <v>0.60000000000000009</v>
      </c>
      <c r="I3" s="2">
        <f t="shared" si="0"/>
        <v>0.28000000000000003</v>
      </c>
      <c r="J3" s="2">
        <f t="shared" si="0"/>
        <v>0.4</v>
      </c>
      <c r="K3" s="2">
        <f t="shared" si="0"/>
        <v>1.08</v>
      </c>
      <c r="L3" s="2">
        <f t="shared" si="0"/>
        <v>2</v>
      </c>
    </row>
    <row r="4" spans="1:12" ht="18.75">
      <c r="A4" s="19" t="s">
        <v>28</v>
      </c>
      <c r="B4" s="2">
        <f>B1*B1*B2</f>
        <v>0</v>
      </c>
      <c r="C4" s="2">
        <f t="shared" ref="C4:L4" si="1">C1*C1*C2</f>
        <v>0.11</v>
      </c>
      <c r="D4" s="2">
        <f t="shared" si="1"/>
        <v>0.16</v>
      </c>
      <c r="E4" s="2">
        <f t="shared" si="1"/>
        <v>0.45</v>
      </c>
      <c r="F4" s="2">
        <f t="shared" si="1"/>
        <v>0.64</v>
      </c>
      <c r="G4" s="2">
        <f t="shared" si="1"/>
        <v>2.5</v>
      </c>
      <c r="H4" s="2">
        <f t="shared" si="1"/>
        <v>3.6</v>
      </c>
      <c r="I4" s="2">
        <f t="shared" si="1"/>
        <v>1.96</v>
      </c>
      <c r="J4" s="2">
        <f t="shared" si="1"/>
        <v>3.2</v>
      </c>
      <c r="K4" s="2">
        <f t="shared" si="1"/>
        <v>9.7199999999999989</v>
      </c>
      <c r="L4" s="2">
        <f t="shared" si="1"/>
        <v>20</v>
      </c>
    </row>
    <row r="5" spans="1:12" ht="15.75">
      <c r="A5" s="20" t="s">
        <v>0</v>
      </c>
      <c r="B5" s="2">
        <f>SUM(B3:L3)</f>
        <v>5.36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8.75">
      <c r="A6" s="20" t="s">
        <v>29</v>
      </c>
      <c r="B6" s="2">
        <f>SUM(B4:L4)</f>
        <v>42.34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>
      <c r="A7" s="20" t="s">
        <v>1</v>
      </c>
      <c r="B7" s="2">
        <f>B6-B5*B5</f>
        <v>13.610399999999998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>
      <c r="A8" s="20" t="s">
        <v>2</v>
      </c>
      <c r="B8" s="2">
        <f>SQRT(B7)</f>
        <v>3.6892275614280017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>
      <c r="A9" s="21"/>
    </row>
    <row r="10" spans="1:12" ht="15.75">
      <c r="A10" s="21"/>
    </row>
    <row r="11" spans="1:12" ht="17.25">
      <c r="A11" s="19" t="s">
        <v>30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</row>
    <row r="12" spans="1:12" ht="17.25">
      <c r="A12" s="19" t="s">
        <v>31</v>
      </c>
      <c r="B12" s="1">
        <v>0.01</v>
      </c>
      <c r="C12" s="1">
        <v>0.03</v>
      </c>
      <c r="D12" s="1">
        <v>0.05</v>
      </c>
      <c r="E12" s="1">
        <v>0.09</v>
      </c>
      <c r="F12" s="1">
        <v>0.11</v>
      </c>
      <c r="G12" s="1">
        <v>0.24</v>
      </c>
      <c r="H12" s="1">
        <v>0.21</v>
      </c>
      <c r="I12" s="1">
        <v>0.1</v>
      </c>
      <c r="J12" s="1">
        <v>0.1</v>
      </c>
      <c r="K12" s="1">
        <v>0.04</v>
      </c>
      <c r="L12" s="1">
        <v>0.02</v>
      </c>
    </row>
    <row r="13" spans="1:12" ht="17.25">
      <c r="A13" s="19" t="s">
        <v>32</v>
      </c>
      <c r="B13" s="2">
        <f>B11*B12</f>
        <v>0</v>
      </c>
      <c r="C13" s="2">
        <f t="shared" ref="C13:L13" si="2">C11*C12</f>
        <v>0.03</v>
      </c>
      <c r="D13" s="2">
        <f t="shared" si="2"/>
        <v>0.1</v>
      </c>
      <c r="E13" s="2">
        <f t="shared" si="2"/>
        <v>0.27</v>
      </c>
      <c r="F13" s="2">
        <f t="shared" si="2"/>
        <v>0.44</v>
      </c>
      <c r="G13" s="2">
        <f t="shared" si="2"/>
        <v>1.2</v>
      </c>
      <c r="H13" s="2">
        <f t="shared" si="2"/>
        <v>1.26</v>
      </c>
      <c r="I13" s="2">
        <f t="shared" si="2"/>
        <v>0.70000000000000007</v>
      </c>
      <c r="J13" s="2">
        <f t="shared" si="2"/>
        <v>0.8</v>
      </c>
      <c r="K13" s="2">
        <f t="shared" si="2"/>
        <v>0.36</v>
      </c>
      <c r="L13" s="2">
        <f t="shared" si="2"/>
        <v>0.2</v>
      </c>
    </row>
    <row r="14" spans="1:12" ht="18.75">
      <c r="A14" s="19" t="s">
        <v>33</v>
      </c>
      <c r="B14" s="2">
        <f>B11*B11*B12</f>
        <v>0</v>
      </c>
      <c r="C14" s="2">
        <f t="shared" ref="C14:L14" si="3">C11*C11*C12</f>
        <v>0.03</v>
      </c>
      <c r="D14" s="2">
        <f t="shared" si="3"/>
        <v>0.2</v>
      </c>
      <c r="E14" s="2">
        <f t="shared" si="3"/>
        <v>0.80999999999999994</v>
      </c>
      <c r="F14" s="2">
        <f t="shared" si="3"/>
        <v>1.76</v>
      </c>
      <c r="G14" s="2">
        <f t="shared" si="3"/>
        <v>6</v>
      </c>
      <c r="H14" s="2">
        <f t="shared" si="3"/>
        <v>7.56</v>
      </c>
      <c r="I14" s="2">
        <f t="shared" si="3"/>
        <v>4.9000000000000004</v>
      </c>
      <c r="J14" s="2">
        <f t="shared" si="3"/>
        <v>6.4</v>
      </c>
      <c r="K14" s="2">
        <f t="shared" si="3"/>
        <v>3.24</v>
      </c>
      <c r="L14" s="2">
        <f t="shared" si="3"/>
        <v>2</v>
      </c>
    </row>
    <row r="15" spans="1:12" ht="15.75">
      <c r="A15" s="20" t="s">
        <v>3</v>
      </c>
      <c r="B15" s="2">
        <f>SUM(B13:L13)</f>
        <v>5.36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 ht="18.75">
      <c r="A16" s="20" t="s">
        <v>34</v>
      </c>
      <c r="B16" s="2">
        <f>SUM(B14:L14)</f>
        <v>32.9</v>
      </c>
      <c r="C16" s="6"/>
      <c r="D16" s="3"/>
      <c r="E16" s="3"/>
      <c r="F16" s="3"/>
      <c r="G16" s="3"/>
      <c r="H16" s="3"/>
      <c r="I16" s="3"/>
      <c r="J16" s="3"/>
      <c r="K16" s="3"/>
      <c r="L16" s="3"/>
    </row>
    <row r="17" spans="1:12" ht="15.75">
      <c r="A17" s="20" t="s">
        <v>4</v>
      </c>
      <c r="B17" s="2">
        <f>B16-B15*B15</f>
        <v>4.1703999999999937</v>
      </c>
      <c r="C17" s="6"/>
      <c r="D17" s="3"/>
      <c r="E17" s="3"/>
      <c r="F17" s="3"/>
      <c r="G17" s="3"/>
      <c r="H17" s="3"/>
      <c r="I17" s="3"/>
      <c r="J17" s="3"/>
      <c r="K17" s="3"/>
      <c r="L17" s="3"/>
    </row>
    <row r="18" spans="1:12" ht="15.75">
      <c r="A18" s="20" t="s">
        <v>5</v>
      </c>
      <c r="B18" s="2">
        <f>SQRT(B17)</f>
        <v>2.0421557237390084</v>
      </c>
      <c r="C18" s="6"/>
      <c r="D18" s="3"/>
      <c r="E18" s="3"/>
      <c r="F18" s="3"/>
      <c r="G18" s="3"/>
      <c r="H18" s="3"/>
      <c r="I18" s="3"/>
      <c r="J18" s="3"/>
      <c r="K18" s="3"/>
      <c r="L18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0" sqref="C10"/>
    </sheetView>
  </sheetViews>
  <sheetFormatPr defaultRowHeight="15"/>
  <cols>
    <col min="1" max="1" width="14.85546875" customWidth="1"/>
    <col min="2" max="2" width="15" customWidth="1"/>
    <col min="3" max="3" width="14.28515625" customWidth="1"/>
    <col min="4" max="4" width="19.140625" customWidth="1"/>
    <col min="5" max="5" width="16.7109375" customWidth="1"/>
  </cols>
  <sheetData>
    <row r="1" spans="1:5" ht="15.75">
      <c r="A1" s="22" t="s">
        <v>6</v>
      </c>
      <c r="B1" s="23" t="s">
        <v>7</v>
      </c>
      <c r="C1" s="23" t="s">
        <v>8</v>
      </c>
      <c r="D1" s="23" t="s">
        <v>9</v>
      </c>
      <c r="E1" s="23" t="s">
        <v>14</v>
      </c>
    </row>
    <row r="2" spans="1:5" ht="15.75">
      <c r="A2" s="22" t="s">
        <v>10</v>
      </c>
      <c r="B2" s="24">
        <v>1</v>
      </c>
      <c r="C2" s="24">
        <v>4</v>
      </c>
      <c r="D2" s="24">
        <v>5</v>
      </c>
      <c r="E2" s="24">
        <v>990</v>
      </c>
    </row>
    <row r="3" spans="1:5" ht="15.75">
      <c r="A3" s="22" t="s">
        <v>11</v>
      </c>
      <c r="B3" s="24">
        <v>5000</v>
      </c>
      <c r="C3" s="24">
        <v>250</v>
      </c>
      <c r="D3" s="24">
        <v>200</v>
      </c>
      <c r="E3" s="24">
        <v>0</v>
      </c>
    </row>
    <row r="4" spans="1:5" ht="15.75">
      <c r="A4" s="22" t="s">
        <v>12</v>
      </c>
      <c r="B4" s="25">
        <f>B2*B3+C2*C3+D2*D3</f>
        <v>7000</v>
      </c>
      <c r="C4" s="26"/>
      <c r="D4" s="26"/>
      <c r="E4" s="13"/>
    </row>
    <row r="5" spans="1:5" ht="15.75">
      <c r="A5" s="22" t="s">
        <v>13</v>
      </c>
      <c r="B5" s="2">
        <f>B4/SUM(B2:E2)</f>
        <v>7</v>
      </c>
      <c r="C5" s="13"/>
      <c r="D5" s="13"/>
      <c r="E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 ht="15.75">
      <c r="A1" s="10" t="s">
        <v>15</v>
      </c>
      <c r="B1" s="12">
        <v>2</v>
      </c>
      <c r="C1" s="12">
        <v>4</v>
      </c>
      <c r="D1" s="12">
        <v>7</v>
      </c>
      <c r="E1" s="12">
        <v>10</v>
      </c>
      <c r="F1" s="12">
        <v>12</v>
      </c>
    </row>
    <row r="2" spans="1:6" ht="15.75">
      <c r="A2" s="10" t="s">
        <v>18</v>
      </c>
      <c r="B2" s="7">
        <v>0.1</v>
      </c>
      <c r="C2" s="7">
        <v>0.2</v>
      </c>
      <c r="D2" s="7">
        <v>0.4</v>
      </c>
      <c r="E2" s="7">
        <v>0.2</v>
      </c>
      <c r="F2" s="7">
        <v>0.1</v>
      </c>
    </row>
    <row r="3" spans="1:6" ht="15.75">
      <c r="A3" s="10" t="s">
        <v>19</v>
      </c>
      <c r="B3" s="8">
        <f>B1*B2</f>
        <v>0.2</v>
      </c>
      <c r="C3" s="8">
        <f>C1*C2</f>
        <v>0.8</v>
      </c>
      <c r="D3" s="8">
        <f>D1*D2</f>
        <v>2.8000000000000003</v>
      </c>
      <c r="E3" s="8">
        <f>E1*E2</f>
        <v>2</v>
      </c>
      <c r="F3" s="8">
        <f>F1*F2</f>
        <v>1.2000000000000002</v>
      </c>
    </row>
    <row r="4" spans="1:6" ht="18.75">
      <c r="A4" s="10" t="s">
        <v>20</v>
      </c>
      <c r="B4" s="8">
        <f>B1*B1*B2</f>
        <v>0.4</v>
      </c>
      <c r="C4" s="8">
        <f>C1*C1*C2</f>
        <v>3.2</v>
      </c>
      <c r="D4" s="8">
        <f>D1*D1*D2</f>
        <v>19.600000000000001</v>
      </c>
      <c r="E4" s="8">
        <f>E1*E1*E2</f>
        <v>20</v>
      </c>
      <c r="F4" s="8">
        <f>F1*F1*F2</f>
        <v>14.4</v>
      </c>
    </row>
    <row r="5" spans="1:6" ht="15.75">
      <c r="A5" s="11" t="s">
        <v>16</v>
      </c>
      <c r="B5" s="9">
        <f>SUM(B3:F3)</f>
        <v>7.0000000000000009</v>
      </c>
    </row>
    <row r="6" spans="1:6" ht="18.75">
      <c r="A6" s="11" t="s">
        <v>17</v>
      </c>
      <c r="B6" s="9">
        <f>SUM(B4:F4)</f>
        <v>57.6</v>
      </c>
    </row>
    <row r="7" spans="1:6" ht="15.75">
      <c r="A7" s="11" t="s">
        <v>1</v>
      </c>
      <c r="B7" s="9">
        <f>B6-B5*B5</f>
        <v>8.5999999999999872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2" sqref="C12"/>
    </sheetView>
  </sheetViews>
  <sheetFormatPr defaultRowHeight="15"/>
  <sheetData>
    <row r="1" spans="1:7" ht="17.25">
      <c r="A1" s="17" t="s">
        <v>21</v>
      </c>
      <c r="B1" s="14">
        <v>2</v>
      </c>
      <c r="C1" s="14">
        <v>4</v>
      </c>
      <c r="D1" s="14">
        <v>5</v>
      </c>
      <c r="E1" s="14">
        <v>6</v>
      </c>
      <c r="F1" s="14">
        <v>8</v>
      </c>
      <c r="G1" s="14">
        <v>9</v>
      </c>
    </row>
    <row r="2" spans="1:7" ht="17.25">
      <c r="A2" s="17" t="s">
        <v>22</v>
      </c>
      <c r="B2" s="14">
        <v>0.2</v>
      </c>
      <c r="C2" s="14">
        <v>0.25</v>
      </c>
      <c r="D2" s="14">
        <v>0.3</v>
      </c>
      <c r="E2" s="14">
        <v>0.1</v>
      </c>
      <c r="F2" s="14">
        <v>0.1</v>
      </c>
      <c r="G2" s="14">
        <v>0.05</v>
      </c>
    </row>
    <row r="3" spans="1:7" ht="17.25">
      <c r="A3" s="17" t="s">
        <v>23</v>
      </c>
      <c r="B3" s="14">
        <f>B1*B2</f>
        <v>0.4</v>
      </c>
      <c r="C3" s="14">
        <f>C1*C2</f>
        <v>1</v>
      </c>
      <c r="D3" s="14">
        <f>D1*D2</f>
        <v>1.5</v>
      </c>
      <c r="E3" s="14">
        <f>E1*E2</f>
        <v>0.60000000000000009</v>
      </c>
      <c r="F3" s="14">
        <f>F1*F2</f>
        <v>0.8</v>
      </c>
      <c r="G3" s="14">
        <f>G1*G2</f>
        <v>0.45</v>
      </c>
    </row>
    <row r="4" spans="1:7" ht="19.5">
      <c r="A4" s="17" t="s">
        <v>24</v>
      </c>
      <c r="B4" s="14">
        <f>B2*B1^2</f>
        <v>0.8</v>
      </c>
      <c r="C4" s="14">
        <f>C2*C1^2</f>
        <v>4</v>
      </c>
      <c r="D4" s="14">
        <f>D2*D1^2</f>
        <v>7.5</v>
      </c>
      <c r="E4" s="14">
        <f>E2*E1^2</f>
        <v>3.6</v>
      </c>
      <c r="F4" s="14">
        <f>F2*F1^2</f>
        <v>6.4</v>
      </c>
      <c r="G4" s="14">
        <f>G2*G1^2</f>
        <v>4.05</v>
      </c>
    </row>
    <row r="5" spans="1:7" ht="15.75">
      <c r="A5" s="18" t="s">
        <v>0</v>
      </c>
      <c r="B5" s="14">
        <f>SUM(B3:G3)</f>
        <v>4.75</v>
      </c>
      <c r="C5" s="15"/>
      <c r="D5" s="15"/>
      <c r="E5" s="15"/>
      <c r="F5" s="15"/>
      <c r="G5" s="15"/>
    </row>
    <row r="6" spans="1:7" ht="18.75">
      <c r="A6" s="18" t="s">
        <v>17</v>
      </c>
      <c r="B6" s="16">
        <f>SUM(B4:G4)</f>
        <v>26.35</v>
      </c>
      <c r="C6" s="15"/>
      <c r="D6" s="15"/>
      <c r="E6" s="15"/>
      <c r="F6" s="15"/>
      <c r="G6" s="15"/>
    </row>
    <row r="7" spans="1:7" ht="15.75">
      <c r="A7" s="18" t="s">
        <v>1</v>
      </c>
      <c r="B7" s="16">
        <f>B6-B5*B5</f>
        <v>3.7875000000000014</v>
      </c>
      <c r="C7" s="15"/>
      <c r="D7" s="15"/>
      <c r="E7" s="15"/>
      <c r="F7" s="15"/>
      <c r="G7" s="15"/>
    </row>
    <row r="8" spans="1:7" ht="15.75">
      <c r="A8" s="18" t="s">
        <v>2</v>
      </c>
      <c r="B8" s="14">
        <f>SQRT(B7)</f>
        <v>1.9461500456028566</v>
      </c>
      <c r="C8" s="15"/>
      <c r="D8" s="15"/>
      <c r="E8" s="15"/>
      <c r="F8" s="15"/>
      <c r="G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2018-11-08T20:11:27Z</dcterms:created>
  <dcterms:modified xsi:type="dcterms:W3CDTF">2018-11-09T10:04:17Z</dcterms:modified>
</cp:coreProperties>
</file>