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Лист1" sheetId="1" r:id="rId1"/>
  </sheets>
  <calcPr calcId="125725"/>
</workbook>
</file>

<file path=xl/calcChain.xml><?xml version="1.0" encoding="utf-8"?>
<calcChain xmlns="http://schemas.openxmlformats.org/spreadsheetml/2006/main">
  <c r="C52" i="1"/>
  <c r="D52"/>
  <c r="E52"/>
  <c r="F52"/>
  <c r="G52"/>
  <c r="H52"/>
  <c r="I52"/>
  <c r="J52"/>
  <c r="K52"/>
  <c r="L52"/>
  <c r="M52"/>
  <c r="N52"/>
  <c r="O52"/>
  <c r="P52"/>
  <c r="Q52"/>
  <c r="R52"/>
  <c r="B52"/>
  <c r="B53"/>
  <c r="B54"/>
  <c r="K38"/>
  <c r="L38"/>
  <c r="M38"/>
  <c r="N38"/>
  <c r="D38"/>
  <c r="E38"/>
  <c r="F38"/>
  <c r="G38"/>
  <c r="C38"/>
  <c r="H38"/>
  <c r="I38"/>
  <c r="J38"/>
  <c r="O38"/>
  <c r="P38"/>
  <c r="Q38"/>
  <c r="R38"/>
  <c r="S38"/>
  <c r="T38"/>
  <c r="B38"/>
  <c r="C22"/>
  <c r="D22"/>
  <c r="E22"/>
  <c r="F22"/>
  <c r="G22"/>
  <c r="H22"/>
  <c r="I22"/>
  <c r="J22"/>
  <c r="K22"/>
  <c r="L22"/>
  <c r="B22"/>
  <c r="C2"/>
  <c r="D2"/>
  <c r="E2"/>
  <c r="F2"/>
  <c r="G2"/>
  <c r="H2"/>
  <c r="I2"/>
  <c r="J2"/>
  <c r="K2"/>
  <c r="L2"/>
  <c r="B2"/>
</calcChain>
</file>

<file path=xl/comments1.xml><?xml version="1.0" encoding="utf-8"?>
<comments xmlns="http://schemas.openxmlformats.org/spreadsheetml/2006/main">
  <authors>
    <author>Demented Jim</author>
  </authors>
  <commentList>
    <comment ref="J37" authorId="0">
      <text>
        <r>
          <rPr>
            <b/>
            <sz val="9"/>
            <color indexed="81"/>
            <rFont val="Tahoma"/>
            <family val="2"/>
            <charset val="204"/>
          </rPr>
          <t>Demented Jim: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<sst xmlns="http://schemas.openxmlformats.org/spreadsheetml/2006/main" count="10" uniqueCount="4">
  <si>
    <t>x</t>
  </si>
  <si>
    <t>y</t>
  </si>
  <si>
    <t>a</t>
  </si>
  <si>
    <t>НОД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</si>
</sst>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8" tint="0.3999450666829432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0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/>
    <c:plotArea>
      <c:layout/>
      <c:scatterChart>
        <c:scatterStyle val="smoothMarker"/>
        <c:ser>
          <c:idx val="0"/>
          <c:order val="0"/>
          <c:tx>
            <c:v>y=|3+|x||</c:v>
          </c:tx>
          <c:marker>
            <c:symbol val="none"/>
          </c:marker>
          <c:xVal>
            <c:numRef>
              <c:f>Лист1!$B$1:$L$1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Лист1!$B$2:$L$2</c:f>
              <c:numCache>
                <c:formatCode>General</c:formatCode>
                <c:ptCount val="11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</c:numCache>
            </c:numRef>
          </c:yVal>
          <c:smooth val="1"/>
        </c:ser>
        <c:axId val="80948224"/>
        <c:axId val="80950400"/>
      </c:scatterChart>
      <c:valAx>
        <c:axId val="80948224"/>
        <c:scaling>
          <c:orientation val="minMax"/>
        </c:scaling>
        <c:axPos val="b"/>
        <c:numFmt formatCode="General" sourceLinked="1"/>
        <c:tickLblPos val="nextTo"/>
        <c:crossAx val="80950400"/>
        <c:crosses val="autoZero"/>
        <c:crossBetween val="midCat"/>
      </c:valAx>
      <c:valAx>
        <c:axId val="80950400"/>
        <c:scaling>
          <c:orientation val="minMax"/>
        </c:scaling>
        <c:axPos val="l"/>
        <c:majorGridlines/>
        <c:numFmt formatCode="General" sourceLinked="1"/>
        <c:tickLblPos val="nextTo"/>
        <c:crossAx val="8094822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y=10*x</a:t>
            </a:r>
            <a:r>
              <a:rPr lang="en-US" baseline="30000"/>
              <a:t>2</a:t>
            </a:r>
            <a:r>
              <a:rPr lang="en-US" baseline="0"/>
              <a:t>+11*x+4</a:t>
            </a:r>
            <a:endParaRPr lang="en-US" baseline="30000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y=10*x^2</c:v>
          </c:tx>
          <c:marker>
            <c:symbol val="none"/>
          </c:marker>
          <c:xVal>
            <c:numRef>
              <c:f>Лист1!$B$21:$L$21</c:f>
              <c:numCache>
                <c:formatCode>General</c:formatCode>
                <c:ptCount val="11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</c:numCache>
            </c:numRef>
          </c:xVal>
          <c:yVal>
            <c:numRef>
              <c:f>Лист1!$B$22:$L$22</c:f>
              <c:numCache>
                <c:formatCode>General</c:formatCode>
                <c:ptCount val="11"/>
                <c:pt idx="0">
                  <c:v>199</c:v>
                </c:pt>
                <c:pt idx="1">
                  <c:v>120</c:v>
                </c:pt>
                <c:pt idx="2">
                  <c:v>61</c:v>
                </c:pt>
                <c:pt idx="3">
                  <c:v>22</c:v>
                </c:pt>
                <c:pt idx="4">
                  <c:v>3</c:v>
                </c:pt>
                <c:pt idx="5">
                  <c:v>4</c:v>
                </c:pt>
                <c:pt idx="6">
                  <c:v>25</c:v>
                </c:pt>
                <c:pt idx="7">
                  <c:v>66</c:v>
                </c:pt>
                <c:pt idx="8">
                  <c:v>127</c:v>
                </c:pt>
                <c:pt idx="9">
                  <c:v>208</c:v>
                </c:pt>
                <c:pt idx="10">
                  <c:v>309</c:v>
                </c:pt>
              </c:numCache>
            </c:numRef>
          </c:yVal>
          <c:smooth val="1"/>
        </c:ser>
        <c:axId val="124861824"/>
        <c:axId val="94827264"/>
      </c:scatterChart>
      <c:valAx>
        <c:axId val="124861824"/>
        <c:scaling>
          <c:orientation val="minMax"/>
        </c:scaling>
        <c:axPos val="b"/>
        <c:numFmt formatCode="General" sourceLinked="1"/>
        <c:tickLblPos val="nextTo"/>
        <c:crossAx val="94827264"/>
        <c:crosses val="autoZero"/>
        <c:crossBetween val="midCat"/>
      </c:valAx>
      <c:valAx>
        <c:axId val="94827264"/>
        <c:scaling>
          <c:orientation val="minMax"/>
        </c:scaling>
        <c:axPos val="l"/>
        <c:majorGridlines/>
        <c:numFmt formatCode="General" sourceLinked="1"/>
        <c:tickLblPos val="nextTo"/>
        <c:crossAx val="12486182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y=|-5*x</a:t>
            </a:r>
            <a:r>
              <a:rPr lang="en-US" baseline="30000"/>
              <a:t>2</a:t>
            </a:r>
            <a:r>
              <a:rPr lang="en-US" baseline="0"/>
              <a:t>+</a:t>
            </a:r>
            <a:r>
              <a:rPr lang="en-US" sz="1800" b="1" i="0" u="none" strike="noStrike" baseline="0"/>
              <a:t>10,5*x+105|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y=|105*x^2</c:v>
          </c:tx>
          <c:marker>
            <c:symbol val="none"/>
          </c:marker>
          <c:xVal>
            <c:numRef>
              <c:f>Лист1!$B$37:$T$37</c:f>
              <c:numCache>
                <c:formatCode>General</c:formatCode>
                <c:ptCount val="19"/>
                <c:pt idx="0">
                  <c:v>-5</c:v>
                </c:pt>
                <c:pt idx="1">
                  <c:v>-4</c:v>
                </c:pt>
                <c:pt idx="2">
                  <c:v>-3.8</c:v>
                </c:pt>
                <c:pt idx="3">
                  <c:v>-3.6</c:v>
                </c:pt>
                <c:pt idx="4">
                  <c:v>-3.4</c:v>
                </c:pt>
                <c:pt idx="5">
                  <c:v>-3.2</c:v>
                </c:pt>
                <c:pt idx="6">
                  <c:v>-3</c:v>
                </c:pt>
                <c:pt idx="7">
                  <c:v>-2</c:v>
                </c:pt>
                <c:pt idx="8">
                  <c:v>-1</c:v>
                </c:pt>
                <c:pt idx="9">
                  <c:v>-0.8</c:v>
                </c:pt>
                <c:pt idx="10">
                  <c:v>-0.6</c:v>
                </c:pt>
                <c:pt idx="11">
                  <c:v>-0.4</c:v>
                </c:pt>
                <c:pt idx="12">
                  <c:v>-0.2</c:v>
                </c:pt>
                <c:pt idx="13">
                  <c:v>0</c:v>
                </c:pt>
                <c:pt idx="14">
                  <c:v>1</c:v>
                </c:pt>
                <c:pt idx="15">
                  <c:v>2</c:v>
                </c:pt>
                <c:pt idx="16">
                  <c:v>3</c:v>
                </c:pt>
                <c:pt idx="17">
                  <c:v>4</c:v>
                </c:pt>
                <c:pt idx="18">
                  <c:v>5</c:v>
                </c:pt>
              </c:numCache>
            </c:numRef>
          </c:xVal>
          <c:yVal>
            <c:numRef>
              <c:f>Лист1!$B$38:$T$38</c:f>
              <c:numCache>
                <c:formatCode>General</c:formatCode>
                <c:ptCount val="19"/>
                <c:pt idx="0">
                  <c:v>72.5</c:v>
                </c:pt>
                <c:pt idx="1">
                  <c:v>17</c:v>
                </c:pt>
                <c:pt idx="2">
                  <c:v>7.0999999999999943</c:v>
                </c:pt>
                <c:pt idx="3">
                  <c:v>2.4000000000000057</c:v>
                </c:pt>
                <c:pt idx="4">
                  <c:v>11.5</c:v>
                </c:pt>
                <c:pt idx="5">
                  <c:v>20.199999999999989</c:v>
                </c:pt>
                <c:pt idx="6">
                  <c:v>28.5</c:v>
                </c:pt>
                <c:pt idx="7">
                  <c:v>64</c:v>
                </c:pt>
                <c:pt idx="8">
                  <c:v>89.5</c:v>
                </c:pt>
                <c:pt idx="9">
                  <c:v>93.4</c:v>
                </c:pt>
                <c:pt idx="10">
                  <c:v>96.9</c:v>
                </c:pt>
                <c:pt idx="11">
                  <c:v>100</c:v>
                </c:pt>
                <c:pt idx="12">
                  <c:v>102.7</c:v>
                </c:pt>
                <c:pt idx="13">
                  <c:v>105</c:v>
                </c:pt>
                <c:pt idx="14">
                  <c:v>110.5</c:v>
                </c:pt>
                <c:pt idx="15">
                  <c:v>106</c:v>
                </c:pt>
                <c:pt idx="16">
                  <c:v>91.5</c:v>
                </c:pt>
                <c:pt idx="17">
                  <c:v>67</c:v>
                </c:pt>
                <c:pt idx="18">
                  <c:v>32.5</c:v>
                </c:pt>
              </c:numCache>
            </c:numRef>
          </c:yVal>
          <c:smooth val="1"/>
        </c:ser>
        <c:axId val="95105024"/>
        <c:axId val="95106560"/>
      </c:scatterChart>
      <c:valAx>
        <c:axId val="95105024"/>
        <c:scaling>
          <c:orientation val="minMax"/>
        </c:scaling>
        <c:axPos val="b"/>
        <c:numFmt formatCode="General" sourceLinked="1"/>
        <c:tickLblPos val="nextTo"/>
        <c:crossAx val="95106560"/>
        <c:crosses val="autoZero"/>
        <c:crossBetween val="midCat"/>
      </c:valAx>
      <c:valAx>
        <c:axId val="95106560"/>
        <c:scaling>
          <c:orientation val="minMax"/>
        </c:scaling>
        <c:axPos val="l"/>
        <c:majorGridlines/>
        <c:numFmt formatCode="General" sourceLinked="1"/>
        <c:tickLblPos val="nextTo"/>
        <c:crossAx val="95105024"/>
        <c:crosses val="autoZero"/>
        <c:crossBetween val="midCat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title>
      <c:tx>
        <c:rich>
          <a:bodyPr/>
          <a:lstStyle/>
          <a:p>
            <a:pPr>
              <a:defRPr/>
            </a:pPr>
            <a:r>
              <a:rPr lang="en-US"/>
              <a:t>y=log</a:t>
            </a:r>
            <a:r>
              <a:rPr lang="en-US" baseline="-25000"/>
              <a:t>a</a:t>
            </a:r>
            <a:r>
              <a:rPr lang="en-US" baseline="0"/>
              <a:t>b</a:t>
            </a:r>
            <a:endParaRPr lang="en-US"/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y=logax</c:v>
          </c:tx>
          <c:marker>
            <c:symbol val="none"/>
          </c:marker>
          <c:xVal>
            <c:numRef>
              <c:f>Лист1!$B$51:$R$51</c:f>
              <c:numCache>
                <c:formatCode>General</c:formatCode>
                <c:ptCount val="1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4</c:v>
                </c:pt>
                <c:pt idx="13">
                  <c:v>5</c:v>
                </c:pt>
                <c:pt idx="14">
                  <c:v>6</c:v>
                </c:pt>
                <c:pt idx="15">
                  <c:v>7</c:v>
                </c:pt>
                <c:pt idx="16">
                  <c:v>8</c:v>
                </c:pt>
              </c:numCache>
            </c:numRef>
          </c:xVal>
          <c:yVal>
            <c:numRef>
              <c:f>Лист1!$B$52:$R$52</c:f>
              <c:numCache>
                <c:formatCode>General</c:formatCode>
                <c:ptCount val="17"/>
                <c:pt idx="0">
                  <c:v>0.70401077389126065</c:v>
                </c:pt>
                <c:pt idx="1">
                  <c:v>0.70401077389126065</c:v>
                </c:pt>
                <c:pt idx="2">
                  <c:v>0.70401077389126065</c:v>
                </c:pt>
                <c:pt idx="3">
                  <c:v>0.70401077389126065</c:v>
                </c:pt>
                <c:pt idx="4">
                  <c:v>0.70401077389126065</c:v>
                </c:pt>
                <c:pt idx="5">
                  <c:v>0.70401077389126065</c:v>
                </c:pt>
                <c:pt idx="6">
                  <c:v>0.70401077389126065</c:v>
                </c:pt>
                <c:pt idx="7">
                  <c:v>0.70401077389126065</c:v>
                </c:pt>
                <c:pt idx="8">
                  <c:v>0.70401077389126065</c:v>
                </c:pt>
                <c:pt idx="9">
                  <c:v>0.70401077389126065</c:v>
                </c:pt>
                <c:pt idx="10">
                  <c:v>0.70401077389126065</c:v>
                </c:pt>
                <c:pt idx="11">
                  <c:v>0.70401077389126065</c:v>
                </c:pt>
                <c:pt idx="12">
                  <c:v>0.70401077389126065</c:v>
                </c:pt>
                <c:pt idx="13">
                  <c:v>0.70401077389126065</c:v>
                </c:pt>
                <c:pt idx="14">
                  <c:v>0.70401077389126065</c:v>
                </c:pt>
                <c:pt idx="15">
                  <c:v>0.70401077389126065</c:v>
                </c:pt>
                <c:pt idx="16">
                  <c:v>0.70401077389126065</c:v>
                </c:pt>
              </c:numCache>
            </c:numRef>
          </c:yVal>
          <c:smooth val="1"/>
        </c:ser>
        <c:axId val="95118080"/>
        <c:axId val="95119616"/>
      </c:scatterChart>
      <c:valAx>
        <c:axId val="95118080"/>
        <c:scaling>
          <c:orientation val="minMax"/>
        </c:scaling>
        <c:axPos val="b"/>
        <c:numFmt formatCode="General" sourceLinked="1"/>
        <c:tickLblPos val="nextTo"/>
        <c:crossAx val="95119616"/>
        <c:crosses val="autoZero"/>
        <c:crossBetween val="midCat"/>
      </c:valAx>
      <c:valAx>
        <c:axId val="95119616"/>
        <c:scaling>
          <c:orientation val="minMax"/>
        </c:scaling>
        <c:axPos val="l"/>
        <c:majorGridlines/>
        <c:numFmt formatCode="General" sourceLinked="1"/>
        <c:tickLblPos val="nextTo"/>
        <c:crossAx val="95118080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325896</xdr:colOff>
      <xdr:row>2</xdr:row>
      <xdr:rowOff>145117</xdr:rowOff>
    </xdr:from>
    <xdr:to>
      <xdr:col>17</xdr:col>
      <xdr:colOff>25773</xdr:colOff>
      <xdr:row>17</xdr:row>
      <xdr:rowOff>30817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15625</xdr:colOff>
      <xdr:row>21</xdr:row>
      <xdr:rowOff>180978</xdr:rowOff>
    </xdr:from>
    <xdr:to>
      <xdr:col>17</xdr:col>
      <xdr:colOff>235324</xdr:colOff>
      <xdr:row>35</xdr:row>
      <xdr:rowOff>179294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95251</xdr:colOff>
      <xdr:row>38</xdr:row>
      <xdr:rowOff>5605</xdr:rowOff>
    </xdr:from>
    <xdr:to>
      <xdr:col>16</xdr:col>
      <xdr:colOff>415740</xdr:colOff>
      <xdr:row>49</xdr:row>
      <xdr:rowOff>104774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276225</xdr:colOff>
      <xdr:row>54</xdr:row>
      <xdr:rowOff>180975</xdr:rowOff>
    </xdr:from>
    <xdr:to>
      <xdr:col>7</xdr:col>
      <xdr:colOff>247650</xdr:colOff>
      <xdr:row>69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54"/>
  <sheetViews>
    <sheetView tabSelected="1" view="pageLayout" topLeftCell="A49" zoomScaleNormal="85" workbookViewId="0">
      <selection activeCell="D54" sqref="D54"/>
    </sheetView>
  </sheetViews>
  <sheetFormatPr defaultRowHeight="15"/>
  <cols>
    <col min="1" max="5" width="9.140625" customWidth="1"/>
  </cols>
  <sheetData>
    <row r="1" spans="1:12">
      <c r="A1" s="1" t="s">
        <v>0</v>
      </c>
      <c r="B1" s="2">
        <v>-5</v>
      </c>
      <c r="C1" s="2">
        <v>-4</v>
      </c>
      <c r="D1" s="2">
        <v>-3</v>
      </c>
      <c r="E1" s="2">
        <v>-2</v>
      </c>
      <c r="F1" s="2">
        <v>-1</v>
      </c>
      <c r="G1" s="2">
        <v>0</v>
      </c>
      <c r="H1" s="2">
        <v>1</v>
      </c>
      <c r="I1" s="2">
        <v>2</v>
      </c>
      <c r="J1" s="2">
        <v>3</v>
      </c>
      <c r="K1" s="2">
        <v>4</v>
      </c>
      <c r="L1" s="2">
        <v>5</v>
      </c>
    </row>
    <row r="2" spans="1:12">
      <c r="A2" s="1" t="s">
        <v>1</v>
      </c>
      <c r="B2" s="2">
        <f>ABS(3+ABS(B1))</f>
        <v>8</v>
      </c>
      <c r="C2" s="2">
        <f t="shared" ref="C2:L2" si="0">ABS(3+ABS(C1))</f>
        <v>7</v>
      </c>
      <c r="D2" s="2">
        <f t="shared" si="0"/>
        <v>6</v>
      </c>
      <c r="E2" s="2">
        <f t="shared" si="0"/>
        <v>5</v>
      </c>
      <c r="F2" s="2">
        <f t="shared" si="0"/>
        <v>4</v>
      </c>
      <c r="G2" s="2">
        <f t="shared" si="0"/>
        <v>3</v>
      </c>
      <c r="H2" s="2">
        <f t="shared" si="0"/>
        <v>4</v>
      </c>
      <c r="I2" s="2">
        <f t="shared" si="0"/>
        <v>5</v>
      </c>
      <c r="J2" s="2">
        <f t="shared" si="0"/>
        <v>6</v>
      </c>
      <c r="K2" s="2">
        <f t="shared" si="0"/>
        <v>7</v>
      </c>
      <c r="L2" s="2">
        <f t="shared" si="0"/>
        <v>8</v>
      </c>
    </row>
    <row r="21" spans="1:12">
      <c r="A21" s="1" t="s">
        <v>0</v>
      </c>
      <c r="B21" s="2">
        <v>-5</v>
      </c>
      <c r="C21" s="2">
        <v>-4</v>
      </c>
      <c r="D21" s="2">
        <v>-3</v>
      </c>
      <c r="E21" s="2">
        <v>-2</v>
      </c>
      <c r="F21" s="2">
        <v>-1</v>
      </c>
      <c r="G21" s="2">
        <v>0</v>
      </c>
      <c r="H21" s="2">
        <v>1</v>
      </c>
      <c r="I21" s="2">
        <v>2</v>
      </c>
      <c r="J21" s="2">
        <v>3</v>
      </c>
      <c r="K21" s="2">
        <v>4</v>
      </c>
      <c r="L21" s="2">
        <v>5</v>
      </c>
    </row>
    <row r="22" spans="1:12">
      <c r="A22" s="1" t="s">
        <v>1</v>
      </c>
      <c r="B22" s="2">
        <f>10*B21*B21+11*B21+MOD(1996,6)</f>
        <v>199</v>
      </c>
      <c r="C22" s="2">
        <f t="shared" ref="C22:L22" si="1">10*C21*C21+11*C21+MOD(1996,6)</f>
        <v>120</v>
      </c>
      <c r="D22" s="2">
        <f t="shared" si="1"/>
        <v>61</v>
      </c>
      <c r="E22" s="2">
        <f t="shared" si="1"/>
        <v>22</v>
      </c>
      <c r="F22" s="2">
        <f t="shared" si="1"/>
        <v>3</v>
      </c>
      <c r="G22" s="2">
        <f t="shared" si="1"/>
        <v>4</v>
      </c>
      <c r="H22" s="2">
        <f t="shared" si="1"/>
        <v>25</v>
      </c>
      <c r="I22" s="2">
        <f t="shared" si="1"/>
        <v>66</v>
      </c>
      <c r="J22" s="2">
        <f t="shared" si="1"/>
        <v>127</v>
      </c>
      <c r="K22" s="2">
        <f t="shared" si="1"/>
        <v>208</v>
      </c>
      <c r="L22" s="2">
        <f t="shared" si="1"/>
        <v>309</v>
      </c>
    </row>
    <row r="37" spans="1:20">
      <c r="A37" s="1" t="s">
        <v>0</v>
      </c>
      <c r="B37" s="2">
        <v>-5</v>
      </c>
      <c r="C37" s="2">
        <v>-4</v>
      </c>
      <c r="D37" s="2">
        <v>-3.8</v>
      </c>
      <c r="E37" s="2">
        <v>-3.6</v>
      </c>
      <c r="F37" s="2">
        <v>-3.4</v>
      </c>
      <c r="G37" s="2">
        <v>-3.2</v>
      </c>
      <c r="H37" s="2">
        <v>-3</v>
      </c>
      <c r="I37" s="2">
        <v>-2</v>
      </c>
      <c r="J37" s="2">
        <v>-1</v>
      </c>
      <c r="K37" s="2">
        <v>-0.8</v>
      </c>
      <c r="L37" s="2">
        <v>-0.6</v>
      </c>
      <c r="M37" s="2">
        <v>-0.4</v>
      </c>
      <c r="N37" s="2">
        <v>-0.2</v>
      </c>
      <c r="O37" s="2">
        <v>0</v>
      </c>
      <c r="P37" s="2">
        <v>1</v>
      </c>
      <c r="Q37" s="2">
        <v>2</v>
      </c>
      <c r="R37" s="2">
        <v>3</v>
      </c>
      <c r="S37" s="2">
        <v>4</v>
      </c>
      <c r="T37" s="2">
        <v>5</v>
      </c>
    </row>
    <row r="38" spans="1:20">
      <c r="A38" s="1" t="s">
        <v>1</v>
      </c>
      <c r="B38" s="2">
        <f>ABS(-5*B37*B37+AVERAGE(11,10)*B37+AVERAGE(14,196))</f>
        <v>72.5</v>
      </c>
      <c r="C38" s="2">
        <f t="shared" ref="C38:G38" si="2">ABS(-5*C37*C37+AVERAGE(11,10)*C37+AVERAGE(14,196))</f>
        <v>17</v>
      </c>
      <c r="D38" s="2">
        <f t="shared" si="2"/>
        <v>7.0999999999999943</v>
      </c>
      <c r="E38" s="2">
        <f t="shared" si="2"/>
        <v>2.4000000000000057</v>
      </c>
      <c r="F38" s="2">
        <f t="shared" si="2"/>
        <v>11.5</v>
      </c>
      <c r="G38" s="2">
        <f t="shared" si="2"/>
        <v>20.199999999999989</v>
      </c>
      <c r="H38" s="2">
        <f>ABS(-5*H37*H37+AVERAGE(11,10)*H37+AVERAGE(14,196))</f>
        <v>28.5</v>
      </c>
      <c r="I38" s="2">
        <f>ABS(-5*I37*I37+AVERAGE(11,10)*I37+AVERAGE(14,196))</f>
        <v>64</v>
      </c>
      <c r="J38" s="2">
        <f>ABS(-5*J37*J37+AVERAGE(11,10)*J37+AVERAGE(14,196))</f>
        <v>89.5</v>
      </c>
      <c r="K38" s="2">
        <f t="shared" ref="K38:N38" si="3">ABS(-5*K37*K37+AVERAGE(11,10)*K37+AVERAGE(14,196))</f>
        <v>93.4</v>
      </c>
      <c r="L38" s="2">
        <f t="shared" si="3"/>
        <v>96.9</v>
      </c>
      <c r="M38" s="2">
        <f t="shared" si="3"/>
        <v>100</v>
      </c>
      <c r="N38" s="2">
        <f t="shared" si="3"/>
        <v>102.7</v>
      </c>
      <c r="O38" s="2">
        <f t="shared" ref="O38:T38" si="4">ABS(-5*O37*O37+AVERAGE(11,10)*O37+AVERAGE(14,196))</f>
        <v>105</v>
      </c>
      <c r="P38" s="2">
        <f t="shared" si="4"/>
        <v>110.5</v>
      </c>
      <c r="Q38" s="2">
        <f t="shared" si="4"/>
        <v>106</v>
      </c>
      <c r="R38" s="2">
        <f t="shared" si="4"/>
        <v>91.5</v>
      </c>
      <c r="S38" s="2">
        <f t="shared" si="4"/>
        <v>67</v>
      </c>
      <c r="T38" s="2">
        <f t="shared" si="4"/>
        <v>32.5</v>
      </c>
    </row>
    <row r="51" spans="1:18">
      <c r="A51" s="1" t="s">
        <v>0</v>
      </c>
      <c r="B51" s="2">
        <v>0.1</v>
      </c>
      <c r="C51" s="2">
        <v>0.2</v>
      </c>
      <c r="D51" s="2">
        <v>0.3</v>
      </c>
      <c r="E51" s="2">
        <v>0.4</v>
      </c>
      <c r="F51" s="2">
        <v>0.5</v>
      </c>
      <c r="G51" s="2">
        <v>0.6</v>
      </c>
      <c r="H51" s="2">
        <v>0.7</v>
      </c>
      <c r="I51" s="2">
        <v>0.8</v>
      </c>
      <c r="J51" s="2">
        <v>0.9</v>
      </c>
      <c r="K51" s="2">
        <v>1</v>
      </c>
      <c r="L51" s="2">
        <v>2</v>
      </c>
      <c r="M51" s="2">
        <v>3</v>
      </c>
      <c r="N51" s="2">
        <v>4</v>
      </c>
      <c r="O51" s="2">
        <v>5</v>
      </c>
      <c r="P51" s="2">
        <v>6</v>
      </c>
      <c r="Q51" s="2">
        <v>7</v>
      </c>
      <c r="R51" s="2">
        <v>8</v>
      </c>
    </row>
    <row r="52" spans="1:18">
      <c r="A52" s="1" t="s">
        <v>1</v>
      </c>
      <c r="B52" s="2">
        <f>LOG($B$54,$B$53)</f>
        <v>0.70401077389126065</v>
      </c>
      <c r="C52" s="2">
        <f t="shared" ref="C52:R52" si="5">LOG($B$54,$B$53)</f>
        <v>0.70401077389126065</v>
      </c>
      <c r="D52" s="2">
        <f t="shared" si="5"/>
        <v>0.70401077389126065</v>
      </c>
      <c r="E52" s="2">
        <f t="shared" si="5"/>
        <v>0.70401077389126065</v>
      </c>
      <c r="F52" s="2">
        <f t="shared" si="5"/>
        <v>0.70401077389126065</v>
      </c>
      <c r="G52" s="2">
        <f t="shared" si="5"/>
        <v>0.70401077389126065</v>
      </c>
      <c r="H52" s="2">
        <f t="shared" si="5"/>
        <v>0.70401077389126065</v>
      </c>
      <c r="I52" s="2">
        <f t="shared" si="5"/>
        <v>0.70401077389126065</v>
      </c>
      <c r="J52" s="2">
        <f t="shared" si="5"/>
        <v>0.70401077389126065</v>
      </c>
      <c r="K52" s="2">
        <f t="shared" si="5"/>
        <v>0.70401077389126065</v>
      </c>
      <c r="L52" s="2">
        <f t="shared" si="5"/>
        <v>0.70401077389126065</v>
      </c>
      <c r="M52" s="2">
        <f t="shared" si="5"/>
        <v>0.70401077389126065</v>
      </c>
      <c r="N52" s="2">
        <f t="shared" si="5"/>
        <v>0.70401077389126065</v>
      </c>
      <c r="O52" s="2">
        <f t="shared" si="5"/>
        <v>0.70401077389126065</v>
      </c>
      <c r="P52" s="2">
        <f t="shared" si="5"/>
        <v>0.70401077389126065</v>
      </c>
      <c r="Q52" s="2">
        <f t="shared" si="5"/>
        <v>0.70401077389126065</v>
      </c>
      <c r="R52" s="2">
        <f t="shared" si="5"/>
        <v>0.70401077389126065</v>
      </c>
    </row>
    <row r="53" spans="1:18">
      <c r="A53" s="1" t="s">
        <v>2</v>
      </c>
      <c r="B53" s="2">
        <f>ABS(1996-196+3)</f>
        <v>1803</v>
      </c>
    </row>
    <row r="54" spans="1:18">
      <c r="A54" s="3" t="s">
        <v>3</v>
      </c>
      <c r="B54">
        <f>GCD(196.1996)</f>
        <v>196</v>
      </c>
    </row>
  </sheetData>
  <pageMargins left="0.7" right="0.7" top="0.75" bottom="0.75" header="0.3" footer="0.3"/>
  <pageSetup paperSize="9" orientation="portrait" r:id="rId1"/>
  <headerFooter>
    <oddHeader>&amp;CИванов Дмитрий, 2 подгруппа</oddHead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Demented Jim</dc:creator>
  <cp:lastModifiedBy>Demented Jim</cp:lastModifiedBy>
  <dcterms:created xsi:type="dcterms:W3CDTF">2017-12-12T14:37:20Z</dcterms:created>
  <dcterms:modified xsi:type="dcterms:W3CDTF">2017-12-25T08:43:46Z</dcterms:modified>
</cp:coreProperties>
</file>