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Задание 1" sheetId="1" r:id="rId1"/>
    <sheet name="Задание 2" sheetId="2" r:id="rId2"/>
  </sheets>
  <calcPr calcId="162913"/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11" i="2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15" i="1" l="1"/>
  <c r="B15" i="2"/>
  <c r="B14" i="1"/>
  <c r="F20" i="2" s="1"/>
  <c r="B14" i="2"/>
  <c r="B16" i="2" s="1"/>
  <c r="B16" i="1" l="1"/>
</calcChain>
</file>

<file path=xl/sharedStrings.xml><?xml version="1.0" encoding="utf-8"?>
<sst xmlns="http://schemas.openxmlformats.org/spreadsheetml/2006/main" count="30" uniqueCount="23">
  <si>
    <t>ε</t>
  </si>
  <si>
    <t>C</t>
  </si>
  <si>
    <t>α</t>
  </si>
  <si>
    <t>ωo</t>
  </si>
  <si>
    <t>Qo</t>
  </si>
  <si>
    <t>t</t>
  </si>
  <si>
    <t>q</t>
  </si>
  <si>
    <t>Макс q</t>
  </si>
  <si>
    <t>Мин q</t>
  </si>
  <si>
    <t>Диапазон</t>
  </si>
  <si>
    <t>Заряд совершает гармонические колебания при ω0=12.</t>
  </si>
  <si>
    <t>I</t>
  </si>
  <si>
    <t>Макс I</t>
  </si>
  <si>
    <t>Мин I</t>
  </si>
  <si>
    <t xml:space="preserve">Максимальное значение U на конденсаторе = </t>
  </si>
  <si>
    <t>N.B.</t>
  </si>
  <si>
    <t xml:space="preserve">Во второй лабораторной работе выводы написаны в презентации. </t>
  </si>
  <si>
    <t>Колебания заряда происходят в диапазоне от 0,000123 до 1,574969 (1,574846). Знак заряда пластины конденсатора не меняется.</t>
  </si>
  <si>
    <t>Колебания тока происходят при значениях от - 3,2716 до 3,25351.</t>
  </si>
  <si>
    <t>График зависимости тока от времени</t>
  </si>
  <si>
    <t>График зависимости заряда конденсатора от времени</t>
  </si>
  <si>
    <t>За счет чего источник с э.д.с. ε, может зарядить конденсатор до напряжения, равного 2ε?</t>
  </si>
  <si>
    <t>За счет увеличения в 2 раза суммы напряжений на конденсаторе и катушке,UL +UC =ε.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</si>
</sst>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0" xfId="0" applyFont="1"/>
    <xf numFmtId="0" fontId="1" fillId="4" borderId="1" xfId="2" applyFont="1" applyFill="1" applyBorder="1" applyAlignment="1">
      <alignment horizontal="center"/>
    </xf>
    <xf numFmtId="0" fontId="4" fillId="5" borderId="1" xfId="1" applyFont="1" applyFill="1" applyAlignment="1">
      <alignment horizontal="center"/>
    </xf>
    <xf numFmtId="0" fontId="6" fillId="0" borderId="0" xfId="0" applyFont="1"/>
    <xf numFmtId="0" fontId="0" fillId="4" borderId="1" xfId="2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3">
    <cellStyle name="40% —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заряда конденсатора от времени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'Задание 1'!$B$10:$BJ$10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'Задание 1'!$B$11:$BJ$11</c:f>
              <c:numCache>
                <c:formatCode>General</c:formatCode>
                <c:ptCount val="61"/>
                <c:pt idx="0">
                  <c:v>0</c:v>
                </c:pt>
                <c:pt idx="1">
                  <c:v>0.78401476283440996</c:v>
                </c:pt>
                <c:pt idx="2">
                  <c:v>1.5749691507857766</c:v>
                </c:pt>
                <c:pt idx="3">
                  <c:v>0.7979554384381593</c:v>
                </c:pt>
                <c:pt idx="4">
                  <c:v>1.2339443994316412E-4</c:v>
                </c:pt>
                <c:pt idx="5">
                  <c:v>0.77007517944370985</c:v>
                </c:pt>
                <c:pt idx="6">
                  <c:v>1.5747223715735006</c:v>
                </c:pt>
                <c:pt idx="7">
                  <c:v>0.81189283748833296</c:v>
                </c:pt>
                <c:pt idx="8">
                  <c:v>4.9353909008931359E-4</c:v>
                </c:pt>
                <c:pt idx="9">
                  <c:v>0.7561410566904031</c:v>
                </c:pt>
                <c:pt idx="10">
                  <c:v>1.5742288904852852</c:v>
                </c:pt>
                <c:pt idx="11">
                  <c:v>0.82582259224512111</c:v>
                </c:pt>
                <c:pt idx="12">
                  <c:v>1.1103179535069257E-3</c:v>
                </c:pt>
                <c:pt idx="13">
                  <c:v>0.74221676128756464</c:v>
                </c:pt>
                <c:pt idx="14">
                  <c:v>1.5734888621695688</c:v>
                </c:pt>
                <c:pt idx="15">
                  <c:v>0.83974033736430365</c:v>
                </c:pt>
                <c:pt idx="16">
                  <c:v>1.9735377423676201E-3</c:v>
                </c:pt>
                <c:pt idx="17">
                  <c:v>0.72830665686854779</c:v>
                </c:pt>
                <c:pt idx="18">
                  <c:v>1.5725025185384267</c:v>
                </c:pt>
                <c:pt idx="19">
                  <c:v>0.85364171126527277</c:v>
                </c:pt>
                <c:pt idx="20">
                  <c:v>3.082927938519281E-3</c:v>
                </c:pt>
                <c:pt idx="21">
                  <c:v>0.71441510261949681</c:v>
                </c:pt>
                <c:pt idx="22">
                  <c:v>1.5712701686948931</c:v>
                </c:pt>
                <c:pt idx="23">
                  <c:v>0.86752235749787754</c:v>
                </c:pt>
                <c:pt idx="24">
                  <c:v>4.4381408782617413E-3</c:v>
                </c:pt>
                <c:pt idx="25">
                  <c:v>0.7005464519132536</c:v>
                </c:pt>
                <c:pt idx="26">
                  <c:v>1.5697921988360954</c:v>
                </c:pt>
                <c:pt idx="27">
                  <c:v>0.88137792610765975</c:v>
                </c:pt>
                <c:pt idx="28">
                  <c:v>6.0387518612986324E-3</c:v>
                </c:pt>
                <c:pt idx="29">
                  <c:v>0.68670505094508594</c:v>
                </c:pt>
                <c:pt idx="30">
                  <c:v>1.5680690721322252</c:v>
                </c:pt>
                <c:pt idx="31">
                  <c:v>0.89520407499905463</c:v>
                </c:pt>
                <c:pt idx="32">
                  <c:v>7.8842592838310344E-3</c:v>
                </c:pt>
                <c:pt idx="33">
                  <c:v>0.67289523737066481</c:v>
                </c:pt>
                <c:pt idx="34">
                  <c:v>1.5661013285813896</c:v>
                </c:pt>
                <c:pt idx="35">
                  <c:v>0.90899647129612782</c:v>
                </c:pt>
                <c:pt idx="36">
                  <c:v>9.9740847957514762E-3</c:v>
                </c:pt>
                <c:pt idx="37">
                  <c:v>0.65912133894671865</c:v>
                </c:pt>
                <c:pt idx="38">
                  <c:v>1.5638895848403842</c:v>
                </c:pt>
                <c:pt idx="39">
                  <c:v>0.9227507927004247</c:v>
                </c:pt>
                <c:pt idx="40">
                  <c:v>1.2307573481888916E-2</c:v>
                </c:pt>
                <c:pt idx="41">
                  <c:v>0.64538767217478854</c:v>
                </c:pt>
                <c:pt idx="42">
                  <c:v>1.5614345340314446</c:v>
                </c:pt>
                <c:pt idx="43">
                  <c:v>0.93646272884550341</c:v>
                </c:pt>
                <c:pt idx="44">
                  <c:v>1.4883994067247571E-2</c:v>
                </c:pt>
                <c:pt idx="45">
                  <c:v>0.63169854094851163</c:v>
                </c:pt>
                <c:pt idx="46">
                  <c:v>1.5587369455250335</c:v>
                </c:pt>
                <c:pt idx="47">
                  <c:v>0.95012798264772946</c:v>
                </c:pt>
                <c:pt idx="48">
                  <c:v>1.7702539146176328E-2</c:v>
                </c:pt>
                <c:pt idx="49">
                  <c:v>0.61805823520485581</c:v>
                </c:pt>
                <c:pt idx="50">
                  <c:v>1.5557976646987324</c:v>
                </c:pt>
                <c:pt idx="51">
                  <c:v>0.96374227165290671</c:v>
                </c:pt>
                <c:pt idx="52">
                  <c:v>2.0762325435395107E-2</c:v>
                </c:pt>
                <c:pt idx="53">
                  <c:v>0.60447102957972654</c:v>
                </c:pt>
                <c:pt idx="54">
                  <c:v>1.5526176126723168</c:v>
                </c:pt>
                <c:pt idx="55">
                  <c:v>0.97730132937832548</c:v>
                </c:pt>
                <c:pt idx="56">
                  <c:v>2.4062394050801236E-2</c:v>
                </c:pt>
                <c:pt idx="57">
                  <c:v>0.59094118206837098</c:v>
                </c:pt>
                <c:pt idx="58">
                  <c:v>1.5491977860190915</c:v>
                </c:pt>
                <c:pt idx="59">
                  <c:v>0.9908009066498038</c:v>
                </c:pt>
                <c:pt idx="60">
                  <c:v>2.7601710807966414E-2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7-4A8F-9F3B-822B16C89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77856"/>
        <c:axId val="61677952"/>
      </c:scatterChart>
      <c:valAx>
        <c:axId val="615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1677952"/>
        <c:crosses val="autoZero"/>
        <c:crossBetween val="midCat"/>
      </c:valAx>
      <c:valAx>
        <c:axId val="616779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1577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тока от времени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'Задание 2'!$B$10:$BJ$10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'Задание 2'!$B$11:$BJ$11</c:f>
              <c:numCache>
                <c:formatCode>General</c:formatCode>
                <c:ptCount val="61"/>
                <c:pt idx="0">
                  <c:v>-2.624309226089836</c:v>
                </c:pt>
                <c:pt idx="1">
                  <c:v>2.8053601569346043</c:v>
                </c:pt>
                <c:pt idx="2">
                  <c:v>2.6491405796944427</c:v>
                </c:pt>
                <c:pt idx="3">
                  <c:v>-2.7819115646673698</c:v>
                </c:pt>
                <c:pt idx="4">
                  <c:v>-2.67376438052381</c:v>
                </c:pt>
                <c:pt idx="5">
                  <c:v>2.7582450173885573</c:v>
                </c:pt>
                <c:pt idx="6">
                  <c:v>2.6981786993718253</c:v>
                </c:pt>
                <c:pt idx="7">
                  <c:v>-2.7343623693061345</c:v>
                </c:pt>
                <c:pt idx="8">
                  <c:v>-2.7223816234447051</c:v>
                </c:pt>
                <c:pt idx="9">
                  <c:v>2.7102654915589635</c:v>
                </c:pt>
                <c:pt idx="10">
                  <c:v>2.7463712565108569</c:v>
                </c:pt>
                <c:pt idx="11">
                  <c:v>-2.6859562720702019</c:v>
                </c:pt>
                <c:pt idx="12">
                  <c:v>-2.7701457190494443</c:v>
                </c:pt>
                <c:pt idx="13">
                  <c:v>2.6614366153993929</c:v>
                </c:pt>
                <c:pt idx="14">
                  <c:v>2.7937031483976398</c:v>
                </c:pt>
                <c:pt idx="15">
                  <c:v>-2.6367084425932434</c:v>
                </c:pt>
                <c:pt idx="16">
                  <c:v>-2.8170416988965625</c:v>
                </c:pt>
                <c:pt idx="17">
                  <c:v>2.6117736910351206</c:v>
                </c:pt>
                <c:pt idx="18">
                  <c:v>2.8401595420358787</c:v>
                </c:pt>
                <c:pt idx="19">
                  <c:v>-2.5866343142932573</c:v>
                </c:pt>
                <c:pt idx="20">
                  <c:v>-2.8630548665970608</c:v>
                </c:pt>
                <c:pt idx="21">
                  <c:v>2.5612922819677024</c:v>
                </c:pt>
                <c:pt idx="22">
                  <c:v>2.8857258787952897</c:v>
                </c:pt>
                <c:pt idx="23">
                  <c:v>-2.5357495795360014</c:v>
                </c:pt>
                <c:pt idx="24">
                  <c:v>-2.9081708024199955</c:v>
                </c:pt>
                <c:pt idx="25">
                  <c:v>2.5100082081976449</c:v>
                </c:pt>
                <c:pt idx="26">
                  <c:v>2.9303878789740181</c:v>
                </c:pt>
                <c:pt idx="27">
                  <c:v>-2.4840701847172775</c:v>
                </c:pt>
                <c:pt idx="28">
                  <c:v>-2.9523753678113787</c:v>
                </c:pt>
                <c:pt idx="29">
                  <c:v>2.4579375412666904</c:v>
                </c:pt>
                <c:pt idx="30">
                  <c:v>2.9741315462736555</c:v>
                </c:pt>
                <c:pt idx="31">
                  <c:v>-2.4316123252656072</c:v>
                </c:pt>
                <c:pt idx="32">
                  <c:v>-2.9956547098249504</c:v>
                </c:pt>
                <c:pt idx="33">
                  <c:v>2.4050965992212729</c:v>
                </c:pt>
                <c:pt idx="34">
                  <c:v>3.0169431721854334</c:v>
                </c:pt>
                <c:pt idx="35">
                  <c:v>-2.3783924405668633</c:v>
                </c:pt>
                <c:pt idx="36">
                  <c:v>-3.0379952654634574</c:v>
                </c:pt>
                <c:pt idx="37">
                  <c:v>2.3515019414987246</c:v>
                </c:pt>
                <c:pt idx="38">
                  <c:v>3.058809340286234</c:v>
                </c:pt>
                <c:pt idx="39">
                  <c:v>-2.3244272088124531</c:v>
                </c:pt>
                <c:pt idx="40">
                  <c:v>-3.0793837659290575</c:v>
                </c:pt>
                <c:pt idx="41">
                  <c:v>2.2971703637378362</c:v>
                </c:pt>
                <c:pt idx="42">
                  <c:v>3.0997169304430665</c:v>
                </c:pt>
                <c:pt idx="43">
                  <c:v>-2.2697335417726587</c:v>
                </c:pt>
                <c:pt idx="44">
                  <c:v>-3.1198072407815358</c:v>
                </c:pt>
                <c:pt idx="45">
                  <c:v>2.2421188925153923</c:v>
                </c:pt>
                <c:pt idx="46">
                  <c:v>3.1396531229246878</c:v>
                </c:pt>
                <c:pt idx="47">
                  <c:v>-2.2143285794967817</c:v>
                </c:pt>
                <c:pt idx="48">
                  <c:v>-3.1592530220030119</c:v>
                </c:pt>
                <c:pt idx="49">
                  <c:v>2.1863647800103378</c:v>
                </c:pt>
                <c:pt idx="50">
                  <c:v>3.1786054024190857</c:v>
                </c:pt>
                <c:pt idx="51">
                  <c:v>-2.1582296849417508</c:v>
                </c:pt>
                <c:pt idx="52">
                  <c:v>-3.1977087479678827</c:v>
                </c:pt>
                <c:pt idx="53">
                  <c:v>2.1299254985972431</c:v>
                </c:pt>
                <c:pt idx="54">
                  <c:v>3.2165615619555621</c:v>
                </c:pt>
                <c:pt idx="55">
                  <c:v>-2.1014544385308671</c:v>
                </c:pt>
                <c:pt idx="56">
                  <c:v>-3.2351623673167347</c:v>
                </c:pt>
                <c:pt idx="57">
                  <c:v>2.0728187353707646</c:v>
                </c:pt>
                <c:pt idx="58">
                  <c:v>3.2535097067301839</c:v>
                </c:pt>
                <c:pt idx="59">
                  <c:v>-2.0440206326444055</c:v>
                </c:pt>
                <c:pt idx="60">
                  <c:v>-3.2716021427330411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01-4047-9C32-41DE691C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69408"/>
        <c:axId val="77171328"/>
      </c:scatterChart>
      <c:valAx>
        <c:axId val="771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7171328"/>
        <c:crosses val="autoZero"/>
        <c:crossBetween val="midCat"/>
      </c:valAx>
      <c:valAx>
        <c:axId val="77171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716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11</xdr:row>
      <xdr:rowOff>152400</xdr:rowOff>
    </xdr:from>
    <xdr:to>
      <xdr:col>20</xdr:col>
      <xdr:colOff>276225</xdr:colOff>
      <xdr:row>26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15602</xdr:colOff>
      <xdr:row>12</xdr:row>
      <xdr:rowOff>6896</xdr:rowOff>
    </xdr:from>
    <xdr:to>
      <xdr:col>17</xdr:col>
      <xdr:colOff>323418</xdr:colOff>
      <xdr:row>26</xdr:row>
      <xdr:rowOff>83096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1"/>
  <sheetViews>
    <sheetView tabSelected="1" workbookViewId="0">
      <selection activeCell="F30" sqref="F30"/>
    </sheetView>
  </sheetViews>
  <sheetFormatPr defaultRowHeight="14.4" x14ac:dyDescent="0.3"/>
  <sheetData>
    <row r="1" spans="1:63" x14ac:dyDescent="0.3">
      <c r="A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3">
      <c r="A3" s="4" t="s">
        <v>0</v>
      </c>
      <c r="B3" s="5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3">
      <c r="A4" s="4" t="s">
        <v>3</v>
      </c>
      <c r="B4" s="5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3">
      <c r="A5" s="4" t="s">
        <v>2</v>
      </c>
      <c r="B5" s="5">
        <v>0.75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3">
      <c r="A6" s="4" t="s">
        <v>4</v>
      </c>
      <c r="B6" s="5">
        <v>0.35</v>
      </c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3">
      <c r="A7" s="4" t="s">
        <v>1</v>
      </c>
      <c r="B7" s="5">
        <v>0.125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3">
      <c r="A10" s="4" t="s">
        <v>5</v>
      </c>
      <c r="B10" s="5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5">
        <v>19</v>
      </c>
      <c r="V10" s="5">
        <v>20</v>
      </c>
      <c r="W10" s="5">
        <v>21</v>
      </c>
      <c r="X10" s="5">
        <v>22</v>
      </c>
      <c r="Y10" s="5">
        <v>23</v>
      </c>
      <c r="Z10" s="5">
        <v>24</v>
      </c>
      <c r="AA10" s="5">
        <v>25</v>
      </c>
      <c r="AB10" s="5">
        <v>26</v>
      </c>
      <c r="AC10" s="5">
        <v>27</v>
      </c>
      <c r="AD10" s="5">
        <v>28</v>
      </c>
      <c r="AE10" s="5">
        <v>29</v>
      </c>
      <c r="AF10" s="5">
        <v>30</v>
      </c>
      <c r="AG10" s="5">
        <v>31</v>
      </c>
      <c r="AH10" s="5">
        <v>32</v>
      </c>
      <c r="AI10" s="5">
        <v>33</v>
      </c>
      <c r="AJ10" s="5">
        <v>34</v>
      </c>
      <c r="AK10" s="5">
        <v>35</v>
      </c>
      <c r="AL10" s="5">
        <v>36</v>
      </c>
      <c r="AM10" s="5">
        <v>37</v>
      </c>
      <c r="AN10" s="5">
        <v>38</v>
      </c>
      <c r="AO10" s="5">
        <v>39</v>
      </c>
      <c r="AP10" s="5">
        <v>40</v>
      </c>
      <c r="AQ10" s="5">
        <v>41</v>
      </c>
      <c r="AR10" s="5">
        <v>42</v>
      </c>
      <c r="AS10" s="5">
        <v>43</v>
      </c>
      <c r="AT10" s="5">
        <v>44</v>
      </c>
      <c r="AU10" s="5">
        <v>45</v>
      </c>
      <c r="AV10" s="5">
        <v>46</v>
      </c>
      <c r="AW10" s="5">
        <v>47</v>
      </c>
      <c r="AX10" s="5">
        <v>48</v>
      </c>
      <c r="AY10" s="5">
        <v>49</v>
      </c>
      <c r="AZ10" s="5">
        <v>50</v>
      </c>
      <c r="BA10" s="5">
        <v>51</v>
      </c>
      <c r="BB10" s="5">
        <v>52</v>
      </c>
      <c r="BC10" s="5">
        <v>53</v>
      </c>
      <c r="BD10" s="5">
        <v>54</v>
      </c>
      <c r="BE10" s="5">
        <v>55</v>
      </c>
      <c r="BF10" s="5">
        <v>56</v>
      </c>
      <c r="BG10" s="5">
        <v>57</v>
      </c>
      <c r="BH10" s="5">
        <v>58</v>
      </c>
      <c r="BI10" s="5">
        <v>59</v>
      </c>
      <c r="BJ10" s="5">
        <v>60</v>
      </c>
      <c r="BK10" s="2"/>
    </row>
    <row r="11" spans="1:63" x14ac:dyDescent="0.3">
      <c r="A11" s="4" t="s">
        <v>6</v>
      </c>
      <c r="B11" s="5">
        <f>$B$7*$B$6*$B$3*(1-COS($B$4*B10))</f>
        <v>0</v>
      </c>
      <c r="C11" s="5">
        <f t="shared" ref="C11:BJ11" si="0">$B$7*$B$6*$B$3*(1-COS($B$4*C10))</f>
        <v>0.78401476283440996</v>
      </c>
      <c r="D11" s="5">
        <f t="shared" si="0"/>
        <v>1.5749691507857766</v>
      </c>
      <c r="E11" s="5">
        <f t="shared" si="0"/>
        <v>0.7979554384381593</v>
      </c>
      <c r="F11" s="5">
        <f t="shared" si="0"/>
        <v>1.2339443994316412E-4</v>
      </c>
      <c r="G11" s="5">
        <f t="shared" si="0"/>
        <v>0.77007517944370985</v>
      </c>
      <c r="H11" s="5">
        <f t="shared" si="0"/>
        <v>1.5747223715735006</v>
      </c>
      <c r="I11" s="5">
        <f t="shared" si="0"/>
        <v>0.81189283748833296</v>
      </c>
      <c r="J11" s="5">
        <f t="shared" si="0"/>
        <v>4.9353909008931359E-4</v>
      </c>
      <c r="K11" s="5">
        <f t="shared" si="0"/>
        <v>0.7561410566904031</v>
      </c>
      <c r="L11" s="5">
        <f t="shared" si="0"/>
        <v>1.5742288904852852</v>
      </c>
      <c r="M11" s="5">
        <f t="shared" si="0"/>
        <v>0.82582259224512111</v>
      </c>
      <c r="N11" s="5">
        <f t="shared" si="0"/>
        <v>1.1103179535069257E-3</v>
      </c>
      <c r="O11" s="5">
        <f t="shared" si="0"/>
        <v>0.74221676128756464</v>
      </c>
      <c r="P11" s="5">
        <f t="shared" si="0"/>
        <v>1.5734888621695688</v>
      </c>
      <c r="Q11" s="5">
        <f t="shared" si="0"/>
        <v>0.83974033736430365</v>
      </c>
      <c r="R11" s="5">
        <f t="shared" si="0"/>
        <v>1.9735377423676201E-3</v>
      </c>
      <c r="S11" s="5">
        <f t="shared" si="0"/>
        <v>0.72830665686854779</v>
      </c>
      <c r="T11" s="5">
        <f t="shared" si="0"/>
        <v>1.5725025185384267</v>
      </c>
      <c r="U11" s="5">
        <f t="shared" si="0"/>
        <v>0.85364171126527277</v>
      </c>
      <c r="V11" s="5">
        <f t="shared" si="0"/>
        <v>3.082927938519281E-3</v>
      </c>
      <c r="W11" s="5">
        <f t="shared" si="0"/>
        <v>0.71441510261949681</v>
      </c>
      <c r="X11" s="5">
        <f t="shared" si="0"/>
        <v>1.5712701686948931</v>
      </c>
      <c r="Y11" s="5">
        <f t="shared" si="0"/>
        <v>0.86752235749787754</v>
      </c>
      <c r="Z11" s="5">
        <f t="shared" si="0"/>
        <v>4.4381408782617413E-3</v>
      </c>
      <c r="AA11" s="5">
        <f t="shared" si="0"/>
        <v>0.7005464519132536</v>
      </c>
      <c r="AB11" s="5">
        <f t="shared" si="0"/>
        <v>1.5697921988360954</v>
      </c>
      <c r="AC11" s="5">
        <f t="shared" si="0"/>
        <v>0.88137792610765975</v>
      </c>
      <c r="AD11" s="5">
        <f t="shared" si="0"/>
        <v>6.0387518612986324E-3</v>
      </c>
      <c r="AE11" s="5">
        <f t="shared" si="0"/>
        <v>0.68670505094508594</v>
      </c>
      <c r="AF11" s="5">
        <f t="shared" si="0"/>
        <v>1.5680690721322252</v>
      </c>
      <c r="AG11" s="5">
        <f t="shared" si="0"/>
        <v>0.89520407499905463</v>
      </c>
      <c r="AH11" s="5">
        <f t="shared" si="0"/>
        <v>7.8842592838310344E-3</v>
      </c>
      <c r="AI11" s="5">
        <f t="shared" si="0"/>
        <v>0.67289523737066481</v>
      </c>
      <c r="AJ11" s="5">
        <f t="shared" si="0"/>
        <v>1.5661013285813896</v>
      </c>
      <c r="AK11" s="5">
        <f t="shared" si="0"/>
        <v>0.90899647129612782</v>
      </c>
      <c r="AL11" s="5">
        <f t="shared" si="0"/>
        <v>9.9740847957514762E-3</v>
      </c>
      <c r="AM11" s="5">
        <f t="shared" si="0"/>
        <v>0.65912133894671865</v>
      </c>
      <c r="AN11" s="5">
        <f t="shared" si="0"/>
        <v>1.5638895848403842</v>
      </c>
      <c r="AO11" s="5">
        <f t="shared" si="0"/>
        <v>0.9227507927004247</v>
      </c>
      <c r="AP11" s="5">
        <f t="shared" si="0"/>
        <v>1.2307573481888916E-2</v>
      </c>
      <c r="AQ11" s="5">
        <f t="shared" si="0"/>
        <v>0.64538767217478854</v>
      </c>
      <c r="AR11" s="5">
        <f t="shared" si="0"/>
        <v>1.5614345340314446</v>
      </c>
      <c r="AS11" s="5">
        <f t="shared" si="0"/>
        <v>0.93646272884550341</v>
      </c>
      <c r="AT11" s="5">
        <f t="shared" si="0"/>
        <v>1.4883994067247571E-2</v>
      </c>
      <c r="AU11" s="5">
        <f t="shared" si="0"/>
        <v>0.63169854094851163</v>
      </c>
      <c r="AV11" s="5">
        <f t="shared" si="0"/>
        <v>1.5587369455250335</v>
      </c>
      <c r="AW11" s="5">
        <f t="shared" si="0"/>
        <v>0.95012798264772946</v>
      </c>
      <c r="AX11" s="5">
        <f t="shared" si="0"/>
        <v>1.7702539146176328E-2</v>
      </c>
      <c r="AY11" s="5">
        <f t="shared" si="0"/>
        <v>0.61805823520485581</v>
      </c>
      <c r="AZ11" s="5">
        <f t="shared" si="0"/>
        <v>1.5557976646987324</v>
      </c>
      <c r="BA11" s="5">
        <f t="shared" si="0"/>
        <v>0.96374227165290671</v>
      </c>
      <c r="BB11" s="5">
        <f t="shared" si="0"/>
        <v>2.0762325435395107E-2</v>
      </c>
      <c r="BC11" s="5">
        <f t="shared" si="0"/>
        <v>0.60447102957972654</v>
      </c>
      <c r="BD11" s="5">
        <f t="shared" si="0"/>
        <v>1.5526176126723168</v>
      </c>
      <c r="BE11" s="5">
        <f t="shared" si="0"/>
        <v>0.97730132937832548</v>
      </c>
      <c r="BF11" s="5">
        <f t="shared" si="0"/>
        <v>2.4062394050801236E-2</v>
      </c>
      <c r="BG11" s="5">
        <f t="shared" si="0"/>
        <v>0.59094118206837098</v>
      </c>
      <c r="BH11" s="5">
        <f t="shared" si="0"/>
        <v>1.5491977860190915</v>
      </c>
      <c r="BI11" s="5">
        <f t="shared" si="0"/>
        <v>0.9908009066498038</v>
      </c>
      <c r="BJ11" s="5">
        <f t="shared" si="0"/>
        <v>2.7601710807966414E-2</v>
      </c>
      <c r="BK11" s="2"/>
    </row>
    <row r="12" spans="1:6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3">
      <c r="A14" s="4" t="s">
        <v>7</v>
      </c>
      <c r="B14" s="5">
        <f>MAX(B11:BJ11)</f>
        <v>1.5749691507857766</v>
      </c>
      <c r="C14" s="2"/>
      <c r="D14" s="2"/>
      <c r="E14" s="2"/>
      <c r="F14" s="2"/>
      <c r="G14" s="2"/>
      <c r="H14" s="2"/>
      <c r="I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3">
      <c r="A15" s="4" t="s">
        <v>8</v>
      </c>
      <c r="B15" s="5">
        <f>MIN(C11:BJ11)</f>
        <v>1.2339443994316412E-4</v>
      </c>
      <c r="C15" s="2"/>
      <c r="D15" s="2"/>
      <c r="E15" s="2"/>
      <c r="F15" s="2"/>
      <c r="G15" s="2"/>
      <c r="H15" s="2"/>
      <c r="I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3">
      <c r="A16" s="4" t="s">
        <v>9</v>
      </c>
      <c r="B16" s="5">
        <f>B14-B15</f>
        <v>1.5748457563458333</v>
      </c>
      <c r="C16" s="2"/>
      <c r="D16" s="2"/>
      <c r="E16" s="2"/>
      <c r="F16" s="2"/>
      <c r="G16" s="2"/>
      <c r="H16" s="2"/>
      <c r="I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3">
      <c r="A19" s="1" t="s">
        <v>10</v>
      </c>
      <c r="B19" s="2"/>
      <c r="C19" s="2"/>
      <c r="D19" s="2"/>
      <c r="E19" s="2"/>
      <c r="F19" s="8">
        <v>11</v>
      </c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3">
      <c r="A20" s="1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3">
      <c r="A22" s="6" t="s">
        <v>15</v>
      </c>
      <c r="B22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workbookViewId="0">
      <selection activeCell="F15" sqref="F15"/>
    </sheetView>
  </sheetViews>
  <sheetFormatPr defaultRowHeight="14.4" x14ac:dyDescent="0.3"/>
  <sheetData>
    <row r="1" spans="1:62" x14ac:dyDescent="0.3">
      <c r="A1" t="s">
        <v>19</v>
      </c>
    </row>
    <row r="3" spans="1:62" x14ac:dyDescent="0.3">
      <c r="A3" s="4" t="s">
        <v>0</v>
      </c>
      <c r="B3" s="5">
        <v>18</v>
      </c>
    </row>
    <row r="4" spans="1:62" x14ac:dyDescent="0.3">
      <c r="A4" s="4" t="s">
        <v>3</v>
      </c>
      <c r="B4" s="5">
        <v>11</v>
      </c>
    </row>
    <row r="5" spans="1:62" x14ac:dyDescent="0.3">
      <c r="A5" s="4" t="s">
        <v>2</v>
      </c>
      <c r="B5" s="5">
        <v>0.75</v>
      </c>
    </row>
    <row r="6" spans="1:62" x14ac:dyDescent="0.3">
      <c r="A6" s="4" t="s">
        <v>4</v>
      </c>
      <c r="B6" s="5">
        <v>0.35</v>
      </c>
    </row>
    <row r="7" spans="1:62" x14ac:dyDescent="0.3">
      <c r="A7" s="4" t="s">
        <v>1</v>
      </c>
      <c r="B7" s="5">
        <v>0.125</v>
      </c>
    </row>
    <row r="10" spans="1:62" x14ac:dyDescent="0.3">
      <c r="A10" s="4" t="s">
        <v>5</v>
      </c>
      <c r="B10" s="5">
        <v>0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>
        <v>17</v>
      </c>
      <c r="T10" s="5">
        <v>18</v>
      </c>
      <c r="U10" s="5">
        <v>19</v>
      </c>
      <c r="V10" s="5">
        <v>20</v>
      </c>
      <c r="W10" s="5">
        <v>21</v>
      </c>
      <c r="X10" s="5">
        <v>22</v>
      </c>
      <c r="Y10" s="5">
        <v>23</v>
      </c>
      <c r="Z10" s="5">
        <v>24</v>
      </c>
      <c r="AA10" s="5">
        <v>25</v>
      </c>
      <c r="AB10" s="5">
        <v>26</v>
      </c>
      <c r="AC10" s="5">
        <v>27</v>
      </c>
      <c r="AD10" s="5">
        <v>28</v>
      </c>
      <c r="AE10" s="5">
        <v>29</v>
      </c>
      <c r="AF10" s="5">
        <v>30</v>
      </c>
      <c r="AG10" s="5">
        <v>31</v>
      </c>
      <c r="AH10" s="5">
        <v>32</v>
      </c>
      <c r="AI10" s="5">
        <v>33</v>
      </c>
      <c r="AJ10" s="5">
        <v>34</v>
      </c>
      <c r="AK10" s="5">
        <v>35</v>
      </c>
      <c r="AL10" s="5">
        <v>36</v>
      </c>
      <c r="AM10" s="5">
        <v>37</v>
      </c>
      <c r="AN10" s="5">
        <v>38</v>
      </c>
      <c r="AO10" s="5">
        <v>39</v>
      </c>
      <c r="AP10" s="5">
        <v>40</v>
      </c>
      <c r="AQ10" s="5">
        <v>41</v>
      </c>
      <c r="AR10" s="5">
        <v>42</v>
      </c>
      <c r="AS10" s="5">
        <v>43</v>
      </c>
      <c r="AT10" s="5">
        <v>44</v>
      </c>
      <c r="AU10" s="5">
        <v>45</v>
      </c>
      <c r="AV10" s="5">
        <v>46</v>
      </c>
      <c r="AW10" s="5">
        <v>47</v>
      </c>
      <c r="AX10" s="5">
        <v>48</v>
      </c>
      <c r="AY10" s="5">
        <v>49</v>
      </c>
      <c r="AZ10" s="5">
        <v>50</v>
      </c>
      <c r="BA10" s="5">
        <v>51</v>
      </c>
      <c r="BB10" s="5">
        <v>52</v>
      </c>
      <c r="BC10" s="5">
        <v>53</v>
      </c>
      <c r="BD10" s="5">
        <v>54</v>
      </c>
      <c r="BE10" s="5">
        <v>55</v>
      </c>
      <c r="BF10" s="5">
        <v>56</v>
      </c>
      <c r="BG10" s="5">
        <v>57</v>
      </c>
      <c r="BH10" s="5">
        <v>58</v>
      </c>
      <c r="BI10" s="5">
        <v>59</v>
      </c>
      <c r="BJ10" s="5">
        <v>60</v>
      </c>
    </row>
    <row r="11" spans="1:62" x14ac:dyDescent="0.3">
      <c r="A11" s="7" t="s">
        <v>11</v>
      </c>
      <c r="B11" s="5">
        <f>-$B$6*$B$4*SIN($B$4*B10+$B$5)</f>
        <v>-2.624309226089836</v>
      </c>
      <c r="C11" s="5">
        <f t="shared" ref="C11:BJ11" si="0">-$B$6*$B$4*SIN($B$4*C10+$B$5)</f>
        <v>2.8053601569346043</v>
      </c>
      <c r="D11" s="5">
        <f t="shared" si="0"/>
        <v>2.6491405796944427</v>
      </c>
      <c r="E11" s="5">
        <f t="shared" si="0"/>
        <v>-2.7819115646673698</v>
      </c>
      <c r="F11" s="5">
        <f t="shared" si="0"/>
        <v>-2.67376438052381</v>
      </c>
      <c r="G11" s="5">
        <f t="shared" si="0"/>
        <v>2.7582450173885573</v>
      </c>
      <c r="H11" s="5">
        <f t="shared" si="0"/>
        <v>2.6981786993718253</v>
      </c>
      <c r="I11" s="5">
        <f t="shared" si="0"/>
        <v>-2.7343623693061345</v>
      </c>
      <c r="J11" s="5">
        <f t="shared" si="0"/>
        <v>-2.7223816234447051</v>
      </c>
      <c r="K11" s="5">
        <f t="shared" si="0"/>
        <v>2.7102654915589635</v>
      </c>
      <c r="L11" s="5">
        <f t="shared" si="0"/>
        <v>2.7463712565108569</v>
      </c>
      <c r="M11" s="5">
        <f t="shared" si="0"/>
        <v>-2.6859562720702019</v>
      </c>
      <c r="N11" s="5">
        <f t="shared" si="0"/>
        <v>-2.7701457190494443</v>
      </c>
      <c r="O11" s="5">
        <f t="shared" si="0"/>
        <v>2.6614366153993929</v>
      </c>
      <c r="P11" s="5">
        <f t="shared" si="0"/>
        <v>2.7937031483976398</v>
      </c>
      <c r="Q11" s="5">
        <f t="shared" si="0"/>
        <v>-2.6367084425932434</v>
      </c>
      <c r="R11" s="5">
        <f t="shared" si="0"/>
        <v>-2.8170416988965625</v>
      </c>
      <c r="S11" s="5">
        <f t="shared" si="0"/>
        <v>2.6117736910351206</v>
      </c>
      <c r="T11" s="5">
        <f t="shared" si="0"/>
        <v>2.8401595420358787</v>
      </c>
      <c r="U11" s="5">
        <f t="shared" si="0"/>
        <v>-2.5866343142932573</v>
      </c>
      <c r="V11" s="5">
        <f t="shared" si="0"/>
        <v>-2.8630548665970608</v>
      </c>
      <c r="W11" s="5">
        <f t="shared" si="0"/>
        <v>2.5612922819677024</v>
      </c>
      <c r="X11" s="5">
        <f t="shared" si="0"/>
        <v>2.8857258787952897</v>
      </c>
      <c r="Y11" s="5">
        <f t="shared" si="0"/>
        <v>-2.5357495795360014</v>
      </c>
      <c r="Z11" s="5">
        <f t="shared" si="0"/>
        <v>-2.9081708024199955</v>
      </c>
      <c r="AA11" s="5">
        <f t="shared" si="0"/>
        <v>2.5100082081976449</v>
      </c>
      <c r="AB11" s="5">
        <f t="shared" si="0"/>
        <v>2.9303878789740181</v>
      </c>
      <c r="AC11" s="5">
        <f t="shared" si="0"/>
        <v>-2.4840701847172775</v>
      </c>
      <c r="AD11" s="5">
        <f t="shared" si="0"/>
        <v>-2.9523753678113787</v>
      </c>
      <c r="AE11" s="5">
        <f t="shared" si="0"/>
        <v>2.4579375412666904</v>
      </c>
      <c r="AF11" s="5">
        <f t="shared" si="0"/>
        <v>2.9741315462736555</v>
      </c>
      <c r="AG11" s="5">
        <f t="shared" si="0"/>
        <v>-2.4316123252656072</v>
      </c>
      <c r="AH11" s="5">
        <f t="shared" si="0"/>
        <v>-2.9956547098249504</v>
      </c>
      <c r="AI11" s="5">
        <f t="shared" si="0"/>
        <v>2.4050965992212729</v>
      </c>
      <c r="AJ11" s="5">
        <f t="shared" si="0"/>
        <v>3.0169431721854334</v>
      </c>
      <c r="AK11" s="5">
        <f t="shared" si="0"/>
        <v>-2.3783924405668633</v>
      </c>
      <c r="AL11" s="5">
        <f t="shared" si="0"/>
        <v>-3.0379952654634574</v>
      </c>
      <c r="AM11" s="5">
        <f t="shared" si="0"/>
        <v>2.3515019414987246</v>
      </c>
      <c r="AN11" s="5">
        <f t="shared" si="0"/>
        <v>3.058809340286234</v>
      </c>
      <c r="AO11" s="5">
        <f t="shared" si="0"/>
        <v>-2.3244272088124531</v>
      </c>
      <c r="AP11" s="5">
        <f t="shared" si="0"/>
        <v>-3.0793837659290575</v>
      </c>
      <c r="AQ11" s="5">
        <f t="shared" si="0"/>
        <v>2.2971703637378362</v>
      </c>
      <c r="AR11" s="5">
        <f t="shared" si="0"/>
        <v>3.0997169304430665</v>
      </c>
      <c r="AS11" s="5">
        <f t="shared" si="0"/>
        <v>-2.2697335417726587</v>
      </c>
      <c r="AT11" s="5">
        <f t="shared" si="0"/>
        <v>-3.1198072407815358</v>
      </c>
      <c r="AU11" s="5">
        <f t="shared" si="0"/>
        <v>2.2421188925153923</v>
      </c>
      <c r="AV11" s="5">
        <f t="shared" si="0"/>
        <v>3.1396531229246878</v>
      </c>
      <c r="AW11" s="5">
        <f t="shared" si="0"/>
        <v>-2.2143285794967817</v>
      </c>
      <c r="AX11" s="5">
        <f t="shared" si="0"/>
        <v>-3.1592530220030119</v>
      </c>
      <c r="AY11" s="5">
        <f t="shared" si="0"/>
        <v>2.1863647800103378</v>
      </c>
      <c r="AZ11" s="5">
        <f t="shared" si="0"/>
        <v>3.1786054024190857</v>
      </c>
      <c r="BA11" s="5">
        <f t="shared" si="0"/>
        <v>-2.1582296849417508</v>
      </c>
      <c r="BB11" s="5">
        <f t="shared" si="0"/>
        <v>-3.1977087479678827</v>
      </c>
      <c r="BC11" s="5">
        <f t="shared" si="0"/>
        <v>2.1299254985972431</v>
      </c>
      <c r="BD11" s="5">
        <f t="shared" si="0"/>
        <v>3.2165615619555621</v>
      </c>
      <c r="BE11" s="5">
        <f t="shared" si="0"/>
        <v>-2.1014544385308671</v>
      </c>
      <c r="BF11" s="5">
        <f t="shared" si="0"/>
        <v>-3.2351623673167347</v>
      </c>
      <c r="BG11" s="5">
        <f t="shared" si="0"/>
        <v>2.0728187353707646</v>
      </c>
      <c r="BH11" s="5">
        <f t="shared" si="0"/>
        <v>3.2535097067301839</v>
      </c>
      <c r="BI11" s="5">
        <f t="shared" si="0"/>
        <v>-2.0440206326444055</v>
      </c>
      <c r="BJ11" s="5">
        <f t="shared" si="0"/>
        <v>-3.2716021427330411</v>
      </c>
    </row>
    <row r="14" spans="1:62" x14ac:dyDescent="0.3">
      <c r="A14" s="7" t="s">
        <v>12</v>
      </c>
      <c r="B14" s="5">
        <f>MAX(B11:BJ11)</f>
        <v>3.2535097067301839</v>
      </c>
      <c r="C14" s="2"/>
      <c r="D14" s="2"/>
      <c r="E14" s="2"/>
      <c r="F14" s="2"/>
      <c r="G14" s="2"/>
      <c r="H14" s="2"/>
      <c r="I14" s="2"/>
      <c r="S14" s="2"/>
      <c r="T14" s="2"/>
      <c r="U14" s="2"/>
      <c r="V14" s="2"/>
    </row>
    <row r="15" spans="1:62" x14ac:dyDescent="0.3">
      <c r="A15" s="7" t="s">
        <v>13</v>
      </c>
      <c r="B15" s="5">
        <f>MIN(B11:BJ11)</f>
        <v>-3.2716021427330411</v>
      </c>
      <c r="C15" s="2"/>
      <c r="D15" s="2"/>
      <c r="E15" s="2"/>
      <c r="F15" s="2"/>
      <c r="G15" s="2"/>
      <c r="H15" s="2"/>
      <c r="I15" s="2"/>
      <c r="S15" s="2"/>
      <c r="T15" s="2"/>
      <c r="U15" s="2"/>
      <c r="V15" s="2"/>
    </row>
    <row r="16" spans="1:62" x14ac:dyDescent="0.3">
      <c r="A16" s="4" t="s">
        <v>9</v>
      </c>
      <c r="B16" s="5">
        <f>B14-B15</f>
        <v>6.525111849463225</v>
      </c>
      <c r="C16" s="2"/>
      <c r="D16" s="2"/>
      <c r="E16" s="2"/>
      <c r="F16" s="2"/>
      <c r="G16" s="2"/>
      <c r="H16" s="2"/>
      <c r="I16" s="2"/>
      <c r="S16" s="2"/>
      <c r="T16" s="2"/>
      <c r="U16" s="2"/>
      <c r="V16" s="2"/>
    </row>
    <row r="17" spans="1:22" x14ac:dyDescent="0.3">
      <c r="A17" s="2"/>
      <c r="B17" s="2"/>
      <c r="C17" s="2"/>
      <c r="D17" s="2"/>
      <c r="E17" s="2"/>
      <c r="F17" s="2"/>
      <c r="G17" s="2"/>
      <c r="H17" s="2"/>
      <c r="I17" s="2"/>
      <c r="S17" s="2"/>
      <c r="T17" s="2"/>
      <c r="U17" s="2"/>
      <c r="V17" s="2"/>
    </row>
    <row r="18" spans="1:22" x14ac:dyDescent="0.3">
      <c r="A18" s="1"/>
      <c r="B18" s="2"/>
      <c r="C18" s="2"/>
      <c r="D18" s="2"/>
      <c r="E18" s="2"/>
      <c r="F18" s="2"/>
      <c r="G18" s="2"/>
      <c r="H18" s="2"/>
      <c r="I18" s="2"/>
      <c r="S18" s="2"/>
      <c r="T18" s="2"/>
      <c r="U18" s="2"/>
      <c r="V18" s="2"/>
    </row>
    <row r="19" spans="1:22" x14ac:dyDescent="0.3">
      <c r="A19" s="3" t="s">
        <v>18</v>
      </c>
      <c r="B19" s="2"/>
      <c r="C19" s="2"/>
      <c r="D19" s="2"/>
      <c r="E19" s="2"/>
      <c r="F19" s="2"/>
      <c r="G19" s="2"/>
      <c r="H19" s="2"/>
      <c r="I19" s="2"/>
      <c r="S19" s="2"/>
      <c r="T19" s="2"/>
      <c r="U19" s="2"/>
      <c r="V19" s="2"/>
    </row>
    <row r="20" spans="1:22" x14ac:dyDescent="0.3">
      <c r="A20" t="s">
        <v>14</v>
      </c>
      <c r="F20" s="2">
        <f>'Задание 1'!B14/'Задание 1'!B7</f>
        <v>12.599753206286213</v>
      </c>
    </row>
    <row r="21" spans="1:22" x14ac:dyDescent="0.3">
      <c r="A21" t="s">
        <v>21</v>
      </c>
    </row>
    <row r="22" spans="1:22" x14ac:dyDescent="0.3">
      <c r="A22" t="s">
        <v>22</v>
      </c>
    </row>
    <row r="27" spans="1:22" x14ac:dyDescent="0.3">
      <c r="H27" s="2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2021-06-11T16:35:03Z</dcterms:modified>
</cp:coreProperties>
</file>