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-\Documents\Education\1 Курс\1 семестр\1 семестр\ИТ в физике\Лабораторная работа 5\"/>
    </mc:Choice>
  </mc:AlternateContent>
  <bookViews>
    <workbookView xWindow="480" yWindow="96" windowWidth="18192" windowHeight="1176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2" l="1"/>
  <c r="G11" i="2" s="1"/>
  <c r="D10" i="2"/>
  <c r="F10" i="2" s="1"/>
  <c r="D9" i="2"/>
  <c r="G9" i="2" s="1"/>
  <c r="D8" i="2"/>
  <c r="F8" i="2" s="1"/>
  <c r="D7" i="2"/>
  <c r="G7" i="2" s="1"/>
  <c r="D6" i="2"/>
  <c r="F6" i="2" s="1"/>
  <c r="D5" i="2"/>
  <c r="G5" i="2" s="1"/>
  <c r="D4" i="2"/>
  <c r="F4" i="2" s="1"/>
  <c r="D3" i="2"/>
  <c r="G3" i="2" s="1"/>
  <c r="D2" i="2"/>
  <c r="F2" i="2" s="1"/>
  <c r="E4" i="2" l="1"/>
  <c r="E8" i="2"/>
  <c r="G4" i="2"/>
  <c r="G8" i="2"/>
  <c r="H8" i="2" s="1"/>
  <c r="E2" i="2"/>
  <c r="E6" i="2"/>
  <c r="E10" i="2"/>
  <c r="G2" i="2"/>
  <c r="H2" i="2" s="1"/>
  <c r="G6" i="2"/>
  <c r="G10" i="2"/>
  <c r="H3" i="2"/>
  <c r="H7" i="2"/>
  <c r="H4" i="2"/>
  <c r="H6" i="2"/>
  <c r="H10" i="2"/>
  <c r="F3" i="2"/>
  <c r="F5" i="2"/>
  <c r="H5" i="2" s="1"/>
  <c r="F7" i="2"/>
  <c r="F11" i="2"/>
  <c r="H11" i="2" s="1"/>
  <c r="F9" i="2"/>
  <c r="H9" i="2" s="1"/>
  <c r="E3" i="2"/>
  <c r="E5" i="2"/>
  <c r="E7" i="2"/>
  <c r="E9" i="2"/>
  <c r="E11" i="2"/>
</calcChain>
</file>

<file path=xl/sharedStrings.xml><?xml version="1.0" encoding="utf-8"?>
<sst xmlns="http://schemas.openxmlformats.org/spreadsheetml/2006/main" count="19" uniqueCount="19">
  <si>
    <t>ε</t>
  </si>
  <si>
    <t>R</t>
  </si>
  <si>
    <t>r</t>
  </si>
  <si>
    <t>Формулы:</t>
  </si>
  <si>
    <r>
      <t>I=</t>
    </r>
    <r>
      <rPr>
        <sz val="11"/>
        <color theme="1"/>
        <rFont val="Georgia"/>
        <family val="1"/>
        <charset val="204"/>
      </rPr>
      <t>ε</t>
    </r>
    <r>
      <rPr>
        <sz val="11"/>
        <color theme="1"/>
        <rFont val="Calibri"/>
        <family val="2"/>
        <charset val="204"/>
      </rPr>
      <t>/(R+r)</t>
    </r>
  </si>
  <si>
    <r>
      <t>U=</t>
    </r>
    <r>
      <rPr>
        <sz val="11"/>
        <color theme="1"/>
        <rFont val="Georgia"/>
        <family val="1"/>
        <charset val="204"/>
      </rPr>
      <t>ε*(1-I/Io)</t>
    </r>
  </si>
  <si>
    <r>
      <t>P=</t>
    </r>
    <r>
      <rPr>
        <sz val="11"/>
        <color theme="1"/>
        <rFont val="Georgia"/>
        <family val="1"/>
        <charset val="204"/>
      </rPr>
      <t>ε</t>
    </r>
    <r>
      <rPr>
        <sz val="11"/>
        <color theme="1"/>
        <rFont val="Calibri"/>
        <family val="2"/>
        <charset val="204"/>
      </rPr>
      <t>*I</t>
    </r>
  </si>
  <si>
    <r>
      <t>Pп=</t>
    </r>
    <r>
      <rPr>
        <sz val="11"/>
        <color theme="1"/>
        <rFont val="Georgia"/>
        <family val="1"/>
        <charset val="204"/>
      </rPr>
      <t>ε</t>
    </r>
    <r>
      <rPr>
        <sz val="11"/>
        <color theme="1"/>
        <rFont val="Calibri"/>
        <family val="2"/>
        <charset val="204"/>
      </rPr>
      <t>*I*(1-I/Io)</t>
    </r>
  </si>
  <si>
    <r>
      <rPr>
        <sz val="11"/>
        <color theme="1"/>
        <rFont val="Georgia"/>
        <family val="1"/>
        <charset val="204"/>
      </rPr>
      <t>η</t>
    </r>
    <r>
      <rPr>
        <sz val="11"/>
        <color theme="1"/>
        <rFont val="Calibri"/>
        <family val="2"/>
        <charset val="204"/>
      </rPr>
      <t>=1-I/Io</t>
    </r>
  </si>
  <si>
    <t>I</t>
  </si>
  <si>
    <t>U</t>
  </si>
  <si>
    <t>P</t>
  </si>
  <si>
    <t>Pп</t>
  </si>
  <si>
    <t>η</t>
  </si>
  <si>
    <t>При увеличении силы тока:                                              1. Напряжение при нагрузке уменьшается                                                       2. Полная мощьность увеличивается                          3. Полезная мощьность до пересечения с кривой U(I) - возрастает, потом убывает                                    4. КПД уменьшается</t>
  </si>
  <si>
    <t>Чем больше сила тока, тем меньше напряжение.</t>
  </si>
  <si>
    <t>Чем больше сила тока, тем больше полезная мощность.</t>
  </si>
  <si>
    <t>Чем больше сила тока, тем меньше КПД.</t>
  </si>
  <si>
    <t>Чем больше сила тока, тем больше полная мощность.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</si>
</sst>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Georgia"/>
      <family val="1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vertical="top" wrapText="1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η(I)</c:v>
          </c:tx>
          <c:marker>
            <c:symbol val="none"/>
          </c:marker>
          <c:xVal>
            <c:numRef>
              <c:f>Лист2!$D$2:$D$11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0.36363636363636365</c:v>
                </c:pt>
                <c:pt idx="2">
                  <c:v>0.4</c:v>
                </c:pt>
                <c:pt idx="3">
                  <c:v>0.44444444444444442</c:v>
                </c:pt>
                <c:pt idx="4">
                  <c:v>0.5</c:v>
                </c:pt>
                <c:pt idx="5">
                  <c:v>0.5714285714285714</c:v>
                </c:pt>
                <c:pt idx="6">
                  <c:v>0.66666666666666663</c:v>
                </c:pt>
                <c:pt idx="7">
                  <c:v>0.8</c:v>
                </c:pt>
                <c:pt idx="8">
                  <c:v>1</c:v>
                </c:pt>
                <c:pt idx="9">
                  <c:v>1.3333333333333333</c:v>
                </c:pt>
              </c:numCache>
            </c:numRef>
          </c:xVal>
          <c:yVal>
            <c:numRef>
              <c:f>Лист2!$H$2:$H$11</c:f>
              <c:numCache>
                <c:formatCode>General</c:formatCode>
                <c:ptCount val="10"/>
                <c:pt idx="0">
                  <c:v>0.83333333333333337</c:v>
                </c:pt>
                <c:pt idx="1">
                  <c:v>0.81818181818181823</c:v>
                </c:pt>
                <c:pt idx="2">
                  <c:v>0.79999999999999993</c:v>
                </c:pt>
                <c:pt idx="3">
                  <c:v>0.77777777777777779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0.66666666666666663</c:v>
                </c:pt>
                <c:pt idx="7">
                  <c:v>0.6</c:v>
                </c:pt>
                <c:pt idx="8">
                  <c:v>0.5</c:v>
                </c:pt>
                <c:pt idx="9">
                  <c:v>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1-4D13-989D-089A1670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13184"/>
        <c:axId val="107216256"/>
      </c:scatterChart>
      <c:valAx>
        <c:axId val="1072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16256"/>
        <c:crosses val="autoZero"/>
        <c:crossBetween val="midCat"/>
      </c:valAx>
      <c:valAx>
        <c:axId val="1072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1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Pп(I)</c:v>
          </c:tx>
          <c:marker>
            <c:symbol val="none"/>
          </c:marker>
          <c:xVal>
            <c:numRef>
              <c:f>Лист2!$D$2:$D$11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0.36363636363636365</c:v>
                </c:pt>
                <c:pt idx="2">
                  <c:v>0.4</c:v>
                </c:pt>
                <c:pt idx="3">
                  <c:v>0.44444444444444442</c:v>
                </c:pt>
                <c:pt idx="4">
                  <c:v>0.5</c:v>
                </c:pt>
                <c:pt idx="5">
                  <c:v>0.5714285714285714</c:v>
                </c:pt>
                <c:pt idx="6">
                  <c:v>0.66666666666666663</c:v>
                </c:pt>
                <c:pt idx="7">
                  <c:v>0.8</c:v>
                </c:pt>
                <c:pt idx="8">
                  <c:v>1</c:v>
                </c:pt>
                <c:pt idx="9">
                  <c:v>1.3333333333333333</c:v>
                </c:pt>
              </c:numCache>
            </c:numRef>
          </c:xVal>
          <c:yVal>
            <c:numRef>
              <c:f>Лист2!$G$2:$G$11</c:f>
              <c:numCache>
                <c:formatCode>General</c:formatCode>
                <c:ptCount val="10"/>
                <c:pt idx="0">
                  <c:v>1.1111111111111112</c:v>
                </c:pt>
                <c:pt idx="1">
                  <c:v>1.1900826446280992</c:v>
                </c:pt>
                <c:pt idx="2">
                  <c:v>1.28</c:v>
                </c:pt>
                <c:pt idx="3">
                  <c:v>1.382716049382716</c:v>
                </c:pt>
                <c:pt idx="4">
                  <c:v>1.5</c:v>
                </c:pt>
                <c:pt idx="5">
                  <c:v>1.6326530612244898</c:v>
                </c:pt>
                <c:pt idx="6">
                  <c:v>1.7777777777777777</c:v>
                </c:pt>
                <c:pt idx="7">
                  <c:v>1.92</c:v>
                </c:pt>
                <c:pt idx="8">
                  <c:v>2</c:v>
                </c:pt>
                <c:pt idx="9">
                  <c:v>1.7777777777777777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6-44C8-B80C-D73B39F2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8160"/>
        <c:axId val="107869696"/>
      </c:scatterChart>
      <c:valAx>
        <c:axId val="1078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869696"/>
        <c:crosses val="autoZero"/>
        <c:crossBetween val="midCat"/>
      </c:valAx>
      <c:valAx>
        <c:axId val="1078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6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P(I)</c:v>
          </c:tx>
          <c:marker>
            <c:symbol val="none"/>
          </c:marker>
          <c:xVal>
            <c:numRef>
              <c:f>Лист2!$D$2:$D$11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0.36363636363636365</c:v>
                </c:pt>
                <c:pt idx="2">
                  <c:v>0.4</c:v>
                </c:pt>
                <c:pt idx="3">
                  <c:v>0.44444444444444442</c:v>
                </c:pt>
                <c:pt idx="4">
                  <c:v>0.5</c:v>
                </c:pt>
                <c:pt idx="5">
                  <c:v>0.5714285714285714</c:v>
                </c:pt>
                <c:pt idx="6">
                  <c:v>0.66666666666666663</c:v>
                </c:pt>
                <c:pt idx="7">
                  <c:v>0.8</c:v>
                </c:pt>
                <c:pt idx="8">
                  <c:v>1</c:v>
                </c:pt>
                <c:pt idx="9">
                  <c:v>1.3333333333333333</c:v>
                </c:pt>
              </c:numCache>
            </c:numRef>
          </c:xVal>
          <c:yVal>
            <c:numRef>
              <c:f>Лист2!$F$2:$F$11</c:f>
              <c:numCache>
                <c:formatCode>General</c:formatCode>
                <c:ptCount val="10"/>
                <c:pt idx="0">
                  <c:v>1.3333333333333333</c:v>
                </c:pt>
                <c:pt idx="1">
                  <c:v>1.4545454545454546</c:v>
                </c:pt>
                <c:pt idx="2">
                  <c:v>1.6</c:v>
                </c:pt>
                <c:pt idx="3">
                  <c:v>1.7777777777777777</c:v>
                </c:pt>
                <c:pt idx="4">
                  <c:v>2</c:v>
                </c:pt>
                <c:pt idx="5">
                  <c:v>2.2857142857142856</c:v>
                </c:pt>
                <c:pt idx="6">
                  <c:v>2.6666666666666665</c:v>
                </c:pt>
                <c:pt idx="7">
                  <c:v>3.2</c:v>
                </c:pt>
                <c:pt idx="8">
                  <c:v>4</c:v>
                </c:pt>
                <c:pt idx="9">
                  <c:v>5.333333333333333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E-4D52-AE03-1262B95D9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10112"/>
        <c:axId val="107769216"/>
      </c:scatterChart>
      <c:valAx>
        <c:axId val="10761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769216"/>
        <c:crosses val="autoZero"/>
        <c:crossBetween val="midCat"/>
      </c:valAx>
      <c:valAx>
        <c:axId val="10776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U(I)</c:v>
          </c:tx>
          <c:marker>
            <c:symbol val="none"/>
          </c:marker>
          <c:xVal>
            <c:numRef>
              <c:f>Лист2!$D$2:$D$11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0.36363636363636365</c:v>
                </c:pt>
                <c:pt idx="2">
                  <c:v>0.4</c:v>
                </c:pt>
                <c:pt idx="3">
                  <c:v>0.44444444444444442</c:v>
                </c:pt>
                <c:pt idx="4">
                  <c:v>0.5</c:v>
                </c:pt>
                <c:pt idx="5">
                  <c:v>0.5714285714285714</c:v>
                </c:pt>
                <c:pt idx="6">
                  <c:v>0.66666666666666663</c:v>
                </c:pt>
                <c:pt idx="7">
                  <c:v>0.8</c:v>
                </c:pt>
                <c:pt idx="8">
                  <c:v>1</c:v>
                </c:pt>
                <c:pt idx="9">
                  <c:v>1.3333333333333333</c:v>
                </c:pt>
              </c:numCache>
            </c:numRef>
          </c:xVal>
          <c:yVal>
            <c:numRef>
              <c:f>Лист2!$E$2:$E$11</c:f>
              <c:numCache>
                <c:formatCode>General</c:formatCode>
                <c:ptCount val="10"/>
                <c:pt idx="0">
                  <c:v>3.3333333333333335</c:v>
                </c:pt>
                <c:pt idx="1">
                  <c:v>3.2727272727272725</c:v>
                </c:pt>
                <c:pt idx="2">
                  <c:v>3.2</c:v>
                </c:pt>
                <c:pt idx="3">
                  <c:v>3.1111111111111112</c:v>
                </c:pt>
                <c:pt idx="4">
                  <c:v>3</c:v>
                </c:pt>
                <c:pt idx="5">
                  <c:v>2.8571428571428572</c:v>
                </c:pt>
                <c:pt idx="6">
                  <c:v>2.666666666666667</c:v>
                </c:pt>
                <c:pt idx="7">
                  <c:v>2.4</c:v>
                </c:pt>
                <c:pt idx="8">
                  <c:v>2</c:v>
                </c:pt>
                <c:pt idx="9">
                  <c:v>1.3333333333333335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0-4715-92F2-41F45520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8624"/>
        <c:axId val="108434176"/>
      </c:scatterChart>
      <c:valAx>
        <c:axId val="1086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34176"/>
        <c:crosses val="autoZero"/>
        <c:crossBetween val="midCat"/>
      </c:valAx>
      <c:valAx>
        <c:axId val="1084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9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32</xdr:row>
      <xdr:rowOff>0</xdr:rowOff>
    </xdr:from>
    <xdr:to>
      <xdr:col>16</xdr:col>
      <xdr:colOff>180974</xdr:colOff>
      <xdr:row>46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32</xdr:row>
      <xdr:rowOff>19050</xdr:rowOff>
    </xdr:from>
    <xdr:to>
      <xdr:col>7</xdr:col>
      <xdr:colOff>609599</xdr:colOff>
      <xdr:row>46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180974</xdr:colOff>
      <xdr:row>28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13</xdr:row>
      <xdr:rowOff>180975</xdr:rowOff>
    </xdr:from>
    <xdr:to>
      <xdr:col>7</xdr:col>
      <xdr:colOff>600074</xdr:colOff>
      <xdr:row>28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N15" sqref="N15"/>
    </sheetView>
  </sheetViews>
  <sheetFormatPr defaultRowHeight="14.4" x14ac:dyDescent="0.3"/>
  <cols>
    <col min="1" max="1" width="11.5546875" customWidth="1"/>
    <col min="2" max="2" width="15.33203125" customWidth="1"/>
  </cols>
  <sheetData>
    <row r="1" spans="1:12" x14ac:dyDescent="0.3">
      <c r="A1" s="1" t="s">
        <v>3</v>
      </c>
      <c r="B1" s="2" t="s">
        <v>4</v>
      </c>
    </row>
    <row r="2" spans="1:12" x14ac:dyDescent="0.3">
      <c r="B2" s="2" t="s">
        <v>5</v>
      </c>
    </row>
    <row r="3" spans="1:12" x14ac:dyDescent="0.3">
      <c r="B3" s="2" t="s">
        <v>6</v>
      </c>
    </row>
    <row r="4" spans="1:12" x14ac:dyDescent="0.3">
      <c r="B4" s="2" t="s">
        <v>7</v>
      </c>
    </row>
    <row r="5" spans="1:12" x14ac:dyDescent="0.3">
      <c r="B5" s="3" t="s">
        <v>8</v>
      </c>
    </row>
    <row r="13" spans="1:12" x14ac:dyDescent="0.3">
      <c r="H13" s="4"/>
      <c r="I13" s="4"/>
      <c r="J13" s="4"/>
      <c r="K13" s="4"/>
    </row>
    <row r="14" spans="1:12" ht="15" customHeight="1" x14ac:dyDescent="0.3">
      <c r="H14" s="7" t="s">
        <v>14</v>
      </c>
      <c r="I14" s="7"/>
      <c r="J14" s="7"/>
      <c r="K14" s="7"/>
      <c r="L14" s="7"/>
    </row>
    <row r="15" spans="1:12" x14ac:dyDescent="0.3">
      <c r="H15" s="7"/>
      <c r="I15" s="7"/>
      <c r="J15" s="7"/>
      <c r="K15" s="7"/>
      <c r="L15" s="7"/>
    </row>
    <row r="16" spans="1:12" x14ac:dyDescent="0.3">
      <c r="H16" s="7"/>
      <c r="I16" s="7"/>
      <c r="J16" s="7"/>
      <c r="K16" s="7"/>
      <c r="L16" s="7"/>
    </row>
    <row r="17" spans="8:12" x14ac:dyDescent="0.3">
      <c r="H17" s="7"/>
      <c r="I17" s="7"/>
      <c r="J17" s="7"/>
      <c r="K17" s="7"/>
      <c r="L17" s="7"/>
    </row>
    <row r="18" spans="8:12" x14ac:dyDescent="0.3">
      <c r="H18" s="7"/>
      <c r="I18" s="7"/>
      <c r="J18" s="7"/>
      <c r="K18" s="7"/>
      <c r="L18" s="7"/>
    </row>
    <row r="19" spans="8:12" x14ac:dyDescent="0.3">
      <c r="H19" s="7"/>
      <c r="I19" s="7"/>
      <c r="J19" s="7"/>
      <c r="K19" s="7"/>
      <c r="L19" s="7"/>
    </row>
    <row r="20" spans="8:12" x14ac:dyDescent="0.3">
      <c r="H20" s="7"/>
      <c r="I20" s="7"/>
      <c r="J20" s="7"/>
      <c r="K20" s="7"/>
      <c r="L20" s="7"/>
    </row>
    <row r="21" spans="8:12" x14ac:dyDescent="0.3">
      <c r="H21" s="7"/>
      <c r="I21" s="7"/>
      <c r="J21" s="7"/>
      <c r="K21" s="7"/>
      <c r="L21" s="7"/>
    </row>
    <row r="22" spans="8:12" x14ac:dyDescent="0.3">
      <c r="H22" s="4"/>
      <c r="I22" s="4"/>
      <c r="J22" s="4"/>
      <c r="K22" s="4"/>
      <c r="L22" s="4"/>
    </row>
    <row r="23" spans="8:12" x14ac:dyDescent="0.3">
      <c r="H23" s="4"/>
      <c r="I23" s="4"/>
      <c r="J23" s="4"/>
      <c r="K23" s="4"/>
      <c r="L23" s="4"/>
    </row>
    <row r="24" spans="8:12" x14ac:dyDescent="0.3">
      <c r="H24" s="4"/>
      <c r="I24" s="4"/>
      <c r="J24" s="4"/>
      <c r="K24" s="4"/>
      <c r="L24" s="4"/>
    </row>
  </sheetData>
  <mergeCells count="1">
    <mergeCell ref="H14:L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J48" sqref="J48"/>
    </sheetView>
  </sheetViews>
  <sheetFormatPr defaultRowHeight="14.4" x14ac:dyDescent="0.3"/>
  <sheetData>
    <row r="1" spans="1:8" x14ac:dyDescent="0.3">
      <c r="A1" s="5" t="s">
        <v>0</v>
      </c>
      <c r="B1" s="6" t="s">
        <v>2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5" t="s">
        <v>13</v>
      </c>
    </row>
    <row r="2" spans="1:8" x14ac:dyDescent="0.3">
      <c r="A2" s="2">
        <v>4</v>
      </c>
      <c r="B2" s="2">
        <v>2</v>
      </c>
      <c r="C2" s="2">
        <v>10</v>
      </c>
      <c r="D2" s="2">
        <f t="shared" ref="D2:D11" si="0">$A$2/($B$2+$C2)</f>
        <v>0.33333333333333331</v>
      </c>
      <c r="E2" s="2">
        <f t="shared" ref="E2:E11" si="1">$A$2-$D2*$B$2</f>
        <v>3.3333333333333335</v>
      </c>
      <c r="F2" s="2">
        <f t="shared" ref="F2:F11" si="2">$A$2*$D2</f>
        <v>1.3333333333333333</v>
      </c>
      <c r="G2" s="2">
        <f t="shared" ref="G2:G11" si="3">$A$2*$D2-POWER($D2,2)*$B$2</f>
        <v>1.1111111111111112</v>
      </c>
      <c r="H2" s="2">
        <f t="shared" ref="H2:H11" si="4">$G2/$F2</f>
        <v>0.83333333333333337</v>
      </c>
    </row>
    <row r="3" spans="1:8" x14ac:dyDescent="0.3">
      <c r="C3" s="2">
        <v>9</v>
      </c>
      <c r="D3" s="2">
        <f t="shared" si="0"/>
        <v>0.36363636363636365</v>
      </c>
      <c r="E3" s="2">
        <f t="shared" si="1"/>
        <v>3.2727272727272725</v>
      </c>
      <c r="F3" s="2">
        <f t="shared" si="2"/>
        <v>1.4545454545454546</v>
      </c>
      <c r="G3" s="2">
        <f t="shared" si="3"/>
        <v>1.1900826446280992</v>
      </c>
      <c r="H3" s="2">
        <f t="shared" si="4"/>
        <v>0.81818181818181823</v>
      </c>
    </row>
    <row r="4" spans="1:8" x14ac:dyDescent="0.3">
      <c r="C4" s="2">
        <v>8</v>
      </c>
      <c r="D4" s="2">
        <f t="shared" si="0"/>
        <v>0.4</v>
      </c>
      <c r="E4" s="2">
        <f t="shared" si="1"/>
        <v>3.2</v>
      </c>
      <c r="F4" s="2">
        <f t="shared" si="2"/>
        <v>1.6</v>
      </c>
      <c r="G4" s="2">
        <f t="shared" si="3"/>
        <v>1.28</v>
      </c>
      <c r="H4" s="2">
        <f t="shared" si="4"/>
        <v>0.79999999999999993</v>
      </c>
    </row>
    <row r="5" spans="1:8" x14ac:dyDescent="0.3">
      <c r="C5" s="2">
        <v>7</v>
      </c>
      <c r="D5" s="2">
        <f t="shared" si="0"/>
        <v>0.44444444444444442</v>
      </c>
      <c r="E5" s="2">
        <f t="shared" si="1"/>
        <v>3.1111111111111112</v>
      </c>
      <c r="F5" s="2">
        <f t="shared" si="2"/>
        <v>1.7777777777777777</v>
      </c>
      <c r="G5" s="2">
        <f t="shared" si="3"/>
        <v>1.382716049382716</v>
      </c>
      <c r="H5" s="2">
        <f t="shared" si="4"/>
        <v>0.77777777777777779</v>
      </c>
    </row>
    <row r="6" spans="1:8" x14ac:dyDescent="0.3">
      <c r="C6" s="2">
        <v>6</v>
      </c>
      <c r="D6" s="2">
        <f t="shared" si="0"/>
        <v>0.5</v>
      </c>
      <c r="E6" s="2">
        <f t="shared" si="1"/>
        <v>3</v>
      </c>
      <c r="F6" s="2">
        <f t="shared" si="2"/>
        <v>2</v>
      </c>
      <c r="G6" s="2">
        <f t="shared" si="3"/>
        <v>1.5</v>
      </c>
      <c r="H6" s="2">
        <f t="shared" si="4"/>
        <v>0.75</v>
      </c>
    </row>
    <row r="7" spans="1:8" x14ac:dyDescent="0.3">
      <c r="C7" s="2">
        <v>5</v>
      </c>
      <c r="D7" s="2">
        <f t="shared" si="0"/>
        <v>0.5714285714285714</v>
      </c>
      <c r="E7" s="2">
        <f t="shared" si="1"/>
        <v>2.8571428571428572</v>
      </c>
      <c r="F7" s="2">
        <f t="shared" si="2"/>
        <v>2.2857142857142856</v>
      </c>
      <c r="G7" s="2">
        <f t="shared" si="3"/>
        <v>1.6326530612244898</v>
      </c>
      <c r="H7" s="2">
        <f t="shared" si="4"/>
        <v>0.7142857142857143</v>
      </c>
    </row>
    <row r="8" spans="1:8" x14ac:dyDescent="0.3">
      <c r="C8" s="2">
        <v>4</v>
      </c>
      <c r="D8" s="2">
        <f t="shared" si="0"/>
        <v>0.66666666666666663</v>
      </c>
      <c r="E8" s="2">
        <f t="shared" si="1"/>
        <v>2.666666666666667</v>
      </c>
      <c r="F8" s="2">
        <f t="shared" si="2"/>
        <v>2.6666666666666665</v>
      </c>
      <c r="G8" s="2">
        <f t="shared" si="3"/>
        <v>1.7777777777777777</v>
      </c>
      <c r="H8" s="2">
        <f t="shared" si="4"/>
        <v>0.66666666666666663</v>
      </c>
    </row>
    <row r="9" spans="1:8" x14ac:dyDescent="0.3">
      <c r="C9" s="2">
        <v>3</v>
      </c>
      <c r="D9" s="2">
        <f t="shared" si="0"/>
        <v>0.8</v>
      </c>
      <c r="E9" s="2">
        <f t="shared" si="1"/>
        <v>2.4</v>
      </c>
      <c r="F9" s="2">
        <f t="shared" si="2"/>
        <v>3.2</v>
      </c>
      <c r="G9" s="2">
        <f t="shared" si="3"/>
        <v>1.92</v>
      </c>
      <c r="H9" s="2">
        <f t="shared" si="4"/>
        <v>0.6</v>
      </c>
    </row>
    <row r="10" spans="1:8" x14ac:dyDescent="0.3">
      <c r="C10" s="2">
        <v>2</v>
      </c>
      <c r="D10" s="2">
        <f t="shared" si="0"/>
        <v>1</v>
      </c>
      <c r="E10" s="2">
        <f t="shared" si="1"/>
        <v>2</v>
      </c>
      <c r="F10" s="2">
        <f t="shared" si="2"/>
        <v>4</v>
      </c>
      <c r="G10" s="2">
        <f t="shared" si="3"/>
        <v>2</v>
      </c>
      <c r="H10" s="2">
        <f t="shared" si="4"/>
        <v>0.5</v>
      </c>
    </row>
    <row r="11" spans="1:8" x14ac:dyDescent="0.3">
      <c r="C11" s="2">
        <v>1</v>
      </c>
      <c r="D11" s="2">
        <f t="shared" si="0"/>
        <v>1.3333333333333333</v>
      </c>
      <c r="E11" s="2">
        <f t="shared" si="1"/>
        <v>1.3333333333333335</v>
      </c>
      <c r="F11" s="2">
        <f t="shared" si="2"/>
        <v>5.333333333333333</v>
      </c>
      <c r="G11" s="2">
        <f t="shared" si="3"/>
        <v>1.7777777777777777</v>
      </c>
      <c r="H11" s="2">
        <f t="shared" si="4"/>
        <v>0.33333333333333331</v>
      </c>
    </row>
    <row r="30" spans="2:10" x14ac:dyDescent="0.3">
      <c r="B30" t="s">
        <v>15</v>
      </c>
      <c r="J30" t="s">
        <v>18</v>
      </c>
    </row>
    <row r="48" spans="2:10" x14ac:dyDescent="0.3">
      <c r="B48" t="s">
        <v>16</v>
      </c>
      <c r="J48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Demented Jim</dc:creator>
  <cp:lastModifiedBy>Иванов Дмитрий</cp:lastModifiedBy>
  <dcterms:created xsi:type="dcterms:W3CDTF">2015-11-16T11:06:20Z</dcterms:created>
  <dcterms:modified xsi:type="dcterms:W3CDTF">2021-06-11T16:44:10Z</dcterms:modified>
</cp:coreProperties>
</file>