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Задание 1" sheetId="1" r:id="rId1"/>
    <sheet name="Задание 2" sheetId="2" r:id="rId2"/>
    <sheet name="Задание 4" sheetId="5" r:id="rId3"/>
    <sheet name="Задание 3" sheetId="3" r:id="rId4"/>
    <sheet name="Задание 5" sheetId="7" r:id="rId5"/>
  </sheets>
  <externalReferences>
    <externalReference r:id="rId6"/>
  </externalReferences>
  <definedNames>
    <definedName name="_GoBack" localSheetId="0">'Задание 1'!#REF!</definedName>
    <definedName name="_xlnm._FilterDatabase" localSheetId="0" hidden="1">'Задание 1'!$C$7:$CU$7</definedName>
  </definedNames>
  <calcPr calcId="125725"/>
</workbook>
</file>

<file path=xl/calcChain.xml><?xml version="1.0" encoding="utf-8"?>
<calcChain xmlns="http://schemas.openxmlformats.org/spreadsheetml/2006/main">
  <c r="B4" i="7"/>
  <c r="B3"/>
  <c r="B2"/>
  <c r="C7" a="1"/>
  <c r="C7" s="1"/>
  <c r="B4" i="5"/>
  <c r="B2"/>
  <c r="B3"/>
  <c r="C7" a="1"/>
  <c r="C7" s="1"/>
  <c r="B4" i="3"/>
  <c r="B3"/>
  <c r="B2"/>
  <c r="B5"/>
  <c r="C3" i="2"/>
  <c r="D3" s="1"/>
  <c r="B3"/>
  <c r="C16" i="7" l="1"/>
  <c r="C14"/>
  <c r="C12"/>
  <c r="C10"/>
  <c r="C8"/>
  <c r="C17"/>
  <c r="C15"/>
  <c r="C13"/>
  <c r="C11"/>
  <c r="C9"/>
  <c r="D7"/>
  <c r="E7" s="1"/>
  <c r="C10" i="5"/>
  <c r="C8"/>
  <c r="C9"/>
  <c r="D7"/>
  <c r="E7" s="1"/>
  <c r="B6" i="3"/>
  <c r="B15" s="1"/>
  <c r="B9"/>
  <c r="B12"/>
  <c r="B16"/>
  <c r="B13"/>
  <c r="E3" i="2"/>
  <c r="D8" i="7" l="1"/>
  <c r="E8" s="1"/>
  <c r="D8" i="5"/>
  <c r="B11" i="3"/>
  <c r="B14"/>
  <c r="B10"/>
  <c r="C9" a="1"/>
  <c r="F3" i="2"/>
  <c r="D9" i="7" l="1"/>
  <c r="E9" s="1"/>
  <c r="D10"/>
  <c r="E10" s="1"/>
  <c r="E8" i="5"/>
  <c r="D9"/>
  <c r="C9" i="3"/>
  <c r="C14"/>
  <c r="C10"/>
  <c r="C13"/>
  <c r="C16"/>
  <c r="C12"/>
  <c r="C15"/>
  <c r="C11"/>
  <c r="D9"/>
  <c r="E9" s="1"/>
  <c r="G3" i="2"/>
  <c r="D11" i="7" l="1"/>
  <c r="E11" s="1"/>
  <c r="D12"/>
  <c r="E12" s="1"/>
  <c r="E9" i="5"/>
  <c r="D10"/>
  <c r="E10" s="1"/>
  <c r="D10" i="3"/>
  <c r="E10" s="1"/>
  <c r="G4" i="2"/>
  <c r="D4"/>
  <c r="B4"/>
  <c r="C4"/>
  <c r="E4"/>
  <c r="F4"/>
  <c r="D13" i="7" l="1"/>
  <c r="E13"/>
  <c r="D14"/>
  <c r="D11" i="3"/>
  <c r="E14" i="7" l="1"/>
  <c r="D15"/>
  <c r="E11" i="3"/>
  <c r="D12"/>
  <c r="E15" i="7" l="1"/>
  <c r="D16"/>
  <c r="E12" i="3"/>
  <c r="D13"/>
  <c r="E16" i="7" l="1"/>
  <c r="D17"/>
  <c r="E17" s="1"/>
  <c r="E13" i="3"/>
  <c r="D14"/>
  <c r="E14" l="1"/>
  <c r="D15"/>
  <c r="E15" l="1"/>
  <c r="D16"/>
  <c r="E16" s="1"/>
  <c r="E4" i="1" l="1"/>
  <c r="E6" s="1"/>
  <c r="B8" a="1"/>
  <c r="B8" s="1"/>
  <c r="B5"/>
  <c r="B6"/>
  <c r="B4"/>
  <c r="E5" l="1"/>
  <c r="H7" s="1"/>
  <c r="B101"/>
  <c r="B99"/>
  <c r="B97"/>
  <c r="B95"/>
  <c r="B93"/>
  <c r="B91"/>
  <c r="B89"/>
  <c r="B87"/>
  <c r="B85"/>
  <c r="B83"/>
  <c r="B81"/>
  <c r="B79"/>
  <c r="B77"/>
  <c r="B75"/>
  <c r="B73"/>
  <c r="B71"/>
  <c r="B69"/>
  <c r="B67"/>
  <c r="B65"/>
  <c r="B63"/>
  <c r="B61"/>
  <c r="B59"/>
  <c r="B57"/>
  <c r="B55"/>
  <c r="B53"/>
  <c r="B51"/>
  <c r="B49"/>
  <c r="B47"/>
  <c r="B45"/>
  <c r="B43"/>
  <c r="B41"/>
  <c r="B39"/>
  <c r="B37"/>
  <c r="B35"/>
  <c r="B33"/>
  <c r="B31"/>
  <c r="B29"/>
  <c r="B27"/>
  <c r="B25"/>
  <c r="B23"/>
  <c r="B21"/>
  <c r="B19"/>
  <c r="B17"/>
  <c r="B15"/>
  <c r="B13"/>
  <c r="B11"/>
  <c r="B9"/>
  <c r="B102"/>
  <c r="B100"/>
  <c r="B98"/>
  <c r="B96"/>
  <c r="B94"/>
  <c r="B92"/>
  <c r="B90"/>
  <c r="B88"/>
  <c r="B86"/>
  <c r="B84"/>
  <c r="B82"/>
  <c r="B80"/>
  <c r="B78"/>
  <c r="B76"/>
  <c r="B74"/>
  <c r="B72"/>
  <c r="B70"/>
  <c r="B68"/>
  <c r="B66"/>
  <c r="B64"/>
  <c r="B62"/>
  <c r="B60"/>
  <c r="B58"/>
  <c r="B56"/>
  <c r="B54"/>
  <c r="B52"/>
  <c r="B50"/>
  <c r="B48"/>
  <c r="B46"/>
  <c r="B44"/>
  <c r="B42"/>
  <c r="B40"/>
  <c r="B38"/>
  <c r="B36"/>
  <c r="B34"/>
  <c r="B32"/>
  <c r="B30"/>
  <c r="B28"/>
  <c r="B26"/>
  <c r="B24"/>
  <c r="B22"/>
  <c r="B20"/>
  <c r="B18"/>
  <c r="B16"/>
  <c r="B14"/>
  <c r="B12"/>
  <c r="B10"/>
  <c r="H12" l="1"/>
  <c r="H9"/>
  <c r="H6"/>
  <c r="H8"/>
  <c r="H10"/>
  <c r="H5"/>
  <c r="I5" s="1" a="1"/>
  <c r="H11"/>
  <c r="I5" l="1"/>
  <c r="K5" s="1"/>
  <c r="J5" s="1"/>
  <c r="I10"/>
  <c r="I12"/>
  <c r="I8"/>
  <c r="I11"/>
  <c r="I7"/>
  <c r="I6"/>
  <c r="K6" s="1"/>
  <c r="J6" s="1"/>
  <c r="I9"/>
  <c r="K7" l="1"/>
  <c r="K8" l="1"/>
  <c r="J7"/>
  <c r="K9" l="1"/>
  <c r="J8"/>
  <c r="K10" l="1"/>
  <c r="J9"/>
  <c r="K11" l="1"/>
  <c r="J10"/>
  <c r="K12" l="1"/>
  <c r="J12" s="1"/>
  <c r="J11"/>
</calcChain>
</file>

<file path=xl/sharedStrings.xml><?xml version="1.0" encoding="utf-8"?>
<sst xmlns="http://schemas.openxmlformats.org/spreadsheetml/2006/main" count="47" uniqueCount="19">
  <si>
    <t>Данные</t>
  </si>
  <si>
    <t>n</t>
  </si>
  <si>
    <t>max</t>
  </si>
  <si>
    <t>min</t>
  </si>
  <si>
    <t>k</t>
  </si>
  <si>
    <t>Δ</t>
  </si>
  <si>
    <t>Целое кол-во интервалов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</si>
  <si>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</si>
  <si>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</si>
  <si>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№</t>
  </si>
  <si>
    <t>Частота</t>
  </si>
  <si>
    <t>Эмпир. ф-ция</t>
  </si>
  <si>
    <t>Тарифный разряд</t>
  </si>
  <si>
    <t>Накопленная частота</t>
  </si>
  <si>
    <t>Эмп. Функция</t>
  </si>
  <si>
    <t xml:space="preserve">Частота (кол-во рабочих) </t>
  </si>
  <si>
    <t>Ряд признаков</t>
  </si>
  <si>
    <t>Длина интервала</t>
  </si>
  <si>
    <t>Интервал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</si>
</sst>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rgb="FF3F3F3F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rgb="FFFFE599"/>
      </patternFill>
    </fill>
    <fill>
      <patternFill patternType="solid">
        <fgColor theme="5" tint="0.79998168889431442"/>
        <bgColor rgb="FFA4C2F4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9" fillId="6" borderId="3" applyNumberFormat="0" applyAlignment="0" applyProtection="0"/>
    <xf numFmtId="0" fontId="8" fillId="7" borderId="0" applyNumberFormat="0" applyBorder="0" applyAlignment="0" applyProtection="0"/>
  </cellStyleXfs>
  <cellXfs count="22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left"/>
    </xf>
    <xf numFmtId="0" fontId="10" fillId="3" borderId="3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1" fillId="2" borderId="3" xfId="2" applyFont="1" applyFill="1" applyBorder="1" applyAlignment="1">
      <alignment horizontal="center"/>
    </xf>
    <xf numFmtId="0" fontId="11" fillId="2" borderId="3" xfId="2" applyFont="1" applyFill="1" applyBorder="1" applyAlignment="1">
      <alignment horizontal="left" wrapText="1"/>
    </xf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Гистограмма</c:v>
          </c:tx>
          <c:cat>
            <c:numRef>
              <c:f>'Задание 1'!$H$5:$H$12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'Задание 1'!$I$5:$I$12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70488448"/>
        <c:axId val="70489984"/>
      </c:barChart>
      <c:catAx>
        <c:axId val="70488448"/>
        <c:scaling>
          <c:orientation val="minMax"/>
        </c:scaling>
        <c:axPos val="b"/>
        <c:numFmt formatCode="General" sourceLinked="1"/>
        <c:tickLblPos val="nextTo"/>
        <c:crossAx val="70489984"/>
        <c:crosses val="autoZero"/>
        <c:auto val="1"/>
        <c:lblAlgn val="ctr"/>
        <c:lblOffset val="100"/>
      </c:catAx>
      <c:valAx>
        <c:axId val="70489984"/>
        <c:scaling>
          <c:orientation val="minMax"/>
        </c:scaling>
        <c:axPos val="l"/>
        <c:majorGridlines/>
        <c:numFmt formatCode="General" sourceLinked="1"/>
        <c:tickLblPos val="nextTo"/>
        <c:crossAx val="7048844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Эмпирическая ф-ция распределения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'Задание 1'!$J$5:$J$12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</c:ser>
        <c:axId val="70194688"/>
        <c:axId val="70196224"/>
      </c:scatterChart>
      <c:valAx>
        <c:axId val="70194688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70196224"/>
        <c:crosses val="autoZero"/>
        <c:crossBetween val="midCat"/>
      </c:valAx>
      <c:valAx>
        <c:axId val="70196224"/>
        <c:scaling>
          <c:orientation val="minMax"/>
          <c:max val="1.2"/>
        </c:scaling>
        <c:axPos val="l"/>
        <c:majorGridlines/>
        <c:numFmt formatCode="General" sourceLinked="1"/>
        <c:tickLblPos val="nextTo"/>
        <c:crossAx val="70194688"/>
        <c:crosses val="autoZero"/>
        <c:crossBetween val="midCat"/>
      </c:valAx>
      <c:spPr>
        <a:noFill/>
        <a:ln w="25400">
          <a:noFill/>
        </a:ln>
      </c:spPr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Полигон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'Задание 1'!$I$5:$I$12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</c:ser>
        <c:axId val="70228224"/>
        <c:axId val="70234112"/>
      </c:scatterChart>
      <c:valAx>
        <c:axId val="70228224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70234112"/>
        <c:crosses val="autoZero"/>
        <c:crossBetween val="midCat"/>
      </c:valAx>
      <c:valAx>
        <c:axId val="70234112"/>
        <c:scaling>
          <c:orientation val="minMax"/>
        </c:scaling>
        <c:axPos val="l"/>
        <c:majorGridlines/>
        <c:numFmt formatCode="General" sourceLinked="1"/>
        <c:tickLblPos val="nextTo"/>
        <c:crossAx val="70228224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Кумулята</c:v>
          </c:tx>
          <c:xVal>
            <c:numRef>
              <c:f>'Задание 1'!$H$5:$H$12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'Задание 1'!$K$5:$K$12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</c:ser>
        <c:axId val="70249472"/>
        <c:axId val="71308032"/>
      </c:scatterChart>
      <c:valAx>
        <c:axId val="70249472"/>
        <c:scaling>
          <c:orientation val="minMax"/>
          <c:max val="140"/>
          <c:min val="90"/>
        </c:scaling>
        <c:axPos val="b"/>
        <c:numFmt formatCode="General" sourceLinked="1"/>
        <c:tickLblPos val="nextTo"/>
        <c:crossAx val="71308032"/>
        <c:crosses val="autoZero"/>
        <c:crossBetween val="midCat"/>
      </c:valAx>
      <c:valAx>
        <c:axId val="71308032"/>
        <c:scaling>
          <c:orientation val="minMax"/>
          <c:max val="100"/>
          <c:min val="0"/>
        </c:scaling>
        <c:axPos val="l"/>
        <c:majorGridlines/>
        <c:numFmt formatCode="General" sourceLinked="1"/>
        <c:tickLblPos val="nextTo"/>
        <c:crossAx val="70249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</c:ser>
        <c:gapWidth val="55"/>
        <c:overlap val="100"/>
        <c:axId val="71467776"/>
        <c:axId val="71469312"/>
      </c:barChart>
      <c:catAx>
        <c:axId val="71467776"/>
        <c:scaling>
          <c:orientation val="minMax"/>
        </c:scaling>
        <c:delete val="1"/>
        <c:axPos val="b"/>
        <c:majorTickMark val="none"/>
        <c:tickLblPos val="none"/>
        <c:crossAx val="71469312"/>
        <c:crosses val="autoZero"/>
        <c:auto val="1"/>
        <c:lblAlgn val="ctr"/>
        <c:lblOffset val="100"/>
      </c:catAx>
      <c:valAx>
        <c:axId val="714693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146777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1"/>
        </c:ser>
        <c:axId val="71480832"/>
        <c:axId val="71482368"/>
      </c:scatterChart>
      <c:valAx>
        <c:axId val="71480832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71482368"/>
        <c:crosses val="autoZero"/>
        <c:crossBetween val="midCat"/>
      </c:valAx>
      <c:valAx>
        <c:axId val="71482368"/>
        <c:scaling>
          <c:orientation val="minMax"/>
          <c:max val="22"/>
          <c:min val="2"/>
        </c:scaling>
        <c:axPos val="l"/>
        <c:majorGridlines/>
        <c:numFmt formatCode="General" sourceLinked="1"/>
        <c:majorTickMark val="none"/>
        <c:tickLblPos val="nextTo"/>
        <c:crossAx val="71480832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</c:ser>
        <c:axId val="71391488"/>
        <c:axId val="71397376"/>
      </c:scatterChart>
      <c:valAx>
        <c:axId val="7139148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71397376"/>
        <c:crosses val="autoZero"/>
        <c:crossBetween val="midCat"/>
      </c:valAx>
      <c:valAx>
        <c:axId val="71397376"/>
        <c:scaling>
          <c:orientation val="minMax"/>
          <c:max val="52"/>
          <c:min val="2"/>
        </c:scaling>
        <c:axPos val="l"/>
        <c:majorGridlines/>
        <c:numFmt formatCode="General" sourceLinked="1"/>
        <c:majorTickMark val="none"/>
        <c:tickLblPos val="nextTo"/>
        <c:crossAx val="71391488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'[1]Задание 2'!$B$4:$G$4</c:f>
              <c:numCache>
                <c:formatCode>General</c:formatCode>
                <c:ptCount val="6"/>
                <c:pt idx="0">
                  <c:v>0.04</c:v>
                </c:pt>
                <c:pt idx="1">
                  <c:v>0.1</c:v>
                </c:pt>
                <c:pt idx="2">
                  <c:v>0.22</c:v>
                </c:pt>
                <c:pt idx="3">
                  <c:v>0.38</c:v>
                </c:pt>
                <c:pt idx="4">
                  <c:v>0.82</c:v>
                </c:pt>
                <c:pt idx="5">
                  <c:v>1</c:v>
                </c:pt>
              </c:numCache>
            </c:numRef>
          </c:yVal>
          <c:smooth val="1"/>
        </c:ser>
        <c:axId val="71404160"/>
        <c:axId val="71426432"/>
      </c:scatterChart>
      <c:valAx>
        <c:axId val="7140416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71426432"/>
        <c:crosses val="autoZero"/>
        <c:crossBetween val="midCat"/>
      </c:valAx>
      <c:valAx>
        <c:axId val="71426432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71404160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</c:ser>
        <c:gapWidth val="55"/>
        <c:overlap val="100"/>
        <c:axId val="71540736"/>
        <c:axId val="71542272"/>
      </c:barChart>
      <c:catAx>
        <c:axId val="71540736"/>
        <c:scaling>
          <c:orientation val="minMax"/>
        </c:scaling>
        <c:delete val="1"/>
        <c:axPos val="b"/>
        <c:majorTickMark val="none"/>
        <c:tickLblPos val="none"/>
        <c:crossAx val="71542272"/>
        <c:crosses val="autoZero"/>
        <c:auto val="1"/>
        <c:lblAlgn val="ctr"/>
        <c:lblOffset val="100"/>
      </c:catAx>
      <c:valAx>
        <c:axId val="715422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154073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yVal>
          <c:smooth val="1"/>
        </c:ser>
        <c:axId val="71561984"/>
        <c:axId val="71563520"/>
      </c:scatterChart>
      <c:valAx>
        <c:axId val="71561984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71563520"/>
        <c:crosses val="autoZero"/>
        <c:crossBetween val="midCat"/>
      </c:valAx>
      <c:valAx>
        <c:axId val="71563520"/>
        <c:scaling>
          <c:orientation val="minMax"/>
          <c:max val="12"/>
          <c:min val="4"/>
        </c:scaling>
        <c:axPos val="l"/>
        <c:majorGridlines/>
        <c:numFmt formatCode="General" sourceLinked="1"/>
        <c:majorTickMark val="none"/>
        <c:tickLblPos val="nextTo"/>
        <c:crossAx val="71561984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4'!$F$5:$F$8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26</c:v>
                </c:pt>
                <c:pt idx="3">
                  <c:v>30</c:v>
                </c:pt>
              </c:numCache>
            </c:numRef>
          </c:yVal>
          <c:smooth val="1"/>
        </c:ser>
        <c:axId val="71583232"/>
        <c:axId val="71584768"/>
      </c:scatterChart>
      <c:valAx>
        <c:axId val="71583232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71584768"/>
        <c:crosses val="autoZero"/>
        <c:crossBetween val="midCat"/>
      </c:valAx>
      <c:valAx>
        <c:axId val="71584768"/>
        <c:scaling>
          <c:orientation val="minMax"/>
          <c:max val="30"/>
          <c:min val="5"/>
        </c:scaling>
        <c:axPos val="l"/>
        <c:majorGridlines/>
        <c:numFmt formatCode="General" sourceLinked="1"/>
        <c:majorTickMark val="none"/>
        <c:tickLblPos val="nextTo"/>
        <c:crossAx val="71583232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  <a:endParaRPr lang="ru-RU"/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'[1]Задание 4'!$G$5:$G$8</c:f>
              <c:numCache>
                <c:formatCode>General</c:formatCode>
                <c:ptCount val="4"/>
                <c:pt idx="0">
                  <c:v>0.2</c:v>
                </c:pt>
                <c:pt idx="1">
                  <c:v>0.56666666666666665</c:v>
                </c:pt>
                <c:pt idx="2">
                  <c:v>0.8666666666666667</c:v>
                </c:pt>
                <c:pt idx="3">
                  <c:v>1</c:v>
                </c:pt>
              </c:numCache>
            </c:numRef>
          </c:yVal>
          <c:smooth val="1"/>
        </c:ser>
        <c:axId val="71613056"/>
        <c:axId val="71712768"/>
      </c:scatterChart>
      <c:valAx>
        <c:axId val="71613056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71712768"/>
        <c:crosses val="autoZero"/>
        <c:crossBetween val="midCat"/>
      </c:valAx>
      <c:valAx>
        <c:axId val="71712768"/>
        <c:scaling>
          <c:orientation val="minMax"/>
          <c:max val="1"/>
          <c:min val="0.2"/>
        </c:scaling>
        <c:axPos val="l"/>
        <c:majorGridlines/>
        <c:numFmt formatCode="General" sourceLinked="1"/>
        <c:majorTickMark val="none"/>
        <c:tickLblPos val="nextTo"/>
        <c:crossAx val="71613056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</c:ser>
        <c:gapWidth val="55"/>
        <c:overlap val="100"/>
        <c:axId val="71773568"/>
        <c:axId val="71775360"/>
      </c:barChart>
      <c:catAx>
        <c:axId val="71773568"/>
        <c:scaling>
          <c:orientation val="minMax"/>
        </c:scaling>
        <c:delete val="1"/>
        <c:axPos val="b"/>
        <c:majorTickMark val="none"/>
        <c:tickLblPos val="none"/>
        <c:crossAx val="71775360"/>
        <c:crosses val="autoZero"/>
        <c:auto val="1"/>
        <c:lblAlgn val="ctr"/>
        <c:lblOffset val="100"/>
      </c:catAx>
      <c:valAx>
        <c:axId val="717753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1773568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yVal>
          <c:smooth val="1"/>
        </c:ser>
        <c:axId val="71803264"/>
        <c:axId val="71804800"/>
      </c:scatterChart>
      <c:valAx>
        <c:axId val="71803264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71804800"/>
        <c:crosses val="autoZero"/>
        <c:crossBetween val="midCat"/>
      </c:valAx>
      <c:valAx>
        <c:axId val="71804800"/>
        <c:scaling>
          <c:orientation val="minMax"/>
          <c:max val="28"/>
          <c:min val="0"/>
        </c:scaling>
        <c:axPos val="l"/>
        <c:majorGridlines/>
        <c:numFmt formatCode="General" sourceLinked="1"/>
        <c:majorTickMark val="none"/>
        <c:tickLblPos val="nextTo"/>
        <c:crossAx val="71803264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3'!$F$5:$F$12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47</c:v>
                </c:pt>
                <c:pt idx="4">
                  <c:v>72</c:v>
                </c:pt>
                <c:pt idx="5">
                  <c:v>93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</c:ser>
        <c:axId val="71828608"/>
        <c:axId val="71830144"/>
      </c:scatterChart>
      <c:valAx>
        <c:axId val="71828608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71830144"/>
        <c:crosses val="autoZero"/>
        <c:crossBetween val="midCat"/>
      </c:valAx>
      <c:valAx>
        <c:axId val="71830144"/>
        <c:scaling>
          <c:orientation val="minMax"/>
          <c:max val="100"/>
          <c:min val="0"/>
        </c:scaling>
        <c:axPos val="l"/>
        <c:majorGridlines/>
        <c:numFmt formatCode="General" sourceLinked="1"/>
        <c:majorTickMark val="none"/>
        <c:tickLblPos val="nextTo"/>
        <c:crossAx val="71828608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'[1]Задание 3'!$G$5:$G$12</c:f>
              <c:numCache>
                <c:formatCode>General</c:formatCode>
                <c:ptCount val="8"/>
                <c:pt idx="0">
                  <c:v>0.01</c:v>
                </c:pt>
                <c:pt idx="1">
                  <c:v>0.05</c:v>
                </c:pt>
                <c:pt idx="2">
                  <c:v>0.2</c:v>
                </c:pt>
                <c:pt idx="3">
                  <c:v>0.47</c:v>
                </c:pt>
                <c:pt idx="4">
                  <c:v>0.72</c:v>
                </c:pt>
                <c:pt idx="5">
                  <c:v>0.93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1"/>
        </c:ser>
        <c:axId val="71853952"/>
        <c:axId val="71855488"/>
      </c:scatterChart>
      <c:valAx>
        <c:axId val="71853952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71855488"/>
        <c:crosses val="autoZero"/>
        <c:crossBetween val="midCat"/>
      </c:valAx>
      <c:valAx>
        <c:axId val="71855488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71853952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</c:title>
    <c:plotArea>
      <c:layout/>
      <c:barChart>
        <c:barDir val="col"/>
        <c:grouping val="stacked"/>
        <c:ser>
          <c:idx val="0"/>
          <c:order val="0"/>
          <c:val>
            <c:numRef>
              <c:f>'[1]Задание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gapWidth val="55"/>
        <c:overlap val="100"/>
        <c:axId val="71863680"/>
        <c:axId val="71979776"/>
      </c:barChart>
      <c:catAx>
        <c:axId val="71863680"/>
        <c:scaling>
          <c:orientation val="minMax"/>
        </c:scaling>
        <c:delete val="1"/>
        <c:axPos val="b"/>
        <c:majorTickMark val="none"/>
        <c:tickLblPos val="none"/>
        <c:crossAx val="71979776"/>
        <c:crosses val="autoZero"/>
        <c:auto val="1"/>
        <c:lblAlgn val="ctr"/>
        <c:lblOffset val="100"/>
      </c:catAx>
      <c:valAx>
        <c:axId val="7197977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1863680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1"/>
        </c:ser>
        <c:axId val="71995392"/>
        <c:axId val="71996928"/>
      </c:scatterChart>
      <c:valAx>
        <c:axId val="71995392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71996928"/>
        <c:crosses val="autoZero"/>
        <c:crossBetween val="midCat"/>
      </c:valAx>
      <c:valAx>
        <c:axId val="71996928"/>
        <c:scaling>
          <c:orientation val="minMax"/>
          <c:max val="7"/>
          <c:min val="0"/>
        </c:scaling>
        <c:axPos val="l"/>
        <c:majorGridlines/>
        <c:numFmt formatCode="General" sourceLinked="1"/>
        <c:majorTickMark val="none"/>
        <c:tickLblPos val="nextTo"/>
        <c:crossAx val="71995392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5'!$F$5:$F$15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23</c:v>
                </c:pt>
                <c:pt idx="7">
                  <c:v>25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numCache>
            </c:numRef>
          </c:yVal>
          <c:smooth val="1"/>
        </c:ser>
        <c:axId val="72037120"/>
        <c:axId val="72038656"/>
      </c:scatterChart>
      <c:valAx>
        <c:axId val="72037120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72038656"/>
        <c:crosses val="autoZero"/>
        <c:crossBetween val="midCat"/>
      </c:valAx>
      <c:valAx>
        <c:axId val="72038656"/>
        <c:scaling>
          <c:orientation val="minMax"/>
          <c:max val="30"/>
        </c:scaling>
        <c:axPos val="l"/>
        <c:majorGridlines/>
        <c:numFmt formatCode="General" sourceLinked="1"/>
        <c:majorTickMark val="none"/>
        <c:tickLblPos val="nextTo"/>
        <c:crossAx val="72037120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</a:p>
        </c:rich>
      </c:tx>
    </c:title>
    <c:plotArea>
      <c:layout/>
      <c:scatterChart>
        <c:scatterStyle val="smoothMarker"/>
        <c:ser>
          <c:idx val="0"/>
          <c:order val="0"/>
          <c:xVal>
            <c:numRef>
              <c:f>'[1]Задание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'[1]Задание 5'!$G$5:$G$15</c:f>
              <c:numCache>
                <c:formatCode>General</c:formatCode>
                <c:ptCount val="11"/>
                <c:pt idx="0">
                  <c:v>3.3333333333333333E-2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0.26666666666666666</c:v>
                </c:pt>
                <c:pt idx="4">
                  <c:v>0.4</c:v>
                </c:pt>
                <c:pt idx="5">
                  <c:v>0.6</c:v>
                </c:pt>
                <c:pt idx="6">
                  <c:v>0.76666666666666672</c:v>
                </c:pt>
                <c:pt idx="7">
                  <c:v>0.83333333333333337</c:v>
                </c:pt>
                <c:pt idx="8">
                  <c:v>0.8666666666666667</c:v>
                </c:pt>
                <c:pt idx="9">
                  <c:v>0.93333333333333335</c:v>
                </c:pt>
                <c:pt idx="10">
                  <c:v>1</c:v>
                </c:pt>
              </c:numCache>
            </c:numRef>
          </c:yVal>
          <c:smooth val="1"/>
        </c:ser>
        <c:axId val="72066560"/>
        <c:axId val="72068096"/>
      </c:scatterChart>
      <c:valAx>
        <c:axId val="72066560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72068096"/>
        <c:crosses val="autoZero"/>
        <c:crossBetween val="midCat"/>
      </c:valAx>
      <c:valAx>
        <c:axId val="72068096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72066560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190500</xdr:rowOff>
    </xdr:from>
    <xdr:to>
      <xdr:col>8</xdr:col>
      <xdr:colOff>457200</xdr:colOff>
      <xdr:row>27</xdr:row>
      <xdr:rowOff>133350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17</xdr:row>
      <xdr:rowOff>161925</xdr:rowOff>
    </xdr:from>
    <xdr:to>
      <xdr:col>19</xdr:col>
      <xdr:colOff>314325</xdr:colOff>
      <xdr:row>31</xdr:row>
      <xdr:rowOff>104775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29</xdr:row>
      <xdr:rowOff>28575</xdr:rowOff>
    </xdr:from>
    <xdr:to>
      <xdr:col>8</xdr:col>
      <xdr:colOff>476250</xdr:colOff>
      <xdr:row>42</xdr:row>
      <xdr:rowOff>171450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28575</xdr:colOff>
      <xdr:row>3</xdr:row>
      <xdr:rowOff>514350</xdr:rowOff>
    </xdr:from>
    <xdr:to>
      <xdr:col>19</xdr:col>
      <xdr:colOff>333375</xdr:colOff>
      <xdr:row>16</xdr:row>
      <xdr:rowOff>57150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</xdr:row>
      <xdr:rowOff>47625</xdr:rowOff>
    </xdr:from>
    <xdr:to>
      <xdr:col>6</xdr:col>
      <xdr:colOff>228600</xdr:colOff>
      <xdr:row>18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20</xdr:row>
      <xdr:rowOff>38100</xdr:rowOff>
    </xdr:from>
    <xdr:to>
      <xdr:col>6</xdr:col>
      <xdr:colOff>228600</xdr:colOff>
      <xdr:row>34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552449</xdr:colOff>
      <xdr:row>3</xdr:row>
      <xdr:rowOff>190500</xdr:rowOff>
    </xdr:from>
    <xdr:to>
      <xdr:col>14</xdr:col>
      <xdr:colOff>238124</xdr:colOff>
      <xdr:row>18</xdr:row>
      <xdr:rowOff>66675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20</xdr:row>
      <xdr:rowOff>28575</xdr:rowOff>
    </xdr:from>
    <xdr:to>
      <xdr:col>14</xdr:col>
      <xdr:colOff>228600</xdr:colOff>
      <xdr:row>34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161925</xdr:rowOff>
    </xdr:from>
    <xdr:to>
      <xdr:col>12</xdr:col>
      <xdr:colOff>428625</xdr:colOff>
      <xdr:row>17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</xdr:row>
      <xdr:rowOff>180975</xdr:rowOff>
    </xdr:from>
    <xdr:to>
      <xdr:col>21</xdr:col>
      <xdr:colOff>152400</xdr:colOff>
      <xdr:row>17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18</xdr:row>
      <xdr:rowOff>85725</xdr:rowOff>
    </xdr:from>
    <xdr:to>
      <xdr:col>6</xdr:col>
      <xdr:colOff>19050</xdr:colOff>
      <xdr:row>32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</xdr:colOff>
      <xdr:row>18</xdr:row>
      <xdr:rowOff>95250</xdr:rowOff>
    </xdr:from>
    <xdr:to>
      <xdr:col>14</xdr:col>
      <xdr:colOff>314325</xdr:colOff>
      <xdr:row>32</xdr:row>
      <xdr:rowOff>171450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123825</xdr:rowOff>
    </xdr:from>
    <xdr:to>
      <xdr:col>11</xdr:col>
      <xdr:colOff>9525</xdr:colOff>
      <xdr:row>18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123825</xdr:colOff>
      <xdr:row>2</xdr:row>
      <xdr:rowOff>104775</xdr:rowOff>
    </xdr:from>
    <xdr:to>
      <xdr:col>19</xdr:col>
      <xdr:colOff>428625</xdr:colOff>
      <xdr:row>17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17</xdr:row>
      <xdr:rowOff>76200</xdr:rowOff>
    </xdr:from>
    <xdr:to>
      <xdr:col>4</xdr:col>
      <xdr:colOff>952500</xdr:colOff>
      <xdr:row>31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895350</xdr:colOff>
      <xdr:row>18</xdr:row>
      <xdr:rowOff>161925</xdr:rowOff>
    </xdr:from>
    <xdr:to>
      <xdr:col>12</xdr:col>
      <xdr:colOff>133350</xdr:colOff>
      <xdr:row>33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95250</xdr:rowOff>
    </xdr:from>
    <xdr:to>
      <xdr:col>12</xdr:col>
      <xdr:colOff>133350</xdr:colOff>
      <xdr:row>15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1</xdr:row>
      <xdr:rowOff>123825</xdr:rowOff>
    </xdr:from>
    <xdr:to>
      <xdr:col>20</xdr:col>
      <xdr:colOff>238125</xdr:colOff>
      <xdr:row>15</xdr:row>
      <xdr:rowOff>190500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18</xdr:row>
      <xdr:rowOff>9525</xdr:rowOff>
    </xdr:from>
    <xdr:to>
      <xdr:col>5</xdr:col>
      <xdr:colOff>1247775</xdr:colOff>
      <xdr:row>32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895350</xdr:colOff>
      <xdr:row>17</xdr:row>
      <xdr:rowOff>180975</xdr:rowOff>
    </xdr:from>
    <xdr:to>
      <xdr:col>14</xdr:col>
      <xdr:colOff>285750</xdr:colOff>
      <xdr:row>32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&#1061;&#1088;&#1072;&#1084;&#1086;&#1074;%20&#1057;&#1077;&#1088;&#1075;&#1077;&#1081;,%20&#1051;&#1056;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  <sheetName val="Задание 5"/>
    </sheetNames>
    <sheetDataSet>
      <sheetData sheetId="0"/>
      <sheetData sheetId="1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</row>
        <row r="2">
          <cell r="B2">
            <v>2</v>
          </cell>
          <cell r="C2">
            <v>3</v>
          </cell>
          <cell r="D2">
            <v>6</v>
          </cell>
          <cell r="E2">
            <v>8</v>
          </cell>
          <cell r="F2">
            <v>22</v>
          </cell>
          <cell r="G2">
            <v>9</v>
          </cell>
        </row>
        <row r="3">
          <cell r="B3">
            <v>2</v>
          </cell>
          <cell r="C3">
            <v>5</v>
          </cell>
          <cell r="D3">
            <v>11</v>
          </cell>
          <cell r="E3">
            <v>19</v>
          </cell>
          <cell r="F3">
            <v>41</v>
          </cell>
          <cell r="G3">
            <v>50</v>
          </cell>
        </row>
        <row r="4">
          <cell r="B4">
            <v>0.04</v>
          </cell>
          <cell r="C4">
            <v>0.1</v>
          </cell>
          <cell r="D4">
            <v>0.22</v>
          </cell>
          <cell r="E4">
            <v>0.38</v>
          </cell>
          <cell r="F4">
            <v>0.82</v>
          </cell>
          <cell r="G4">
            <v>1</v>
          </cell>
        </row>
      </sheetData>
      <sheetData sheetId="2">
        <row r="5">
          <cell r="D5">
            <v>0.21398374000000001</v>
          </cell>
          <cell r="E5">
            <v>1</v>
          </cell>
          <cell r="F5">
            <v>1</v>
          </cell>
          <cell r="G5">
            <v>0.01</v>
          </cell>
        </row>
        <row r="6">
          <cell r="D6">
            <v>0.45125411857142861</v>
          </cell>
          <cell r="E6">
            <v>4</v>
          </cell>
          <cell r="F6">
            <v>5</v>
          </cell>
          <cell r="G6">
            <v>0.05</v>
          </cell>
        </row>
        <row r="7">
          <cell r="D7">
            <v>0.68852449714285713</v>
          </cell>
          <cell r="E7">
            <v>15</v>
          </cell>
          <cell r="F7">
            <v>20</v>
          </cell>
          <cell r="G7">
            <v>0.2</v>
          </cell>
        </row>
        <row r="8">
          <cell r="D8">
            <v>0.92579487571428576</v>
          </cell>
          <cell r="E8">
            <v>27</v>
          </cell>
          <cell r="F8">
            <v>47</v>
          </cell>
          <cell r="G8">
            <v>0.47</v>
          </cell>
        </row>
        <row r="9">
          <cell r="D9">
            <v>1.1630652542857143</v>
          </cell>
          <cell r="E9">
            <v>25</v>
          </cell>
          <cell r="F9">
            <v>72</v>
          </cell>
          <cell r="G9">
            <v>0.72</v>
          </cell>
        </row>
        <row r="10">
          <cell r="D10">
            <v>1.4003356328571428</v>
          </cell>
          <cell r="E10">
            <v>21</v>
          </cell>
          <cell r="F10">
            <v>93</v>
          </cell>
          <cell r="G10">
            <v>0.93</v>
          </cell>
        </row>
        <row r="11">
          <cell r="D11">
            <v>1.6376060114285715</v>
          </cell>
          <cell r="E11">
            <v>5</v>
          </cell>
          <cell r="F11">
            <v>98</v>
          </cell>
          <cell r="G11">
            <v>0.98</v>
          </cell>
        </row>
        <row r="12">
          <cell r="D12">
            <v>1.8748763900000001</v>
          </cell>
          <cell r="E12">
            <v>2</v>
          </cell>
          <cell r="F12">
            <v>100</v>
          </cell>
          <cell r="G12">
            <v>1</v>
          </cell>
        </row>
      </sheetData>
      <sheetData sheetId="3">
        <row r="5">
          <cell r="D5">
            <v>2</v>
          </cell>
          <cell r="E5">
            <v>6</v>
          </cell>
          <cell r="F5">
            <v>6</v>
          </cell>
          <cell r="G5">
            <v>0.2</v>
          </cell>
        </row>
        <row r="6">
          <cell r="D6">
            <v>3</v>
          </cell>
          <cell r="E6">
            <v>11</v>
          </cell>
          <cell r="F6">
            <v>17</v>
          </cell>
          <cell r="G6">
            <v>0.56666666666666665</v>
          </cell>
        </row>
        <row r="7">
          <cell r="D7">
            <v>4</v>
          </cell>
          <cell r="E7">
            <v>9</v>
          </cell>
          <cell r="F7">
            <v>26</v>
          </cell>
          <cell r="G7">
            <v>0.8666666666666667</v>
          </cell>
        </row>
        <row r="8">
          <cell r="D8">
            <v>5</v>
          </cell>
          <cell r="E8">
            <v>4</v>
          </cell>
          <cell r="F8">
            <v>30</v>
          </cell>
          <cell r="G8">
            <v>1</v>
          </cell>
        </row>
      </sheetData>
      <sheetData sheetId="4">
        <row r="5">
          <cell r="D5">
            <v>10</v>
          </cell>
          <cell r="E5">
            <v>1</v>
          </cell>
          <cell r="F5">
            <v>1</v>
          </cell>
          <cell r="G5">
            <v>3.3333333333333333E-2</v>
          </cell>
        </row>
        <row r="6">
          <cell r="D6">
            <v>11</v>
          </cell>
          <cell r="E6">
            <v>1</v>
          </cell>
          <cell r="F6">
            <v>2</v>
          </cell>
          <cell r="G6">
            <v>6.6666666666666666E-2</v>
          </cell>
        </row>
        <row r="7">
          <cell r="D7">
            <v>12</v>
          </cell>
          <cell r="E7">
            <v>2</v>
          </cell>
          <cell r="F7">
            <v>4</v>
          </cell>
          <cell r="G7">
            <v>0.13333333333333333</v>
          </cell>
        </row>
        <row r="8">
          <cell r="D8">
            <v>13</v>
          </cell>
          <cell r="E8">
            <v>4</v>
          </cell>
          <cell r="F8">
            <v>8</v>
          </cell>
          <cell r="G8">
            <v>0.26666666666666666</v>
          </cell>
        </row>
        <row r="9">
          <cell r="D9">
            <v>14</v>
          </cell>
          <cell r="E9">
            <v>4</v>
          </cell>
          <cell r="F9">
            <v>12</v>
          </cell>
          <cell r="G9">
            <v>0.4</v>
          </cell>
        </row>
        <row r="10">
          <cell r="D10">
            <v>15</v>
          </cell>
          <cell r="E10">
            <v>6</v>
          </cell>
          <cell r="F10">
            <v>18</v>
          </cell>
          <cell r="G10">
            <v>0.6</v>
          </cell>
        </row>
        <row r="11">
          <cell r="D11">
            <v>16</v>
          </cell>
          <cell r="E11">
            <v>5</v>
          </cell>
          <cell r="F11">
            <v>23</v>
          </cell>
          <cell r="G11">
            <v>0.76666666666666672</v>
          </cell>
        </row>
        <row r="12">
          <cell r="D12">
            <v>17</v>
          </cell>
          <cell r="E12">
            <v>2</v>
          </cell>
          <cell r="F12">
            <v>25</v>
          </cell>
          <cell r="G12">
            <v>0.83333333333333337</v>
          </cell>
        </row>
        <row r="13">
          <cell r="D13">
            <v>18</v>
          </cell>
          <cell r="E13">
            <v>1</v>
          </cell>
          <cell r="F13">
            <v>26</v>
          </cell>
          <cell r="G13">
            <v>0.8666666666666667</v>
          </cell>
        </row>
        <row r="14">
          <cell r="D14">
            <v>19</v>
          </cell>
          <cell r="E14">
            <v>2</v>
          </cell>
          <cell r="F14">
            <v>28</v>
          </cell>
          <cell r="G14">
            <v>0.93333333333333335</v>
          </cell>
        </row>
        <row r="15">
          <cell r="D15">
            <v>20</v>
          </cell>
          <cell r="E15">
            <v>2</v>
          </cell>
          <cell r="F15">
            <v>30</v>
          </cell>
          <cell r="G1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W106"/>
  <sheetViews>
    <sheetView tabSelected="1" zoomScale="70" zoomScaleNormal="70" workbookViewId="0">
      <selection activeCell="B2" sqref="B2:CU2"/>
    </sheetView>
  </sheetViews>
  <sheetFormatPr defaultRowHeight="15"/>
  <cols>
    <col min="4" max="4" width="15.85546875" customWidth="1"/>
    <col min="7" max="7" width="11.140625" customWidth="1"/>
    <col min="8" max="8" width="16.42578125" customWidth="1"/>
    <col min="11" max="11" width="15.28515625" customWidth="1"/>
  </cols>
  <sheetData>
    <row r="2" spans="1:101" ht="15.7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</row>
    <row r="4" spans="1:101" ht="31.5">
      <c r="A4" s="2" t="s">
        <v>1</v>
      </c>
      <c r="B4" s="4">
        <f>COUNT(B2:CU2)</f>
        <v>0</v>
      </c>
      <c r="D4" s="2" t="s">
        <v>4</v>
      </c>
      <c r="E4" s="4">
        <f>COUNT(A8:A102)</f>
        <v>95</v>
      </c>
      <c r="G4" s="8" t="s">
        <v>9</v>
      </c>
      <c r="H4" s="9" t="s">
        <v>16</v>
      </c>
      <c r="I4" s="9" t="s">
        <v>10</v>
      </c>
      <c r="J4" s="9" t="s">
        <v>11</v>
      </c>
      <c r="K4" s="9" t="s">
        <v>13</v>
      </c>
    </row>
    <row r="5" spans="1:101">
      <c r="A5" s="2" t="s">
        <v>3</v>
      </c>
      <c r="B5" s="4">
        <f>MIN($C$2:$CV$2)</f>
        <v>0</v>
      </c>
      <c r="D5" s="6" t="s">
        <v>5</v>
      </c>
      <c r="E5" s="4">
        <f>(B6-B5)/E6</f>
        <v>0</v>
      </c>
      <c r="G5" s="11">
        <v>1</v>
      </c>
      <c r="H5" s="11">
        <f>$B$5+($E$5*(G5-1))</f>
        <v>0</v>
      </c>
      <c r="I5" s="12">
        <f t="array" ref="I5:I12">FREQUENCY(B2:CU2, H5:H12)</f>
        <v>0</v>
      </c>
      <c r="J5" s="12" t="e">
        <f>$K5/$B$4</f>
        <v>#DIV/0!</v>
      </c>
      <c r="K5" s="12">
        <f>I5</f>
        <v>0</v>
      </c>
    </row>
    <row r="6" spans="1:101" ht="30" customHeight="1">
      <c r="A6" s="10" t="s">
        <v>2</v>
      </c>
      <c r="B6" s="5">
        <f>MAX($B$2:$CU$2)</f>
        <v>0</v>
      </c>
      <c r="D6" s="7" t="s">
        <v>6</v>
      </c>
      <c r="E6" s="5">
        <f>ROUNDDOWN(1+1.4*LN(E4),0)</f>
        <v>7</v>
      </c>
      <c r="G6" s="13">
        <v>2</v>
      </c>
      <c r="H6" s="13">
        <f t="shared" ref="H6:H12" si="0">$B$5+($E$5*(G6-1))</f>
        <v>0</v>
      </c>
      <c r="I6" s="14">
        <v>0</v>
      </c>
      <c r="J6" s="12" t="e">
        <f t="shared" ref="J6:J12" si="1">$K6/$B$4</f>
        <v>#DIV/0!</v>
      </c>
      <c r="K6" s="14">
        <f>I6+K5</f>
        <v>0</v>
      </c>
    </row>
    <row r="7" spans="1:101" ht="18">
      <c r="A7" s="2" t="s">
        <v>7</v>
      </c>
      <c r="B7" s="2" t="s">
        <v>8</v>
      </c>
      <c r="C7" s="1"/>
      <c r="D7" s="1"/>
      <c r="E7" s="1"/>
      <c r="F7" s="1"/>
      <c r="G7" s="11">
        <v>3</v>
      </c>
      <c r="H7" s="11">
        <f t="shared" si="0"/>
        <v>0</v>
      </c>
      <c r="I7" s="12">
        <v>0</v>
      </c>
      <c r="J7" s="12" t="e">
        <f t="shared" si="1"/>
        <v>#DIV/0!</v>
      </c>
      <c r="K7" s="14">
        <f t="shared" ref="K7:K12" si="2">I7+K6</f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101" ht="15.75">
      <c r="A8" s="3">
        <v>94.1</v>
      </c>
      <c r="B8" s="3">
        <f t="array" ref="B8:B102">FREQUENCY(B2:CU2,A8:A102)</f>
        <v>0</v>
      </c>
      <c r="C8" s="1"/>
      <c r="D8" s="1"/>
      <c r="E8" s="1"/>
      <c r="F8" s="1"/>
      <c r="G8" s="11">
        <v>4</v>
      </c>
      <c r="H8" s="11">
        <f t="shared" si="0"/>
        <v>0</v>
      </c>
      <c r="I8" s="12">
        <v>0</v>
      </c>
      <c r="J8" s="12" t="e">
        <f t="shared" si="1"/>
        <v>#DIV/0!</v>
      </c>
      <c r="K8" s="14">
        <f t="shared" si="2"/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1" ht="15.75">
      <c r="A9" s="3">
        <v>97</v>
      </c>
      <c r="B9" s="3">
        <v>0</v>
      </c>
      <c r="C9" s="1"/>
      <c r="D9" s="1"/>
      <c r="E9" s="1"/>
      <c r="F9" s="1"/>
      <c r="G9" s="11">
        <v>5</v>
      </c>
      <c r="H9" s="11">
        <f t="shared" si="0"/>
        <v>0</v>
      </c>
      <c r="I9" s="12">
        <v>0</v>
      </c>
      <c r="J9" s="12" t="e">
        <f t="shared" si="1"/>
        <v>#DIV/0!</v>
      </c>
      <c r="K9" s="14">
        <f t="shared" si="2"/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1" ht="15.75">
      <c r="A10" s="3">
        <v>99.2</v>
      </c>
      <c r="B10" s="3">
        <v>0</v>
      </c>
      <c r="C10" s="1"/>
      <c r="D10" s="1"/>
      <c r="E10" s="1"/>
      <c r="F10" s="1"/>
      <c r="G10" s="11">
        <v>6</v>
      </c>
      <c r="H10" s="11">
        <f t="shared" si="0"/>
        <v>0</v>
      </c>
      <c r="I10" s="12">
        <v>0</v>
      </c>
      <c r="J10" s="12" t="e">
        <f t="shared" si="1"/>
        <v>#DIV/0!</v>
      </c>
      <c r="K10" s="14">
        <f t="shared" si="2"/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V10" s="1"/>
      <c r="CW10" s="1"/>
    </row>
    <row r="11" spans="1:101" ht="15.75">
      <c r="A11" s="3">
        <v>100.1</v>
      </c>
      <c r="B11" s="3">
        <v>0</v>
      </c>
      <c r="C11" s="1"/>
      <c r="D11" s="1"/>
      <c r="E11" s="1"/>
      <c r="F11" s="1"/>
      <c r="G11" s="11">
        <v>7</v>
      </c>
      <c r="H11" s="11">
        <f t="shared" si="0"/>
        <v>0</v>
      </c>
      <c r="I11" s="12">
        <v>0</v>
      </c>
      <c r="J11" s="12" t="e">
        <f t="shared" si="1"/>
        <v>#DIV/0!</v>
      </c>
      <c r="K11" s="14">
        <f t="shared" si="2"/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V11" s="1"/>
      <c r="CW11" s="1"/>
    </row>
    <row r="12" spans="1:101" ht="15.75">
      <c r="A12" s="3">
        <v>102</v>
      </c>
      <c r="B12" s="3">
        <v>0</v>
      </c>
      <c r="C12" s="1"/>
      <c r="D12" s="1"/>
      <c r="E12" s="1"/>
      <c r="F12" s="1"/>
      <c r="G12" s="11">
        <v>8</v>
      </c>
      <c r="H12" s="11">
        <f t="shared" si="0"/>
        <v>0</v>
      </c>
      <c r="I12" s="12">
        <v>0</v>
      </c>
      <c r="J12" s="12" t="e">
        <f t="shared" si="1"/>
        <v>#DIV/0!</v>
      </c>
      <c r="K12" s="14">
        <f t="shared" si="2"/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R12" s="1"/>
      <c r="CS12" s="1"/>
    </row>
    <row r="13" spans="1:101" ht="15.75">
      <c r="A13" s="3">
        <v>103.4</v>
      </c>
      <c r="B13" s="3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R13" s="1"/>
      <c r="CS13" s="1"/>
    </row>
    <row r="14" spans="1:101" ht="15.75">
      <c r="A14" s="3">
        <v>105.5</v>
      </c>
      <c r="B14" s="3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R14" s="1"/>
      <c r="CS14" s="1"/>
    </row>
    <row r="15" spans="1:101" ht="15.75">
      <c r="A15" s="3">
        <v>105.9</v>
      </c>
      <c r="B15" s="3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R15" s="1"/>
      <c r="CS15" s="1"/>
    </row>
    <row r="16" spans="1:101" ht="15.75">
      <c r="A16" s="3">
        <v>106.1</v>
      </c>
      <c r="B16" s="3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R16" s="1"/>
      <c r="CS16" s="1"/>
    </row>
    <row r="17" spans="1:101" ht="15.75">
      <c r="A17" s="3">
        <v>106.5</v>
      </c>
      <c r="B17" s="3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R17" s="1"/>
      <c r="CS17" s="1"/>
    </row>
    <row r="18" spans="1:101" ht="15.75">
      <c r="A18" s="3">
        <v>107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R18" s="1"/>
      <c r="CS18" s="1"/>
    </row>
    <row r="19" spans="1:101" ht="15.75">
      <c r="A19" s="3">
        <v>107.1</v>
      </c>
      <c r="B19" s="3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R19" s="1"/>
      <c r="CS19" s="1"/>
    </row>
    <row r="20" spans="1:101" ht="15.75">
      <c r="A20" s="3">
        <v>108</v>
      </c>
      <c r="B20" s="3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R20" s="1"/>
      <c r="CS20" s="1"/>
    </row>
    <row r="21" spans="1:101" ht="15.75">
      <c r="A21" s="3">
        <v>108.2</v>
      </c>
      <c r="B21" s="3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V21" s="1"/>
      <c r="CW21" s="1"/>
    </row>
    <row r="22" spans="1:101" ht="15.75">
      <c r="A22" s="3">
        <v>109</v>
      </c>
      <c r="B22" s="3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V22" s="1"/>
      <c r="CW22" s="1"/>
    </row>
    <row r="23" spans="1:101" ht="15.75">
      <c r="A23" s="3">
        <v>109.5</v>
      </c>
      <c r="B23" s="3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V23" s="1"/>
      <c r="CW23" s="1"/>
    </row>
    <row r="24" spans="1:101" ht="15.75">
      <c r="A24" s="3">
        <v>110</v>
      </c>
      <c r="B24" s="3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V24" s="1"/>
      <c r="CW24" s="1"/>
    </row>
    <row r="25" spans="1:101" ht="15.75">
      <c r="A25" s="3">
        <v>111</v>
      </c>
      <c r="B25" s="3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V25" s="1"/>
      <c r="CW25" s="1"/>
    </row>
    <row r="26" spans="1:101" ht="15.75">
      <c r="A26" s="3">
        <v>111.5</v>
      </c>
      <c r="B26" s="3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V26" s="1"/>
      <c r="CW26" s="1"/>
    </row>
    <row r="27" spans="1:101" ht="15.75">
      <c r="A27" s="3">
        <v>112</v>
      </c>
      <c r="B27" s="3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V27" s="1"/>
      <c r="CW27" s="1"/>
    </row>
    <row r="28" spans="1:101" ht="15.75">
      <c r="A28" s="3">
        <v>112.3</v>
      </c>
      <c r="B28" s="3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V28" s="1"/>
      <c r="CW28" s="1"/>
    </row>
    <row r="29" spans="1:101" ht="15.75">
      <c r="A29" s="3">
        <v>112.5</v>
      </c>
      <c r="B29" s="3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V29" s="1"/>
      <c r="CW29" s="1"/>
    </row>
    <row r="30" spans="1:101" ht="15.75">
      <c r="A30" s="3">
        <v>112.9</v>
      </c>
      <c r="B30" s="3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V30" s="1"/>
      <c r="CW30" s="1"/>
    </row>
    <row r="31" spans="1:101" ht="15.75">
      <c r="A31" s="3">
        <v>113</v>
      </c>
      <c r="B31" s="3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V31" s="1"/>
      <c r="CW31" s="1"/>
    </row>
    <row r="32" spans="1:101" ht="15.75">
      <c r="A32" s="3">
        <v>113.2</v>
      </c>
      <c r="B32" s="3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V32" s="1"/>
      <c r="CW32" s="1"/>
    </row>
    <row r="33" spans="1:101" ht="15.75">
      <c r="A33" s="3">
        <v>113.5</v>
      </c>
      <c r="B33" s="3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V33" s="1"/>
      <c r="CW33" s="1"/>
    </row>
    <row r="34" spans="1:101" ht="15.75">
      <c r="A34" s="3">
        <v>114</v>
      </c>
      <c r="B34" s="3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V34" s="1"/>
      <c r="CW34" s="1"/>
    </row>
    <row r="35" spans="1:101" ht="15.75">
      <c r="A35" s="3">
        <v>114.1</v>
      </c>
      <c r="B35" s="3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V35" s="1"/>
      <c r="CW35" s="1"/>
    </row>
    <row r="36" spans="1:101" ht="15.75">
      <c r="A36" s="3">
        <v>114.5</v>
      </c>
      <c r="B36" s="3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V36" s="1"/>
      <c r="CW36" s="1"/>
    </row>
    <row r="37" spans="1:101" ht="15.75">
      <c r="A37" s="3">
        <v>115</v>
      </c>
      <c r="B37" s="3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V37" s="1"/>
      <c r="CW37" s="1"/>
    </row>
    <row r="38" spans="1:101" ht="15.75">
      <c r="A38" s="3">
        <v>115.2</v>
      </c>
      <c r="B38" s="3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V38" s="1"/>
      <c r="CW38" s="1"/>
    </row>
    <row r="39" spans="1:101" ht="15.75">
      <c r="A39" s="3">
        <v>115.5</v>
      </c>
      <c r="B39" s="3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V39" s="1"/>
      <c r="CW39" s="1"/>
    </row>
    <row r="40" spans="1:101" ht="15.75">
      <c r="A40" s="3">
        <v>115.7</v>
      </c>
      <c r="B40" s="3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V40" s="1"/>
      <c r="CW40" s="1"/>
    </row>
    <row r="41" spans="1:101" ht="15.75">
      <c r="A41" s="3">
        <v>116</v>
      </c>
      <c r="B41" s="3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V41" s="1"/>
      <c r="CW41" s="1"/>
    </row>
    <row r="42" spans="1:101" ht="15.75">
      <c r="A42" s="3">
        <v>116.5</v>
      </c>
      <c r="B42" s="3">
        <v>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V42" s="1"/>
      <c r="CW42" s="1"/>
    </row>
    <row r="43" spans="1:101" ht="15.75">
      <c r="A43" s="3">
        <v>116.9</v>
      </c>
      <c r="B43" s="3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V43" s="1"/>
      <c r="CW43" s="1"/>
    </row>
    <row r="44" spans="1:101" ht="15.75">
      <c r="A44" s="3">
        <v>117</v>
      </c>
      <c r="B44" s="3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V44" s="1"/>
      <c r="CW44" s="1"/>
    </row>
    <row r="45" spans="1:101" ht="15.75">
      <c r="A45" s="3">
        <v>117.5</v>
      </c>
      <c r="B45" s="3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V45" s="1"/>
      <c r="CW45" s="1"/>
    </row>
    <row r="46" spans="1:101" ht="15.75">
      <c r="A46" s="3">
        <v>118</v>
      </c>
      <c r="B46" s="3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V46" s="1"/>
      <c r="CW46" s="1"/>
    </row>
    <row r="47" spans="1:101" ht="15.75">
      <c r="A47" s="3">
        <v>118.1</v>
      </c>
      <c r="B47" s="3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V47" s="1"/>
      <c r="CW47" s="1"/>
    </row>
    <row r="48" spans="1:101" ht="15.75">
      <c r="A48" s="3">
        <v>118.3</v>
      </c>
      <c r="B48" s="3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V48" s="1"/>
      <c r="CW48" s="1"/>
    </row>
    <row r="49" spans="1:101" ht="15.75">
      <c r="A49" s="3">
        <v>118.5</v>
      </c>
      <c r="B49" s="3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V49" s="1"/>
      <c r="CW49" s="1"/>
    </row>
    <row r="50" spans="1:101" ht="15.75">
      <c r="A50" s="3">
        <v>118.9</v>
      </c>
      <c r="B50" s="3">
        <v>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V50" s="1"/>
      <c r="CW50" s="1"/>
    </row>
    <row r="51" spans="1:101" ht="15.75">
      <c r="A51" s="3">
        <v>119</v>
      </c>
      <c r="B51" s="3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V51" s="1"/>
      <c r="CW51" s="1"/>
    </row>
    <row r="52" spans="1:101" ht="15.75">
      <c r="A52" s="3">
        <v>119.2</v>
      </c>
      <c r="B52" s="3">
        <v>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V52" s="1"/>
      <c r="CW52" s="1"/>
    </row>
    <row r="53" spans="1:101" ht="15.75">
      <c r="A53" s="3">
        <v>119.5</v>
      </c>
      <c r="B53" s="3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V53" s="1"/>
      <c r="CW53" s="1"/>
    </row>
    <row r="54" spans="1:101" ht="15.75">
      <c r="A54" s="3">
        <v>119.6</v>
      </c>
      <c r="B54" s="3">
        <v>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V54" s="1"/>
      <c r="CW54" s="1"/>
    </row>
    <row r="55" spans="1:101" ht="15.75">
      <c r="A55" s="3">
        <v>119.8</v>
      </c>
      <c r="B55" s="3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V55" s="1"/>
      <c r="CW55" s="1"/>
    </row>
    <row r="56" spans="1:101" ht="15.75">
      <c r="A56" s="3">
        <v>120</v>
      </c>
      <c r="B56" s="3">
        <v>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V56" s="1"/>
      <c r="CW56" s="1"/>
    </row>
    <row r="57" spans="1:101" ht="15.75">
      <c r="A57" s="3">
        <v>120.2</v>
      </c>
      <c r="B57" s="3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V57" s="1"/>
      <c r="CW57" s="1"/>
    </row>
    <row r="58" spans="1:101" ht="15.75">
      <c r="A58" s="3">
        <v>120.6</v>
      </c>
      <c r="B58" s="3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V58" s="1"/>
      <c r="CW58" s="1"/>
    </row>
    <row r="59" spans="1:101" ht="15.75">
      <c r="A59" s="3">
        <v>120.8</v>
      </c>
      <c r="B59" s="3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V59" s="1"/>
      <c r="CW59" s="1"/>
    </row>
    <row r="60" spans="1:101" ht="15.75">
      <c r="A60" s="3">
        <v>121</v>
      </c>
      <c r="B60" s="3">
        <v>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V60" s="1"/>
      <c r="CW60" s="1"/>
    </row>
    <row r="61" spans="1:101" ht="15.75">
      <c r="A61" s="3">
        <v>121.1</v>
      </c>
      <c r="B61" s="3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V61" s="1"/>
      <c r="CW61" s="1"/>
    </row>
    <row r="62" spans="1:101" ht="15.75">
      <c r="A62" s="3">
        <v>121.5</v>
      </c>
      <c r="B62" s="3">
        <v>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V62" s="1"/>
      <c r="CW62" s="1"/>
    </row>
    <row r="63" spans="1:101" ht="15.75">
      <c r="A63" s="3">
        <v>121.9</v>
      </c>
      <c r="B63" s="3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V63" s="1"/>
      <c r="CW63" s="1"/>
    </row>
    <row r="64" spans="1:101" ht="15.75">
      <c r="A64" s="3">
        <v>122</v>
      </c>
      <c r="B64" s="3">
        <v>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V64" s="1"/>
      <c r="CW64" s="1"/>
    </row>
    <row r="65" spans="1:101" ht="15.75">
      <c r="A65" s="3">
        <v>122.2</v>
      </c>
      <c r="B65" s="3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V65" s="1"/>
      <c r="CW65" s="1"/>
    </row>
    <row r="66" spans="1:101" ht="15.75">
      <c r="A66" s="3">
        <v>122.5</v>
      </c>
      <c r="B66" s="3">
        <v>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V66" s="1"/>
      <c r="CW66" s="1"/>
    </row>
    <row r="67" spans="1:101" ht="15.75">
      <c r="A67" s="3">
        <v>122.6</v>
      </c>
      <c r="B67" s="3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V67" s="1"/>
      <c r="CW67" s="1"/>
    </row>
    <row r="68" spans="1:101" ht="15.75">
      <c r="A68" s="3">
        <v>122.9</v>
      </c>
      <c r="B68" s="3"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V68" s="1"/>
      <c r="CW68" s="1"/>
    </row>
    <row r="69" spans="1:101" ht="15.75">
      <c r="A69" s="3">
        <v>123</v>
      </c>
      <c r="B69" s="3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V69" s="1"/>
      <c r="CW69" s="1"/>
    </row>
    <row r="70" spans="1:101" ht="15.75">
      <c r="A70" s="3">
        <v>123.1</v>
      </c>
      <c r="B70" s="3">
        <v>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V70" s="1"/>
      <c r="CW70" s="1"/>
    </row>
    <row r="71" spans="1:101" ht="15.75">
      <c r="A71" s="3">
        <v>123.2</v>
      </c>
      <c r="B71" s="3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V71" s="1"/>
      <c r="CW71" s="1"/>
    </row>
    <row r="72" spans="1:101" ht="15.75">
      <c r="A72" s="3">
        <v>123.5</v>
      </c>
      <c r="B72" s="3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V72" s="1"/>
      <c r="CW72" s="1"/>
    </row>
    <row r="73" spans="1:101" ht="15.75">
      <c r="A73" s="3">
        <v>123.8</v>
      </c>
      <c r="B73" s="3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V73" s="1"/>
      <c r="CW73" s="1"/>
    </row>
    <row r="74" spans="1:101" ht="15.75">
      <c r="A74" s="3">
        <v>123.9</v>
      </c>
      <c r="B74" s="3">
        <v>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V74" s="1"/>
      <c r="CW74" s="1"/>
    </row>
    <row r="75" spans="1:101" ht="15.75">
      <c r="A75" s="3">
        <v>124</v>
      </c>
      <c r="B75" s="3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V75" s="1"/>
      <c r="CW75" s="1"/>
    </row>
    <row r="76" spans="1:101" ht="15.75">
      <c r="A76" s="3">
        <v>124.5</v>
      </c>
      <c r="B76" s="3">
        <v>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V76" s="1"/>
      <c r="CW76" s="1"/>
    </row>
    <row r="77" spans="1:101" ht="15.75">
      <c r="A77" s="3">
        <v>124.8</v>
      </c>
      <c r="B77" s="3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V77" s="1"/>
      <c r="CW77" s="1"/>
    </row>
    <row r="78" spans="1:101" ht="15.75">
      <c r="A78" s="3">
        <v>125</v>
      </c>
      <c r="B78" s="3"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V78" s="1"/>
      <c r="CW78" s="1"/>
    </row>
    <row r="79" spans="1:101" ht="15.75">
      <c r="A79" s="3">
        <v>125.5</v>
      </c>
      <c r="B79" s="3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V79" s="1"/>
      <c r="CW79" s="1"/>
    </row>
    <row r="80" spans="1:101" ht="15.75">
      <c r="A80" s="3">
        <v>126</v>
      </c>
      <c r="B80" s="3">
        <v>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V80" s="1"/>
      <c r="CW80" s="1"/>
    </row>
    <row r="81" spans="1:101" ht="15.75">
      <c r="A81" s="3">
        <v>126.1</v>
      </c>
      <c r="B81" s="3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V81" s="1"/>
      <c r="CW81" s="1"/>
    </row>
    <row r="82" spans="1:101" ht="15.75">
      <c r="A82" s="3">
        <v>126.5</v>
      </c>
      <c r="B82" s="3">
        <v>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V82" s="1"/>
      <c r="CW82" s="1"/>
    </row>
    <row r="83" spans="1:101" ht="15.75">
      <c r="A83" s="3">
        <v>127</v>
      </c>
      <c r="B83" s="3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V83" s="1"/>
      <c r="CW83" s="1"/>
    </row>
    <row r="84" spans="1:101" ht="15.75">
      <c r="A84" s="3">
        <v>127.5</v>
      </c>
      <c r="B84" s="3">
        <v>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V84" s="1"/>
      <c r="CW84" s="1"/>
    </row>
    <row r="85" spans="1:101" ht="15.75">
      <c r="A85" s="3">
        <v>127.8</v>
      </c>
      <c r="B85" s="3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V85" s="1"/>
      <c r="CW85" s="1"/>
    </row>
    <row r="86" spans="1:101" ht="15.75">
      <c r="A86" s="3">
        <v>128</v>
      </c>
      <c r="B86" s="3">
        <v>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V86" s="1"/>
      <c r="CW86" s="1"/>
    </row>
    <row r="87" spans="1:101" ht="15.75">
      <c r="A87" s="3">
        <v>128.5</v>
      </c>
      <c r="B87" s="3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V87" s="1"/>
      <c r="CW87" s="1"/>
    </row>
    <row r="88" spans="1:101" ht="15.75">
      <c r="A88" s="3">
        <v>129</v>
      </c>
      <c r="B88" s="3"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V88" s="1"/>
      <c r="CW88" s="1"/>
    </row>
    <row r="89" spans="1:101" ht="15.75">
      <c r="A89" s="3">
        <v>129.5</v>
      </c>
      <c r="B89" s="3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V89" s="1"/>
      <c r="CW89" s="1"/>
    </row>
    <row r="90" spans="1:101" ht="15.75">
      <c r="A90" s="3">
        <v>129.9</v>
      </c>
      <c r="B90" s="3">
        <v>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V90" s="1"/>
      <c r="CW90" s="1"/>
    </row>
    <row r="91" spans="1:101" ht="15.75">
      <c r="A91" s="3">
        <v>130</v>
      </c>
      <c r="B91" s="3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V91" s="1"/>
      <c r="CW91" s="1"/>
    </row>
    <row r="92" spans="1:101" ht="15.75">
      <c r="A92" s="3">
        <v>131</v>
      </c>
      <c r="B92" s="3">
        <v>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V92" s="1"/>
      <c r="CW92" s="1"/>
    </row>
    <row r="93" spans="1:101" ht="15.75">
      <c r="A93" s="3">
        <v>131.4</v>
      </c>
      <c r="B93" s="3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V93" s="1"/>
      <c r="CW93" s="1"/>
    </row>
    <row r="94" spans="1:101" ht="15.75">
      <c r="A94" s="3">
        <v>132</v>
      </c>
      <c r="B94" s="3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V94" s="1"/>
      <c r="CW94" s="1"/>
    </row>
    <row r="95" spans="1:101" ht="15.75">
      <c r="A95" s="3">
        <v>133</v>
      </c>
      <c r="B95" s="3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V95" s="1"/>
      <c r="CW95" s="1"/>
    </row>
    <row r="96" spans="1:101" ht="15.75">
      <c r="A96" s="3">
        <v>133.6</v>
      </c>
      <c r="B96" s="3">
        <v>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V96" s="1"/>
      <c r="CW96" s="1"/>
    </row>
    <row r="97" spans="1:101" ht="15.75">
      <c r="A97" s="3">
        <v>134</v>
      </c>
      <c r="B97" s="3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V97" s="1"/>
      <c r="CW97" s="1"/>
    </row>
    <row r="98" spans="1:101" ht="15.75">
      <c r="A98" s="3">
        <v>134.19999999999999</v>
      </c>
      <c r="B98" s="3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V98" s="1"/>
      <c r="CW98" s="1"/>
    </row>
    <row r="99" spans="1:101" ht="15.75">
      <c r="A99" s="3">
        <v>135</v>
      </c>
      <c r="B99" s="3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V99" s="1"/>
      <c r="CW99" s="1"/>
    </row>
    <row r="100" spans="1:101" ht="15.75">
      <c r="A100" s="3">
        <v>135.80000000000001</v>
      </c>
      <c r="B100" s="3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V100" s="1"/>
      <c r="CW100" s="1"/>
    </row>
    <row r="101" spans="1:101" ht="15.75">
      <c r="A101" s="3">
        <v>138</v>
      </c>
      <c r="B101" s="3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V101" s="1"/>
      <c r="CW101" s="1"/>
    </row>
    <row r="102" spans="1:101" ht="15.75">
      <c r="A102" s="3">
        <v>140</v>
      </c>
      <c r="B102" s="3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V102" s="1"/>
      <c r="CW102" s="1"/>
    </row>
    <row r="103" spans="1:101" ht="15.7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V103" s="1"/>
      <c r="CW103" s="1"/>
    </row>
    <row r="104" spans="1:101" ht="15.7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V104" s="1"/>
      <c r="CW104" s="1"/>
    </row>
    <row r="105" spans="1:101" ht="15.7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101" ht="15.7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80" zoomScaleNormal="80" workbookViewId="0">
      <selection activeCell="P19" sqref="P19"/>
    </sheetView>
  </sheetViews>
  <sheetFormatPr defaultRowHeight="15"/>
  <cols>
    <col min="1" max="1" width="24.28515625" bestFit="1" customWidth="1"/>
  </cols>
  <sheetData>
    <row r="1" spans="1:7" ht="15.75">
      <c r="A1" s="15" t="s">
        <v>12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</row>
    <row r="2" spans="1:7" ht="15.75">
      <c r="A2" s="15" t="s">
        <v>15</v>
      </c>
      <c r="B2" s="16">
        <v>2</v>
      </c>
      <c r="C2" s="16">
        <v>3</v>
      </c>
      <c r="D2" s="16">
        <v>6</v>
      </c>
      <c r="E2" s="16">
        <v>8</v>
      </c>
      <c r="F2" s="16">
        <v>22</v>
      </c>
      <c r="G2" s="16">
        <v>9</v>
      </c>
    </row>
    <row r="3" spans="1:7" ht="15.75">
      <c r="A3" s="15" t="s">
        <v>13</v>
      </c>
      <c r="B3" s="16">
        <f>B2</f>
        <v>2</v>
      </c>
      <c r="C3" s="16">
        <f>B3+C2</f>
        <v>5</v>
      </c>
      <c r="D3" s="16">
        <f t="shared" ref="D3:G3" si="0">C3+D2</f>
        <v>11</v>
      </c>
      <c r="E3" s="16">
        <f t="shared" si="0"/>
        <v>19</v>
      </c>
      <c r="F3" s="16">
        <f t="shared" si="0"/>
        <v>41</v>
      </c>
      <c r="G3" s="16">
        <f t="shared" si="0"/>
        <v>50</v>
      </c>
    </row>
    <row r="4" spans="1:7" ht="15.75">
      <c r="A4" s="15" t="s">
        <v>14</v>
      </c>
      <c r="B4" s="16">
        <f>B3/$G$3</f>
        <v>0.04</v>
      </c>
      <c r="C4" s="16">
        <f t="shared" ref="C4:F4" si="1">C3/$G$3</f>
        <v>0.1</v>
      </c>
      <c r="D4" s="16">
        <f t="shared" si="1"/>
        <v>0.22</v>
      </c>
      <c r="E4" s="16">
        <f t="shared" si="1"/>
        <v>0.38</v>
      </c>
      <c r="F4" s="16">
        <f t="shared" si="1"/>
        <v>0.82</v>
      </c>
      <c r="G4" s="16">
        <f>G3/$G$3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zoomScale="80" zoomScaleNormal="80" workbookViewId="0">
      <selection activeCell="Q21" sqref="Q21"/>
    </sheetView>
  </sheetViews>
  <sheetFormatPr defaultRowHeight="15"/>
  <cols>
    <col min="1" max="1" width="14.42578125" bestFit="1" customWidth="1"/>
    <col min="2" max="2" width="11.5703125" bestFit="1" customWidth="1"/>
    <col min="4" max="4" width="17.42578125" customWidth="1"/>
    <col min="5" max="5" width="12.7109375" customWidth="1"/>
    <col min="6" max="6" width="8.140625" customWidth="1"/>
    <col min="7" max="7" width="7.42578125" customWidth="1"/>
  </cols>
  <sheetData>
    <row r="1" spans="1:31" ht="31.5">
      <c r="A1" s="21" t="s">
        <v>16</v>
      </c>
      <c r="B1" s="16">
        <v>4</v>
      </c>
      <c r="C1" s="16">
        <v>4</v>
      </c>
      <c r="D1" s="16">
        <v>3</v>
      </c>
      <c r="E1" s="16">
        <v>3</v>
      </c>
      <c r="F1" s="16">
        <v>2</v>
      </c>
      <c r="G1" s="16">
        <v>5</v>
      </c>
      <c r="H1" s="16">
        <v>2</v>
      </c>
      <c r="I1" s="16">
        <v>3</v>
      </c>
      <c r="J1" s="16">
        <v>3</v>
      </c>
      <c r="K1" s="16">
        <v>4</v>
      </c>
      <c r="L1" s="16">
        <v>3</v>
      </c>
      <c r="M1" s="16">
        <v>4</v>
      </c>
      <c r="N1" s="16">
        <v>4</v>
      </c>
      <c r="O1" s="16">
        <v>2</v>
      </c>
      <c r="P1" s="16">
        <v>5</v>
      </c>
      <c r="Q1" s="16">
        <v>2</v>
      </c>
      <c r="R1" s="16">
        <v>3</v>
      </c>
      <c r="S1" s="16">
        <v>3</v>
      </c>
      <c r="T1" s="16">
        <v>4</v>
      </c>
      <c r="U1" s="16">
        <v>4</v>
      </c>
      <c r="V1" s="16">
        <v>3</v>
      </c>
      <c r="W1" s="16">
        <v>3</v>
      </c>
      <c r="X1" s="16">
        <v>4</v>
      </c>
      <c r="Y1" s="16">
        <v>4</v>
      </c>
      <c r="Z1" s="16">
        <v>2</v>
      </c>
      <c r="AA1" s="16">
        <v>5</v>
      </c>
      <c r="AB1" s="16">
        <v>5</v>
      </c>
      <c r="AC1" s="16">
        <v>2</v>
      </c>
      <c r="AD1" s="16">
        <v>3</v>
      </c>
      <c r="AE1" s="16">
        <v>3</v>
      </c>
    </row>
    <row r="2" spans="1:31" ht="15.75">
      <c r="A2" s="21" t="s">
        <v>1</v>
      </c>
      <c r="B2" s="16">
        <f>COUNT($B$1:$AE$1)</f>
        <v>30</v>
      </c>
      <c r="F2" s="17"/>
    </row>
    <row r="3" spans="1:31" ht="15.75">
      <c r="A3" s="21" t="s">
        <v>3</v>
      </c>
      <c r="B3" s="16">
        <f>MIN($B$1:$AE$1)</f>
        <v>2</v>
      </c>
      <c r="C3" s="17"/>
      <c r="D3" s="17"/>
      <c r="E3" s="17"/>
      <c r="F3" s="17"/>
    </row>
    <row r="4" spans="1:31" ht="15.75">
      <c r="A4" s="21" t="s">
        <v>2</v>
      </c>
      <c r="B4" s="16">
        <f>MAX($B$1:$AE$1)</f>
        <v>5</v>
      </c>
    </row>
    <row r="5" spans="1:31">
      <c r="A5" s="17"/>
    </row>
    <row r="6" spans="1:31" ht="33" customHeight="1">
      <c r="A6" s="21" t="s">
        <v>9</v>
      </c>
      <c r="B6" s="21" t="s">
        <v>18</v>
      </c>
      <c r="C6" s="21" t="s">
        <v>10</v>
      </c>
      <c r="D6" s="21" t="s">
        <v>13</v>
      </c>
      <c r="E6" s="21" t="s">
        <v>14</v>
      </c>
    </row>
    <row r="7" spans="1:31" ht="15.75">
      <c r="A7" s="16">
        <v>1</v>
      </c>
      <c r="B7" s="16">
        <v>2</v>
      </c>
      <c r="C7" s="16">
        <f t="array" ref="C7:C10">FREQUENCY($B$1:$AE$1,B7:B10)</f>
        <v>6</v>
      </c>
      <c r="D7" s="16">
        <f>C7</f>
        <v>6</v>
      </c>
      <c r="E7" s="16">
        <f>D7/$B$2</f>
        <v>0.2</v>
      </c>
    </row>
    <row r="8" spans="1:31" ht="15.75">
      <c r="A8" s="16">
        <v>2</v>
      </c>
      <c r="B8" s="16">
        <v>3</v>
      </c>
      <c r="C8" s="16">
        <v>11</v>
      </c>
      <c r="D8" s="16">
        <f>C8+D7</f>
        <v>17</v>
      </c>
      <c r="E8" s="16">
        <f>D8/$B$2</f>
        <v>0.56666666666666665</v>
      </c>
    </row>
    <row r="9" spans="1:31" ht="15.75">
      <c r="A9" s="16">
        <v>3</v>
      </c>
      <c r="B9" s="16">
        <v>4</v>
      </c>
      <c r="C9" s="16">
        <v>9</v>
      </c>
      <c r="D9" s="16">
        <f t="shared" ref="D9:D10" si="0">C9+D8</f>
        <v>26</v>
      </c>
      <c r="E9" s="16">
        <f>D9/$B$2</f>
        <v>0.8666666666666667</v>
      </c>
    </row>
    <row r="10" spans="1:31" ht="15.75">
      <c r="A10" s="16">
        <v>4</v>
      </c>
      <c r="B10" s="16">
        <v>5</v>
      </c>
      <c r="C10" s="16">
        <v>4</v>
      </c>
      <c r="D10" s="16">
        <f t="shared" si="0"/>
        <v>30</v>
      </c>
      <c r="E10" s="16">
        <f>D10/$B$2</f>
        <v>1</v>
      </c>
    </row>
    <row r="11" spans="1:31">
      <c r="A11" s="17"/>
    </row>
    <row r="12" spans="1:31">
      <c r="A12" s="17"/>
    </row>
    <row r="13" spans="1:31">
      <c r="A13" s="17"/>
      <c r="B13" s="17"/>
      <c r="C13" s="17"/>
      <c r="D13" s="17"/>
      <c r="E13" s="17"/>
      <c r="F13" s="17"/>
    </row>
    <row r="14" spans="1:31">
      <c r="A14" s="17"/>
      <c r="B14" s="17"/>
      <c r="C14" s="17"/>
      <c r="D14" s="17"/>
      <c r="E14" s="17"/>
      <c r="F14" s="17"/>
    </row>
    <row r="15" spans="1:31">
      <c r="A15" s="17"/>
      <c r="B15" s="17"/>
      <c r="C15" s="17"/>
      <c r="D15" s="17"/>
      <c r="E15" s="17"/>
      <c r="F15" s="17"/>
    </row>
    <row r="16" spans="1:31">
      <c r="A16" s="17"/>
      <c r="B16" s="17"/>
      <c r="C16" s="17"/>
      <c r="D16" s="17"/>
      <c r="E16" s="17"/>
      <c r="F16" s="17"/>
    </row>
    <row r="17" spans="1:6">
      <c r="A17" s="17"/>
      <c r="B17" s="17"/>
      <c r="C17" s="17"/>
      <c r="D17" s="17"/>
      <c r="E17" s="17"/>
      <c r="F17" s="17"/>
    </row>
    <row r="18" spans="1:6">
      <c r="A18" s="17"/>
      <c r="B18" s="17"/>
      <c r="C18" s="17"/>
      <c r="D18" s="17"/>
      <c r="E18" s="17"/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>
      <c r="A21" s="17"/>
      <c r="B21" s="17"/>
      <c r="C21" s="17"/>
      <c r="D21" s="17"/>
      <c r="E21" s="17"/>
      <c r="F21" s="17"/>
    </row>
    <row r="22" spans="1:6">
      <c r="A22" s="17"/>
      <c r="B22" s="17"/>
      <c r="C22" s="17"/>
      <c r="D22" s="17"/>
      <c r="E22" s="17"/>
      <c r="F22" s="17"/>
    </row>
    <row r="23" spans="1:6">
      <c r="A23" s="17"/>
      <c r="B23" s="17"/>
      <c r="C23" s="17"/>
      <c r="D23" s="17"/>
      <c r="E23" s="17"/>
      <c r="F23" s="17"/>
    </row>
    <row r="24" spans="1:6">
      <c r="A24" s="17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17"/>
      <c r="B30" s="17"/>
      <c r="C30" s="17"/>
      <c r="D30" s="17"/>
      <c r="E30" s="17"/>
      <c r="F30" s="17"/>
    </row>
    <row r="31" spans="1:6">
      <c r="A31" s="17"/>
      <c r="B31" s="17"/>
      <c r="C31" s="17"/>
      <c r="D31" s="17"/>
      <c r="E31" s="17"/>
      <c r="F31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zoomScale="55" zoomScaleNormal="55" workbookViewId="0">
      <selection activeCell="W8" sqref="W8"/>
    </sheetView>
  </sheetViews>
  <sheetFormatPr defaultRowHeight="15"/>
  <cols>
    <col min="1" max="1" width="14.42578125" bestFit="1" customWidth="1"/>
    <col min="2" max="2" width="11.5703125" bestFit="1" customWidth="1"/>
    <col min="3" max="3" width="11" bestFit="1" customWidth="1"/>
    <col min="4" max="4" width="25.5703125" customWidth="1"/>
    <col min="5" max="5" width="18.42578125" customWidth="1"/>
    <col min="6" max="6" width="20.5703125" bestFit="1" customWidth="1"/>
    <col min="7" max="7" width="13.7109375" bestFit="1" customWidth="1"/>
  </cols>
  <sheetData>
    <row r="1" spans="1:101" ht="31.5">
      <c r="A1" s="21" t="s">
        <v>16</v>
      </c>
      <c r="B1" s="16">
        <v>1.14285583</v>
      </c>
      <c r="C1" s="16">
        <v>0.21398374000000001</v>
      </c>
      <c r="D1" s="16">
        <v>1.2564162400000001</v>
      </c>
      <c r="E1" s="16">
        <v>0.67329945999999996</v>
      </c>
      <c r="F1" s="16">
        <v>1.2149628299999999</v>
      </c>
      <c r="G1" s="16">
        <v>0.99101068999999997</v>
      </c>
      <c r="H1" s="16">
        <v>1.3992566900000001</v>
      </c>
      <c r="I1" s="16">
        <v>0.61109645999999995</v>
      </c>
      <c r="J1" s="16">
        <v>0.85890087999999998</v>
      </c>
      <c r="K1" s="16">
        <v>0.78632108000000001</v>
      </c>
      <c r="L1" s="16">
        <v>0.97384630000000005</v>
      </c>
      <c r="M1" s="16">
        <v>1.3846759</v>
      </c>
      <c r="N1" s="16">
        <v>0.49488378999999999</v>
      </c>
      <c r="O1" s="16">
        <v>1.0979642000000001</v>
      </c>
      <c r="P1" s="16">
        <v>1.02453946</v>
      </c>
      <c r="Q1" s="16">
        <v>1.06382694</v>
      </c>
      <c r="R1" s="16">
        <v>0.78161594000000001</v>
      </c>
      <c r="S1" s="16">
        <v>1.2056732100000001</v>
      </c>
      <c r="T1" s="16">
        <v>1.3827028100000001</v>
      </c>
      <c r="U1" s="16">
        <v>0.88719157999999998</v>
      </c>
      <c r="V1" s="16">
        <v>0.75776633999999998</v>
      </c>
      <c r="W1" s="16">
        <v>1.16915277</v>
      </c>
      <c r="X1" s="16">
        <v>1.23004829</v>
      </c>
      <c r="Y1" s="16">
        <v>0.71265086</v>
      </c>
      <c r="Z1" s="16">
        <v>1.0288758499999999</v>
      </c>
      <c r="AA1" s="16">
        <v>0.82302014999999995</v>
      </c>
      <c r="AB1" s="16">
        <v>1.24597822</v>
      </c>
      <c r="AC1" s="16">
        <v>1.4568654599999999</v>
      </c>
      <c r="AD1" s="16">
        <v>0.91103144000000003</v>
      </c>
      <c r="AE1" s="16">
        <v>0.77406980999999997</v>
      </c>
      <c r="AF1" s="16">
        <v>1.0945361899999999</v>
      </c>
      <c r="AG1" s="16">
        <v>0.79865010999999997</v>
      </c>
      <c r="AH1" s="16">
        <v>0.88126134</v>
      </c>
      <c r="AI1" s="16">
        <v>1.1071180300000001</v>
      </c>
      <c r="AJ1" s="16">
        <v>1.00136848</v>
      </c>
      <c r="AK1" s="16">
        <v>0.92217983999999997</v>
      </c>
      <c r="AL1" s="16">
        <v>1.24560914</v>
      </c>
      <c r="AM1" s="16">
        <v>0.78720263999999995</v>
      </c>
      <c r="AN1" s="16">
        <v>0.95433299999999999</v>
      </c>
      <c r="AO1" s="16">
        <v>0.99578226000000003</v>
      </c>
      <c r="AP1" s="16">
        <v>0.81526016000000001</v>
      </c>
      <c r="AQ1" s="16">
        <v>0.77680747000000006</v>
      </c>
      <c r="AR1" s="16">
        <v>1.2352767099999999</v>
      </c>
      <c r="AS1" s="16">
        <v>1.7364999699999999</v>
      </c>
      <c r="AT1" s="16">
        <v>1.2501588699999999</v>
      </c>
      <c r="AU1" s="16">
        <v>0.71522996999999999</v>
      </c>
      <c r="AV1" s="16">
        <v>0.76771727000000001</v>
      </c>
      <c r="AW1" s="16">
        <v>1.0515177</v>
      </c>
      <c r="AX1" s="16">
        <v>0.53930926000000001</v>
      </c>
      <c r="AY1" s="16">
        <v>1.3262378500000001</v>
      </c>
      <c r="AZ1" s="16">
        <v>0.59025817000000003</v>
      </c>
      <c r="BA1" s="16">
        <v>0.84943462999999997</v>
      </c>
      <c r="BB1" s="16">
        <v>1.0391314</v>
      </c>
      <c r="BC1" s="16">
        <v>0.87918459000000004</v>
      </c>
      <c r="BD1" s="16">
        <v>0.60738124999999998</v>
      </c>
      <c r="BE1" s="16">
        <v>1.1834613899999999</v>
      </c>
      <c r="BF1" s="16">
        <v>0.83580502999999995</v>
      </c>
      <c r="BG1" s="16">
        <v>0.95130778000000005</v>
      </c>
      <c r="BH1" s="16">
        <v>1.40929416</v>
      </c>
      <c r="BI1" s="16">
        <v>0.60987356999999998</v>
      </c>
      <c r="BJ1" s="16">
        <v>1.39038211</v>
      </c>
      <c r="BK1" s="16">
        <v>1.0643041499999999</v>
      </c>
      <c r="BL1" s="16">
        <v>0.60486759999999995</v>
      </c>
      <c r="BM1" s="16">
        <v>1.3644375099999999</v>
      </c>
      <c r="BN1" s="16">
        <v>0.98420392000000001</v>
      </c>
      <c r="BO1" s="16">
        <v>1.31749231</v>
      </c>
      <c r="BP1" s="16">
        <v>1.1030418200000001</v>
      </c>
      <c r="BQ1" s="16">
        <v>0.25832192999999998</v>
      </c>
      <c r="BR1" s="16">
        <v>0.31529515000000002</v>
      </c>
      <c r="BS1" s="16">
        <v>0.43993342000000002</v>
      </c>
      <c r="BT1" s="16">
        <v>0.90625882999999996</v>
      </c>
      <c r="BU1" s="16">
        <v>1.49160615</v>
      </c>
      <c r="BV1" s="16">
        <v>0.66502074</v>
      </c>
      <c r="BW1" s="16">
        <v>0.3382135</v>
      </c>
      <c r="BX1" s="16">
        <v>0.54686389999999996</v>
      </c>
      <c r="BY1" s="16">
        <v>0.66566206000000006</v>
      </c>
      <c r="BZ1" s="16">
        <v>1.22896107</v>
      </c>
      <c r="CA1" s="16">
        <v>1.32777678</v>
      </c>
      <c r="CB1" s="16">
        <v>1.21582933</v>
      </c>
      <c r="CC1" s="16">
        <v>1.0029847700000001</v>
      </c>
      <c r="CD1" s="16">
        <v>0.88276509999999997</v>
      </c>
      <c r="CE1" s="16">
        <v>1.07884146</v>
      </c>
      <c r="CF1" s="16">
        <v>1.4522116300000001</v>
      </c>
      <c r="CG1" s="16">
        <v>0.63185446999999995</v>
      </c>
      <c r="CH1" s="16">
        <v>0.94160580000000005</v>
      </c>
      <c r="CI1" s="16">
        <v>1.07515286</v>
      </c>
      <c r="CJ1" s="16">
        <v>0.97412237000000002</v>
      </c>
      <c r="CK1" s="16">
        <v>1.5135481099999999</v>
      </c>
      <c r="CL1" s="16">
        <v>1.1275334299999999</v>
      </c>
      <c r="CM1" s="16">
        <v>0.72361969000000004</v>
      </c>
      <c r="CN1" s="16">
        <v>0.50409524000000006</v>
      </c>
      <c r="CO1" s="16">
        <v>0.68639066000000004</v>
      </c>
      <c r="CP1" s="16">
        <v>0.82355365999999997</v>
      </c>
      <c r="CQ1" s="16">
        <v>0.69646315999999997</v>
      </c>
      <c r="CR1" s="16">
        <v>0.65239473999999997</v>
      </c>
      <c r="CS1" s="16">
        <v>0.72192621000000001</v>
      </c>
      <c r="CT1" s="16">
        <v>1.0593247400000001</v>
      </c>
      <c r="CU1" s="16">
        <v>1.25494818</v>
      </c>
      <c r="CV1" s="16">
        <v>1.8748763900000001</v>
      </c>
      <c r="CW1" s="16">
        <v>0.74979351999999999</v>
      </c>
    </row>
    <row r="2" spans="1:101" ht="15.75">
      <c r="A2" s="21" t="s">
        <v>1</v>
      </c>
      <c r="B2" s="16">
        <f>COUNT(B1:CW1)</f>
        <v>100</v>
      </c>
      <c r="F2" s="18"/>
    </row>
    <row r="3" spans="1:101" ht="15.75">
      <c r="A3" s="21" t="s">
        <v>3</v>
      </c>
      <c r="B3" s="16">
        <f>MIN(B1:CW1)</f>
        <v>0.21398374000000001</v>
      </c>
    </row>
    <row r="4" spans="1:101" ht="15.75">
      <c r="A4" s="21" t="s">
        <v>2</v>
      </c>
      <c r="B4" s="16">
        <f>MAX(B1:CW1)</f>
        <v>1.8748763900000001</v>
      </c>
    </row>
    <row r="5" spans="1:101" ht="47.25">
      <c r="A5" s="21" t="s">
        <v>6</v>
      </c>
      <c r="B5" s="16">
        <f>FLOOR(1+1.4*LN(B2),1)</f>
        <v>7</v>
      </c>
    </row>
    <row r="6" spans="1:101" ht="31.5">
      <c r="A6" s="21" t="s">
        <v>17</v>
      </c>
      <c r="B6" s="16">
        <f>(B4-B3)/B5</f>
        <v>0.23727037857142858</v>
      </c>
    </row>
    <row r="8" spans="1:101" ht="15.75">
      <c r="A8" s="20" t="s">
        <v>9</v>
      </c>
      <c r="B8" s="20" t="s">
        <v>18</v>
      </c>
      <c r="C8" s="20" t="s">
        <v>10</v>
      </c>
      <c r="D8" s="20" t="s">
        <v>13</v>
      </c>
      <c r="E8" s="20" t="s">
        <v>14</v>
      </c>
    </row>
    <row r="9" spans="1:101" ht="15.75">
      <c r="A9" s="16">
        <v>1</v>
      </c>
      <c r="B9" s="16">
        <f t="shared" ref="B9:B16" si="0">$B$3+($B$6*(A9-1))</f>
        <v>0.21398374000000001</v>
      </c>
      <c r="C9" s="16">
        <f t="array" ref="C9:C16">FREQUENCY($B$1:$CW$1,B9:B16)</f>
        <v>1</v>
      </c>
      <c r="D9" s="16">
        <f>C9</f>
        <v>1</v>
      </c>
      <c r="E9" s="16">
        <f t="shared" ref="E9:E16" si="1">D9/$B$2</f>
        <v>0.01</v>
      </c>
    </row>
    <row r="10" spans="1:101" ht="15.75">
      <c r="A10" s="16">
        <v>2</v>
      </c>
      <c r="B10" s="16">
        <f t="shared" si="0"/>
        <v>0.45125411857142861</v>
      </c>
      <c r="C10" s="16">
        <v>4</v>
      </c>
      <c r="D10" s="16">
        <f>C10+D9</f>
        <v>5</v>
      </c>
      <c r="E10" s="16">
        <f t="shared" si="1"/>
        <v>0.05</v>
      </c>
    </row>
    <row r="11" spans="1:101" ht="15.75">
      <c r="A11" s="16">
        <v>3</v>
      </c>
      <c r="B11" s="16">
        <f t="shared" si="0"/>
        <v>0.68852449714285713</v>
      </c>
      <c r="C11" s="16">
        <v>15</v>
      </c>
      <c r="D11" s="16">
        <f t="shared" ref="D11:D15" si="2">C11+D10</f>
        <v>20</v>
      </c>
      <c r="E11" s="16">
        <f t="shared" si="1"/>
        <v>0.2</v>
      </c>
    </row>
    <row r="12" spans="1:101" ht="15.75">
      <c r="A12" s="16">
        <v>4</v>
      </c>
      <c r="B12" s="16">
        <f t="shared" si="0"/>
        <v>0.92579487571428576</v>
      </c>
      <c r="C12" s="16">
        <v>27</v>
      </c>
      <c r="D12" s="16">
        <f t="shared" si="2"/>
        <v>47</v>
      </c>
      <c r="E12" s="16">
        <f t="shared" si="1"/>
        <v>0.47</v>
      </c>
    </row>
    <row r="13" spans="1:101" ht="15.75">
      <c r="A13" s="16">
        <v>5</v>
      </c>
      <c r="B13" s="16">
        <f t="shared" si="0"/>
        <v>1.1630652542857143</v>
      </c>
      <c r="C13" s="16">
        <v>25</v>
      </c>
      <c r="D13" s="16">
        <f t="shared" si="2"/>
        <v>72</v>
      </c>
      <c r="E13" s="16">
        <f t="shared" si="1"/>
        <v>0.72</v>
      </c>
      <c r="F13" s="18"/>
    </row>
    <row r="14" spans="1:101" ht="15.75">
      <c r="A14" s="16">
        <v>6</v>
      </c>
      <c r="B14" s="16">
        <f t="shared" si="0"/>
        <v>1.4003356328571428</v>
      </c>
      <c r="C14" s="16">
        <v>21</v>
      </c>
      <c r="D14" s="16">
        <f t="shared" si="2"/>
        <v>93</v>
      </c>
      <c r="E14" s="16">
        <f t="shared" si="1"/>
        <v>0.93</v>
      </c>
      <c r="F14" s="18"/>
    </row>
    <row r="15" spans="1:101" ht="15.75">
      <c r="A15" s="16">
        <v>7</v>
      </c>
      <c r="B15" s="16">
        <f t="shared" si="0"/>
        <v>1.6376060114285715</v>
      </c>
      <c r="C15" s="16">
        <v>5</v>
      </c>
      <c r="D15" s="16">
        <f t="shared" si="2"/>
        <v>98</v>
      </c>
      <c r="E15" s="16">
        <f t="shared" si="1"/>
        <v>0.98</v>
      </c>
      <c r="F15" s="18"/>
    </row>
    <row r="16" spans="1:101" ht="15.75">
      <c r="A16" s="16">
        <v>8</v>
      </c>
      <c r="B16" s="16">
        <f t="shared" si="0"/>
        <v>1.8748763900000001</v>
      </c>
      <c r="C16" s="16">
        <v>2</v>
      </c>
      <c r="D16" s="16">
        <f>C16+D15</f>
        <v>100</v>
      </c>
      <c r="E16" s="16">
        <f t="shared" si="1"/>
        <v>1</v>
      </c>
      <c r="F16" s="18"/>
    </row>
    <row r="17" spans="1:6" ht="15.75">
      <c r="F17" s="18"/>
    </row>
    <row r="18" spans="1:6" ht="15.75">
      <c r="F18" s="18"/>
    </row>
    <row r="19" spans="1:6" ht="15.75">
      <c r="F19" s="18"/>
    </row>
    <row r="20" spans="1:6" ht="15.75">
      <c r="F20" s="18"/>
    </row>
    <row r="21" spans="1:6" ht="15.75">
      <c r="F21" s="18"/>
    </row>
    <row r="22" spans="1:6" ht="15.75">
      <c r="F22" s="18"/>
    </row>
    <row r="23" spans="1:6" ht="15.75">
      <c r="F23" s="18"/>
    </row>
    <row r="24" spans="1:6" ht="15.75">
      <c r="F24" s="18"/>
    </row>
    <row r="25" spans="1:6" ht="15.75">
      <c r="A25" s="18"/>
      <c r="B25" s="18"/>
      <c r="F25" s="18"/>
    </row>
    <row r="26" spans="1:6" ht="15.75">
      <c r="A26" s="18"/>
      <c r="B26" s="18"/>
      <c r="C26" s="18"/>
      <c r="D26" s="18"/>
      <c r="E26" s="18"/>
      <c r="F26" s="18"/>
    </row>
    <row r="27" spans="1:6" ht="15.75">
      <c r="A27" s="18"/>
      <c r="B27" s="18"/>
      <c r="C27" s="18"/>
      <c r="D27" s="18"/>
      <c r="E27" s="18"/>
      <c r="F27" s="18"/>
    </row>
    <row r="28" spans="1:6" ht="15.75">
      <c r="A28" s="18"/>
      <c r="B28" s="18"/>
      <c r="C28" s="18"/>
      <c r="D28" s="18"/>
      <c r="E28" s="18"/>
      <c r="F28" s="18"/>
    </row>
    <row r="29" spans="1:6" ht="15.75">
      <c r="A29" s="18"/>
      <c r="B29" s="18"/>
      <c r="C29" s="18"/>
      <c r="D29" s="18"/>
      <c r="E29" s="18"/>
      <c r="F29" s="18"/>
    </row>
    <row r="30" spans="1:6" ht="15.75">
      <c r="A30" s="18"/>
      <c r="B30" s="18"/>
      <c r="C30" s="18"/>
      <c r="D30" s="18"/>
      <c r="E30" s="18"/>
      <c r="F30" s="18"/>
    </row>
    <row r="31" spans="1:6" ht="15.75">
      <c r="A31" s="18"/>
      <c r="B31" s="18"/>
      <c r="C31" s="18"/>
      <c r="D31" s="18"/>
      <c r="E31" s="18"/>
      <c r="F31" s="18"/>
    </row>
    <row r="32" spans="1:6" ht="15.75">
      <c r="A32" s="18"/>
      <c r="B32" s="18"/>
      <c r="C32" s="18"/>
      <c r="D32" s="18"/>
      <c r="E32" s="18"/>
      <c r="F32" s="18"/>
    </row>
    <row r="33" spans="1:6" ht="15.75">
      <c r="A33" s="18"/>
      <c r="B33" s="18"/>
      <c r="C33" s="18"/>
      <c r="D33" s="18"/>
      <c r="E33" s="18"/>
      <c r="F33" s="18"/>
    </row>
    <row r="34" spans="1:6" ht="15.75">
      <c r="A34" s="18"/>
      <c r="B34" s="18"/>
      <c r="C34" s="18"/>
      <c r="D34" s="18"/>
      <c r="E34" s="18"/>
      <c r="F34" s="18"/>
    </row>
    <row r="35" spans="1:6" ht="15.75">
      <c r="A35" s="18"/>
      <c r="B35" s="18"/>
      <c r="C35" s="18"/>
      <c r="D35" s="18"/>
      <c r="E35" s="18"/>
      <c r="F35" s="18"/>
    </row>
    <row r="36" spans="1:6" ht="15.75">
      <c r="A36" s="18"/>
      <c r="B36" s="18"/>
      <c r="C36" s="18"/>
      <c r="D36" s="18"/>
      <c r="E36" s="18"/>
      <c r="F36" s="18"/>
    </row>
    <row r="37" spans="1:6" ht="15.75">
      <c r="A37" s="18"/>
      <c r="B37" s="18"/>
      <c r="C37" s="18"/>
      <c r="D37" s="18"/>
      <c r="E37" s="18"/>
      <c r="F37" s="18"/>
    </row>
    <row r="38" spans="1:6" ht="15.75">
      <c r="A38" s="18"/>
      <c r="B38" s="18"/>
      <c r="C38" s="18"/>
      <c r="D38" s="18"/>
      <c r="E38" s="18"/>
      <c r="F38" s="18"/>
    </row>
    <row r="39" spans="1:6" ht="15.75">
      <c r="A39" s="18"/>
      <c r="B39" s="18"/>
      <c r="C39" s="18"/>
      <c r="D39" s="18"/>
      <c r="E39" s="18"/>
      <c r="F39" s="18"/>
    </row>
    <row r="40" spans="1:6" ht="15.75">
      <c r="A40" s="18"/>
      <c r="B40" s="18"/>
      <c r="C40" s="18"/>
      <c r="D40" s="18"/>
      <c r="E40" s="18"/>
      <c r="F40" s="18"/>
    </row>
    <row r="41" spans="1:6" ht="15.75">
      <c r="A41" s="18"/>
      <c r="B41" s="18"/>
      <c r="C41" s="18"/>
      <c r="D41" s="18"/>
      <c r="E41" s="18"/>
      <c r="F41" s="18"/>
    </row>
    <row r="42" spans="1:6" ht="15.75">
      <c r="A42" s="18"/>
      <c r="B42" s="18"/>
      <c r="C42" s="18"/>
      <c r="D42" s="18"/>
      <c r="E42" s="18"/>
      <c r="F42" s="18"/>
    </row>
    <row r="43" spans="1:6" ht="15.75">
      <c r="A43" s="18"/>
      <c r="B43" s="18"/>
      <c r="C43" s="18"/>
      <c r="D43" s="18"/>
      <c r="E43" s="18"/>
      <c r="F43" s="18"/>
    </row>
    <row r="44" spans="1:6" ht="15.75">
      <c r="A44" s="18"/>
      <c r="B44" s="18"/>
      <c r="C44" s="18"/>
      <c r="D44" s="18"/>
      <c r="E44" s="18"/>
      <c r="F44" s="18"/>
    </row>
    <row r="45" spans="1:6" ht="15.75">
      <c r="A45" s="18"/>
      <c r="B45" s="18"/>
      <c r="C45" s="18"/>
      <c r="D45" s="18"/>
      <c r="E45" s="18"/>
      <c r="F45" s="18"/>
    </row>
    <row r="46" spans="1:6" ht="15.75">
      <c r="A46" s="18"/>
      <c r="B46" s="18"/>
      <c r="C46" s="18"/>
      <c r="D46" s="18"/>
      <c r="E46" s="18"/>
      <c r="F46" s="18"/>
    </row>
    <row r="47" spans="1:6" ht="15.75">
      <c r="A47" s="18"/>
      <c r="B47" s="18"/>
      <c r="C47" s="18"/>
      <c r="D47" s="18"/>
      <c r="E47" s="18"/>
      <c r="F47" s="18"/>
    </row>
    <row r="48" spans="1:6" ht="15.75">
      <c r="A48" s="18"/>
      <c r="B48" s="18"/>
      <c r="C48" s="18"/>
      <c r="D48" s="18"/>
      <c r="E48" s="18"/>
      <c r="F48" s="18"/>
    </row>
    <row r="49" spans="1:6" ht="15.75">
      <c r="A49" s="18"/>
      <c r="B49" s="18"/>
      <c r="C49" s="18"/>
      <c r="D49" s="18"/>
      <c r="E49" s="18"/>
      <c r="F49" s="18"/>
    </row>
    <row r="50" spans="1:6" ht="15.75">
      <c r="A50" s="18"/>
      <c r="B50" s="18"/>
      <c r="C50" s="18"/>
      <c r="D50" s="18"/>
      <c r="E50" s="18"/>
      <c r="F50" s="18"/>
    </row>
    <row r="51" spans="1:6" ht="15.75">
      <c r="A51" s="18"/>
      <c r="B51" s="18"/>
      <c r="C51" s="18"/>
      <c r="D51" s="18"/>
      <c r="E51" s="18"/>
      <c r="F51" s="18"/>
    </row>
    <row r="52" spans="1:6" ht="15.75">
      <c r="A52" s="18"/>
      <c r="B52" s="18"/>
      <c r="C52" s="18"/>
      <c r="D52" s="18"/>
      <c r="E52" s="18"/>
      <c r="F52" s="18"/>
    </row>
    <row r="53" spans="1:6" ht="15.75">
      <c r="A53" s="18"/>
      <c r="B53" s="18"/>
      <c r="C53" s="18"/>
      <c r="D53" s="18"/>
      <c r="E53" s="18"/>
      <c r="F53" s="18"/>
    </row>
    <row r="54" spans="1:6" ht="15.75">
      <c r="A54" s="18"/>
      <c r="B54" s="18"/>
      <c r="C54" s="18"/>
      <c r="D54" s="18"/>
      <c r="E54" s="18"/>
      <c r="F54" s="18"/>
    </row>
    <row r="55" spans="1:6" ht="15.75">
      <c r="A55" s="18"/>
      <c r="B55" s="18"/>
      <c r="C55" s="18"/>
      <c r="D55" s="18"/>
      <c r="E55" s="18"/>
      <c r="F55" s="18"/>
    </row>
    <row r="56" spans="1:6" ht="15.75">
      <c r="A56" s="18"/>
      <c r="B56" s="18"/>
      <c r="C56" s="18"/>
      <c r="D56" s="18"/>
      <c r="E56" s="18"/>
      <c r="F56" s="18"/>
    </row>
    <row r="57" spans="1:6" ht="15.75">
      <c r="A57" s="18"/>
      <c r="B57" s="18"/>
      <c r="C57" s="18"/>
      <c r="D57" s="18"/>
      <c r="E57" s="18"/>
      <c r="F57" s="18"/>
    </row>
    <row r="58" spans="1:6" ht="15.75">
      <c r="A58" s="18"/>
      <c r="B58" s="18"/>
      <c r="C58" s="18"/>
      <c r="D58" s="18"/>
      <c r="E58" s="18"/>
      <c r="F58" s="18"/>
    </row>
    <row r="59" spans="1:6" ht="15.75">
      <c r="A59" s="18"/>
      <c r="B59" s="18"/>
      <c r="C59" s="18"/>
      <c r="D59" s="18"/>
      <c r="E59" s="18"/>
      <c r="F59" s="18"/>
    </row>
    <row r="60" spans="1:6" ht="15.75">
      <c r="A60" s="18"/>
      <c r="B60" s="18"/>
      <c r="C60" s="18"/>
      <c r="D60" s="18"/>
      <c r="E60" s="18"/>
      <c r="F60" s="18"/>
    </row>
    <row r="61" spans="1:6" ht="15.75">
      <c r="A61" s="18"/>
      <c r="B61" s="18"/>
      <c r="C61" s="18"/>
      <c r="D61" s="18"/>
      <c r="E61" s="18"/>
      <c r="F61" s="18"/>
    </row>
    <row r="62" spans="1:6" ht="15.75">
      <c r="A62" s="18"/>
      <c r="B62" s="18"/>
      <c r="C62" s="18"/>
      <c r="D62" s="18"/>
      <c r="E62" s="18"/>
      <c r="F62" s="18"/>
    </row>
    <row r="63" spans="1:6" ht="15.75">
      <c r="A63" s="18"/>
      <c r="B63" s="18"/>
      <c r="C63" s="18"/>
      <c r="D63" s="18"/>
      <c r="E63" s="18"/>
      <c r="F63" s="18"/>
    </row>
    <row r="64" spans="1:6" ht="15.75">
      <c r="A64" s="18"/>
      <c r="B64" s="18"/>
      <c r="C64" s="18"/>
      <c r="D64" s="18"/>
      <c r="E64" s="18"/>
      <c r="F64" s="18"/>
    </row>
    <row r="65" spans="1:6" ht="15.75">
      <c r="A65" s="18"/>
      <c r="B65" s="18"/>
      <c r="C65" s="18"/>
      <c r="D65" s="18"/>
      <c r="E65" s="18"/>
      <c r="F65" s="18"/>
    </row>
    <row r="66" spans="1:6" ht="15.75">
      <c r="A66" s="18"/>
      <c r="B66" s="18"/>
      <c r="C66" s="18"/>
      <c r="D66" s="18"/>
      <c r="E66" s="18"/>
      <c r="F66" s="18"/>
    </row>
    <row r="67" spans="1:6" ht="15.75">
      <c r="A67" s="18"/>
      <c r="B67" s="18"/>
      <c r="C67" s="18"/>
      <c r="D67" s="18"/>
      <c r="E67" s="18"/>
      <c r="F67" s="18"/>
    </row>
    <row r="68" spans="1:6" ht="15.75">
      <c r="A68" s="18"/>
      <c r="B68" s="18"/>
      <c r="C68" s="18"/>
      <c r="D68" s="18"/>
      <c r="E68" s="18"/>
      <c r="F68" s="18"/>
    </row>
    <row r="69" spans="1:6" ht="15.75">
      <c r="A69" s="18"/>
      <c r="B69" s="18"/>
      <c r="C69" s="18"/>
      <c r="D69" s="18"/>
      <c r="E69" s="18"/>
      <c r="F69" s="18"/>
    </row>
    <row r="70" spans="1:6" ht="15.75">
      <c r="A70" s="18"/>
      <c r="B70" s="18"/>
      <c r="C70" s="18"/>
      <c r="D70" s="18"/>
      <c r="E70" s="18"/>
      <c r="F70" s="18"/>
    </row>
    <row r="71" spans="1:6" ht="15.75">
      <c r="A71" s="18"/>
      <c r="B71" s="18"/>
      <c r="C71" s="18"/>
      <c r="D71" s="18"/>
      <c r="E71" s="18"/>
      <c r="F71" s="18"/>
    </row>
    <row r="72" spans="1:6" ht="15.75">
      <c r="A72" s="18"/>
      <c r="B72" s="18"/>
      <c r="C72" s="18"/>
      <c r="D72" s="18"/>
      <c r="E72" s="18"/>
      <c r="F72" s="18"/>
    </row>
    <row r="73" spans="1:6" ht="15.75">
      <c r="A73" s="18"/>
      <c r="B73" s="18"/>
      <c r="C73" s="18"/>
      <c r="D73" s="18"/>
      <c r="E73" s="18"/>
      <c r="F73" s="18"/>
    </row>
    <row r="74" spans="1:6" ht="15.75">
      <c r="A74" s="18"/>
      <c r="B74" s="18"/>
      <c r="C74" s="18"/>
      <c r="D74" s="18"/>
      <c r="E74" s="18"/>
      <c r="F74" s="18"/>
    </row>
    <row r="75" spans="1:6" ht="15.75">
      <c r="A75" s="18"/>
      <c r="B75" s="18"/>
      <c r="C75" s="18"/>
      <c r="D75" s="18"/>
      <c r="E75" s="18"/>
      <c r="F75" s="18"/>
    </row>
    <row r="76" spans="1:6" ht="15.75">
      <c r="A76" s="18"/>
      <c r="B76" s="18"/>
      <c r="C76" s="18"/>
      <c r="D76" s="18"/>
      <c r="E76" s="18"/>
      <c r="F76" s="18"/>
    </row>
    <row r="77" spans="1:6" ht="15.75">
      <c r="A77" s="18"/>
      <c r="B77" s="18"/>
      <c r="C77" s="18"/>
      <c r="D77" s="18"/>
      <c r="E77" s="18"/>
      <c r="F77" s="18"/>
    </row>
    <row r="78" spans="1:6" ht="15.75">
      <c r="A78" s="18"/>
      <c r="B78" s="18"/>
      <c r="C78" s="18"/>
      <c r="D78" s="18"/>
      <c r="E78" s="18"/>
      <c r="F78" s="18"/>
    </row>
    <row r="79" spans="1:6" ht="15.75">
      <c r="A79" s="18"/>
      <c r="B79" s="18"/>
      <c r="C79" s="18"/>
      <c r="D79" s="18"/>
      <c r="E79" s="18"/>
      <c r="F79" s="18"/>
    </row>
    <row r="80" spans="1:6" ht="15.75">
      <c r="A80" s="18"/>
      <c r="B80" s="18"/>
      <c r="C80" s="18"/>
      <c r="D80" s="18"/>
      <c r="E80" s="18"/>
      <c r="F80" s="18"/>
    </row>
    <row r="81" spans="1:6" ht="15.75">
      <c r="A81" s="18"/>
      <c r="B81" s="18"/>
      <c r="C81" s="18"/>
      <c r="D81" s="18"/>
      <c r="E81" s="18"/>
      <c r="F81" s="18"/>
    </row>
    <row r="82" spans="1:6" ht="15.75">
      <c r="A82" s="18"/>
      <c r="B82" s="18"/>
      <c r="C82" s="18"/>
      <c r="D82" s="18"/>
      <c r="E82" s="18"/>
      <c r="F82" s="18"/>
    </row>
    <row r="83" spans="1:6" ht="15.75">
      <c r="A83" s="18"/>
      <c r="B83" s="18"/>
      <c r="C83" s="18"/>
      <c r="D83" s="18"/>
      <c r="E83" s="18"/>
      <c r="F83" s="18"/>
    </row>
    <row r="84" spans="1:6" ht="15.75">
      <c r="A84" s="18"/>
      <c r="B84" s="18"/>
      <c r="C84" s="18"/>
      <c r="D84" s="18"/>
      <c r="E84" s="18"/>
      <c r="F84" s="18"/>
    </row>
    <row r="85" spans="1:6" ht="15.75">
      <c r="A85" s="18"/>
      <c r="B85" s="18"/>
      <c r="C85" s="18"/>
      <c r="D85" s="18"/>
      <c r="E85" s="18"/>
      <c r="F85" s="18"/>
    </row>
    <row r="86" spans="1:6" ht="15.75">
      <c r="A86" s="18"/>
      <c r="B86" s="18"/>
      <c r="C86" s="18"/>
      <c r="D86" s="18"/>
      <c r="E86" s="18"/>
      <c r="F86" s="18"/>
    </row>
    <row r="87" spans="1:6" ht="15.75">
      <c r="A87" s="18"/>
      <c r="B87" s="18"/>
      <c r="C87" s="18"/>
      <c r="D87" s="18"/>
      <c r="E87" s="18"/>
      <c r="F87" s="18"/>
    </row>
    <row r="88" spans="1:6" ht="15.75">
      <c r="A88" s="18"/>
      <c r="B88" s="18"/>
      <c r="C88" s="18"/>
      <c r="D88" s="18"/>
      <c r="E88" s="18"/>
      <c r="F88" s="18"/>
    </row>
    <row r="89" spans="1:6" ht="15.75">
      <c r="A89" s="18"/>
      <c r="B89" s="18"/>
      <c r="C89" s="18"/>
      <c r="D89" s="18"/>
      <c r="E89" s="18"/>
      <c r="F89" s="18"/>
    </row>
    <row r="90" spans="1:6" ht="15.75">
      <c r="A90" s="18"/>
      <c r="B90" s="18"/>
      <c r="C90" s="18"/>
      <c r="D90" s="18"/>
      <c r="E90" s="18"/>
      <c r="F90" s="18"/>
    </row>
    <row r="91" spans="1:6" ht="15.75">
      <c r="A91" s="18"/>
      <c r="B91" s="18"/>
      <c r="C91" s="18"/>
      <c r="D91" s="18"/>
      <c r="E91" s="18"/>
      <c r="F91" s="18"/>
    </row>
    <row r="92" spans="1:6" ht="15.75">
      <c r="A92" s="18"/>
      <c r="B92" s="18"/>
      <c r="C92" s="18"/>
      <c r="D92" s="18"/>
      <c r="E92" s="18"/>
      <c r="F92" s="18"/>
    </row>
    <row r="93" spans="1:6" ht="15.75">
      <c r="A93" s="18"/>
      <c r="B93" s="18"/>
      <c r="C93" s="18"/>
      <c r="D93" s="18"/>
      <c r="E93" s="18"/>
      <c r="F93" s="18"/>
    </row>
    <row r="94" spans="1:6" ht="15.75">
      <c r="A94" s="18"/>
      <c r="B94" s="18"/>
      <c r="C94" s="18"/>
      <c r="D94" s="18"/>
      <c r="E94" s="18"/>
      <c r="F94" s="18"/>
    </row>
    <row r="95" spans="1:6" ht="15.75">
      <c r="A95" s="18"/>
      <c r="B95" s="18"/>
      <c r="C95" s="18"/>
      <c r="D95" s="18"/>
      <c r="E95" s="18"/>
      <c r="F95" s="18"/>
    </row>
    <row r="96" spans="1:6" ht="15.75">
      <c r="A96" s="18"/>
      <c r="B96" s="18"/>
      <c r="C96" s="18"/>
      <c r="D96" s="18"/>
      <c r="E96" s="18"/>
      <c r="F96" s="18"/>
    </row>
    <row r="97" spans="1:6" ht="15.75">
      <c r="A97" s="18"/>
      <c r="B97" s="18"/>
      <c r="C97" s="18"/>
      <c r="D97" s="18"/>
      <c r="E97" s="18"/>
      <c r="F97" s="18"/>
    </row>
    <row r="98" spans="1:6" ht="15.75">
      <c r="A98" s="18"/>
      <c r="B98" s="18"/>
      <c r="C98" s="18"/>
      <c r="D98" s="18"/>
      <c r="E98" s="18"/>
      <c r="F98" s="18"/>
    </row>
    <row r="99" spans="1:6" ht="15.75">
      <c r="A99" s="19"/>
      <c r="B99" s="19"/>
      <c r="C99" s="18"/>
      <c r="D99" s="18"/>
      <c r="E99" s="18"/>
      <c r="F99" s="18"/>
    </row>
    <row r="100" spans="1:6" ht="15.75">
      <c r="A100" s="19"/>
      <c r="B100" s="19"/>
      <c r="C100" s="19"/>
      <c r="D100" s="19"/>
      <c r="E100" s="19"/>
      <c r="F100" s="19"/>
    </row>
    <row r="101" spans="1:6" ht="15.75">
      <c r="C101" s="19"/>
      <c r="D101" s="19"/>
      <c r="E101" s="19"/>
      <c r="F101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zoomScale="70" zoomScaleNormal="70" workbookViewId="0">
      <selection activeCell="P18" sqref="P18"/>
    </sheetView>
  </sheetViews>
  <sheetFormatPr defaultRowHeight="15"/>
  <cols>
    <col min="1" max="1" width="14.42578125" bestFit="1" customWidth="1"/>
    <col min="2" max="2" width="11.5703125" bestFit="1" customWidth="1"/>
    <col min="4" max="4" width="15.28515625" customWidth="1"/>
    <col min="5" max="5" width="11.140625" customWidth="1"/>
    <col min="6" max="6" width="20.5703125" bestFit="1" customWidth="1"/>
    <col min="7" max="7" width="13.7109375" bestFit="1" customWidth="1"/>
  </cols>
  <sheetData>
    <row r="1" spans="1:31" ht="31.5">
      <c r="A1" s="21" t="s">
        <v>16</v>
      </c>
      <c r="B1" s="16">
        <v>18</v>
      </c>
      <c r="C1" s="16">
        <v>10</v>
      </c>
      <c r="D1" s="16">
        <v>17</v>
      </c>
      <c r="E1" s="16">
        <v>13</v>
      </c>
      <c r="F1" s="16">
        <v>15</v>
      </c>
      <c r="G1" s="16">
        <v>15</v>
      </c>
      <c r="H1" s="16">
        <v>14</v>
      </c>
      <c r="I1" s="16">
        <v>17</v>
      </c>
      <c r="J1" s="16">
        <v>20</v>
      </c>
      <c r="K1" s="16">
        <v>19</v>
      </c>
      <c r="L1" s="16">
        <v>15</v>
      </c>
      <c r="M1" s="16">
        <v>15</v>
      </c>
      <c r="N1" s="16">
        <v>14</v>
      </c>
      <c r="O1" s="16">
        <v>13</v>
      </c>
      <c r="P1" s="16">
        <v>16</v>
      </c>
      <c r="Q1" s="16">
        <v>16</v>
      </c>
      <c r="R1" s="16">
        <v>12</v>
      </c>
      <c r="S1" s="16">
        <v>11</v>
      </c>
      <c r="T1" s="16">
        <v>13</v>
      </c>
      <c r="U1" s="16">
        <v>14</v>
      </c>
      <c r="V1" s="16">
        <v>19</v>
      </c>
      <c r="W1" s="16">
        <v>20</v>
      </c>
      <c r="X1" s="16">
        <v>15</v>
      </c>
      <c r="Y1" s="16">
        <v>16</v>
      </c>
      <c r="Z1" s="16">
        <v>15</v>
      </c>
      <c r="AA1" s="16">
        <v>16</v>
      </c>
      <c r="AB1" s="16">
        <v>14</v>
      </c>
      <c r="AC1" s="16">
        <v>16</v>
      </c>
      <c r="AD1" s="16">
        <v>13</v>
      </c>
      <c r="AE1" s="16">
        <v>12</v>
      </c>
    </row>
    <row r="2" spans="1:31" ht="15.75">
      <c r="A2" s="21" t="s">
        <v>1</v>
      </c>
      <c r="B2" s="16">
        <f>COUNT(B1:AE1)</f>
        <v>30</v>
      </c>
      <c r="F2" s="17"/>
    </row>
    <row r="3" spans="1:31" ht="15.75">
      <c r="A3" s="21" t="s">
        <v>3</v>
      </c>
      <c r="B3" s="16">
        <f>MIN(B1:AE1)</f>
        <v>10</v>
      </c>
      <c r="C3" s="17"/>
      <c r="D3" s="17"/>
      <c r="E3" s="17"/>
      <c r="F3" s="17"/>
    </row>
    <row r="4" spans="1:31" ht="15.75">
      <c r="A4" s="21" t="s">
        <v>2</v>
      </c>
      <c r="B4" s="16">
        <f>MAX(B1:AE1)</f>
        <v>20</v>
      </c>
    </row>
    <row r="6" spans="1:31" ht="35.25" customHeight="1">
      <c r="A6" s="21" t="s">
        <v>9</v>
      </c>
      <c r="B6" s="21" t="s">
        <v>18</v>
      </c>
      <c r="C6" s="21" t="s">
        <v>10</v>
      </c>
      <c r="D6" s="21" t="s">
        <v>13</v>
      </c>
      <c r="E6" s="21" t="s">
        <v>14</v>
      </c>
    </row>
    <row r="7" spans="1:31" ht="15.75">
      <c r="A7" s="16">
        <v>1</v>
      </c>
      <c r="B7" s="16">
        <v>10</v>
      </c>
      <c r="C7" s="16">
        <f t="array" ref="C7:C17">FREQUENCY($B$1:$AE$1,B7:B17)</f>
        <v>1</v>
      </c>
      <c r="D7" s="16">
        <f>C7</f>
        <v>1</v>
      </c>
      <c r="E7" s="16">
        <f t="shared" ref="E7:E17" si="0">D7/$B$2</f>
        <v>3.3333333333333333E-2</v>
      </c>
    </row>
    <row r="8" spans="1:31" ht="15.75">
      <c r="A8" s="16">
        <v>2</v>
      </c>
      <c r="B8" s="16">
        <v>11</v>
      </c>
      <c r="C8" s="16">
        <v>1</v>
      </c>
      <c r="D8" s="16">
        <f t="shared" ref="D8:D17" si="1">C8+D7</f>
        <v>2</v>
      </c>
      <c r="E8" s="16">
        <f t="shared" si="0"/>
        <v>6.6666666666666666E-2</v>
      </c>
    </row>
    <row r="9" spans="1:31" ht="15.75">
      <c r="A9" s="16">
        <v>3</v>
      </c>
      <c r="B9" s="16">
        <v>12</v>
      </c>
      <c r="C9" s="16">
        <v>2</v>
      </c>
      <c r="D9" s="16">
        <f t="shared" si="1"/>
        <v>4</v>
      </c>
      <c r="E9" s="16">
        <f t="shared" si="0"/>
        <v>0.13333333333333333</v>
      </c>
    </row>
    <row r="10" spans="1:31" ht="15.75">
      <c r="A10" s="16">
        <v>4</v>
      </c>
      <c r="B10" s="16">
        <v>13</v>
      </c>
      <c r="C10" s="16">
        <v>4</v>
      </c>
      <c r="D10" s="16">
        <f t="shared" si="1"/>
        <v>8</v>
      </c>
      <c r="E10" s="16">
        <f t="shared" si="0"/>
        <v>0.26666666666666666</v>
      </c>
    </row>
    <row r="11" spans="1:31" ht="15.75">
      <c r="A11" s="16">
        <v>5</v>
      </c>
      <c r="B11" s="16">
        <v>14</v>
      </c>
      <c r="C11" s="16">
        <v>4</v>
      </c>
      <c r="D11" s="16">
        <f t="shared" si="1"/>
        <v>12</v>
      </c>
      <c r="E11" s="16">
        <f t="shared" si="0"/>
        <v>0.4</v>
      </c>
    </row>
    <row r="12" spans="1:31" ht="15.75">
      <c r="A12" s="16">
        <v>6</v>
      </c>
      <c r="B12" s="16">
        <v>15</v>
      </c>
      <c r="C12" s="16">
        <v>6</v>
      </c>
      <c r="D12" s="16">
        <f t="shared" si="1"/>
        <v>18</v>
      </c>
      <c r="E12" s="16">
        <f t="shared" si="0"/>
        <v>0.6</v>
      </c>
    </row>
    <row r="13" spans="1:31" ht="15.75">
      <c r="A13" s="16">
        <v>7</v>
      </c>
      <c r="B13" s="16">
        <v>16</v>
      </c>
      <c r="C13" s="16">
        <v>5</v>
      </c>
      <c r="D13" s="16">
        <f t="shared" si="1"/>
        <v>23</v>
      </c>
      <c r="E13" s="16">
        <f t="shared" si="0"/>
        <v>0.76666666666666672</v>
      </c>
    </row>
    <row r="14" spans="1:31" ht="15.75">
      <c r="A14" s="16">
        <v>8</v>
      </c>
      <c r="B14" s="16">
        <v>17</v>
      </c>
      <c r="C14" s="16">
        <v>2</v>
      </c>
      <c r="D14" s="16">
        <f t="shared" si="1"/>
        <v>25</v>
      </c>
      <c r="E14" s="16">
        <f t="shared" si="0"/>
        <v>0.83333333333333337</v>
      </c>
    </row>
    <row r="15" spans="1:31" ht="15.75">
      <c r="A15" s="16">
        <v>9</v>
      </c>
      <c r="B15" s="16">
        <v>18</v>
      </c>
      <c r="C15" s="16">
        <v>1</v>
      </c>
      <c r="D15" s="16">
        <f t="shared" si="1"/>
        <v>26</v>
      </c>
      <c r="E15" s="16">
        <f t="shared" si="0"/>
        <v>0.8666666666666667</v>
      </c>
    </row>
    <row r="16" spans="1:31" ht="15.75">
      <c r="A16" s="16">
        <v>10</v>
      </c>
      <c r="B16" s="16">
        <v>19</v>
      </c>
      <c r="C16" s="16">
        <v>2</v>
      </c>
      <c r="D16" s="16">
        <f t="shared" si="1"/>
        <v>28</v>
      </c>
      <c r="E16" s="16">
        <f t="shared" si="0"/>
        <v>0.93333333333333335</v>
      </c>
      <c r="F16" s="17"/>
    </row>
    <row r="17" spans="1:6" ht="15.75">
      <c r="A17" s="16">
        <v>11</v>
      </c>
      <c r="B17" s="16">
        <v>20</v>
      </c>
      <c r="C17" s="16">
        <v>2</v>
      </c>
      <c r="D17" s="16">
        <f t="shared" si="1"/>
        <v>30</v>
      </c>
      <c r="E17" s="16">
        <f t="shared" si="0"/>
        <v>1</v>
      </c>
      <c r="F17" s="17"/>
    </row>
    <row r="18" spans="1:6"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>
      <c r="A21" s="17"/>
      <c r="B21" s="17"/>
      <c r="C21" s="17"/>
      <c r="D21" s="17"/>
      <c r="E21" s="17"/>
      <c r="F21" s="17"/>
    </row>
    <row r="22" spans="1:6">
      <c r="A22" s="17"/>
      <c r="B22" s="17"/>
      <c r="C22" s="17"/>
      <c r="D22" s="17"/>
      <c r="E22" s="17"/>
      <c r="F22" s="17"/>
    </row>
    <row r="23" spans="1:6">
      <c r="A23" s="17"/>
      <c r="B23" s="17"/>
      <c r="C23" s="17"/>
      <c r="D23" s="17"/>
      <c r="E23" s="17"/>
      <c r="F23" s="17"/>
    </row>
    <row r="24" spans="1:6">
      <c r="A24" s="17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17"/>
      <c r="B30" s="17"/>
      <c r="C30" s="17"/>
      <c r="D30" s="17"/>
      <c r="E30" s="17"/>
      <c r="F30" s="17"/>
    </row>
    <row r="31" spans="1:6">
      <c r="A31" s="17"/>
      <c r="B31" s="17"/>
      <c r="C31" s="17"/>
      <c r="D31" s="17"/>
      <c r="E31" s="17"/>
      <c r="F3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4</vt:lpstr>
      <vt:lpstr>Задание 3</vt:lpstr>
      <vt:lpstr>Задание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2018-11-09T12:14:09Z</dcterms:created>
  <dcterms:modified xsi:type="dcterms:W3CDTF">2018-12-24T11:41:52Z</dcterms:modified>
</cp:coreProperties>
</file>