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20115" windowHeight="7935" activeTab="2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A51" i="3" l="1"/>
  <c r="B51" i="3"/>
  <c r="C51" i="3"/>
  <c r="D51" i="3"/>
  <c r="C52" i="3" s="1"/>
  <c r="A52" i="3"/>
  <c r="B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02" i="3"/>
  <c r="A103" i="3"/>
  <c r="A104" i="3"/>
  <c r="A105" i="3"/>
  <c r="A106" i="3"/>
  <c r="A107" i="3"/>
  <c r="A108" i="3"/>
  <c r="A109" i="3"/>
  <c r="A110" i="3"/>
  <c r="A12" i="3"/>
  <c r="B12" i="3"/>
  <c r="C12" i="3"/>
  <c r="D12" i="3" s="1"/>
  <c r="C13" i="3" s="1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D11" i="3"/>
  <c r="C11" i="3"/>
  <c r="B11" i="3"/>
  <c r="A11" i="3"/>
  <c r="D10" i="3"/>
  <c r="C10" i="3"/>
  <c r="A10" i="3"/>
  <c r="C53" i="3" l="1"/>
  <c r="D52" i="3"/>
  <c r="B53" i="3"/>
  <c r="B13" i="3"/>
  <c r="C54" i="3" l="1"/>
  <c r="D53" i="3"/>
  <c r="B54" i="3"/>
  <c r="D13" i="3"/>
  <c r="C14" i="3" s="1"/>
  <c r="D54" i="3" l="1"/>
  <c r="C55" i="3" s="1"/>
  <c r="B55" i="3"/>
  <c r="B14" i="3"/>
  <c r="D55" i="3" l="1"/>
  <c r="C56" i="3" s="1"/>
  <c r="B56" i="3"/>
  <c r="D14" i="3"/>
  <c r="C15" i="3" s="1"/>
  <c r="D56" i="3" l="1"/>
  <c r="C57" i="3" s="1"/>
  <c r="B57" i="3"/>
  <c r="B15" i="3"/>
  <c r="C58" i="3" l="1"/>
  <c r="D57" i="3"/>
  <c r="B58" i="3"/>
  <c r="D15" i="3"/>
  <c r="C16" i="3" s="1"/>
  <c r="D58" i="3" l="1"/>
  <c r="B59" i="3" s="1"/>
  <c r="C59" i="3"/>
  <c r="B16" i="3"/>
  <c r="D59" i="3" l="1"/>
  <c r="B60" i="3" s="1"/>
  <c r="D16" i="3"/>
  <c r="C17" i="3" s="1"/>
  <c r="C60" i="3" l="1"/>
  <c r="B17" i="3"/>
  <c r="D60" i="3" l="1"/>
  <c r="C61" i="3" s="1"/>
  <c r="D17" i="3"/>
  <c r="C18" i="3" s="1"/>
  <c r="B61" i="3" l="1"/>
  <c r="B18" i="3"/>
  <c r="D61" i="3" l="1"/>
  <c r="C62" i="3" s="1"/>
  <c r="D18" i="3"/>
  <c r="C19" i="3" s="1"/>
  <c r="B62" i="3" l="1"/>
  <c r="B19" i="3"/>
  <c r="D62" i="3" l="1"/>
  <c r="C63" i="3" s="1"/>
  <c r="D19" i="3"/>
  <c r="C20" i="3" s="1"/>
  <c r="B63" i="3" l="1"/>
  <c r="B20" i="3"/>
  <c r="D63" i="3" l="1"/>
  <c r="C64" i="3" s="1"/>
  <c r="D20" i="3"/>
  <c r="C21" i="3" s="1"/>
  <c r="B64" i="3" l="1"/>
  <c r="B21" i="3"/>
  <c r="D64" i="3" l="1"/>
  <c r="C65" i="3" s="1"/>
  <c r="D21" i="3"/>
  <c r="C22" i="3" s="1"/>
  <c r="B65" i="3" l="1"/>
  <c r="B22" i="3"/>
  <c r="D65" i="3" l="1"/>
  <c r="C66" i="3" s="1"/>
  <c r="D22" i="3"/>
  <c r="C23" i="3" s="1"/>
  <c r="B66" i="3" l="1"/>
  <c r="B23" i="3"/>
  <c r="D66" i="3" l="1"/>
  <c r="C67" i="3" s="1"/>
  <c r="D23" i="3"/>
  <c r="C24" i="3" s="1"/>
  <c r="B67" i="3" l="1"/>
  <c r="B24" i="3"/>
  <c r="D67" i="3" l="1"/>
  <c r="C68" i="3" s="1"/>
  <c r="D24" i="3"/>
  <c r="C25" i="3" s="1"/>
  <c r="B68" i="3" l="1"/>
  <c r="B25" i="3"/>
  <c r="D68" i="3" l="1"/>
  <c r="C69" i="3" s="1"/>
  <c r="D25" i="3"/>
  <c r="C26" i="3" s="1"/>
  <c r="B69" i="3" l="1"/>
  <c r="B26" i="3"/>
  <c r="D69" i="3" l="1"/>
  <c r="C70" i="3" s="1"/>
  <c r="D26" i="3"/>
  <c r="C27" i="3" s="1"/>
  <c r="B70" i="3" l="1"/>
  <c r="B27" i="3"/>
  <c r="D70" i="3" l="1"/>
  <c r="C71" i="3" s="1"/>
  <c r="D27" i="3"/>
  <c r="C28" i="3" s="1"/>
  <c r="B71" i="3" l="1"/>
  <c r="B28" i="3"/>
  <c r="D71" i="3" l="1"/>
  <c r="C72" i="3" s="1"/>
  <c r="D28" i="3"/>
  <c r="C29" i="3" s="1"/>
  <c r="B72" i="3" l="1"/>
  <c r="B29" i="3"/>
  <c r="D72" i="3" l="1"/>
  <c r="C73" i="3" s="1"/>
  <c r="D29" i="3"/>
  <c r="C30" i="3" s="1"/>
  <c r="B73" i="3" l="1"/>
  <c r="B30" i="3"/>
  <c r="D73" i="3" l="1"/>
  <c r="C74" i="3" s="1"/>
  <c r="D30" i="3"/>
  <c r="C31" i="3" s="1"/>
  <c r="B74" i="3" l="1"/>
  <c r="B31" i="3"/>
  <c r="D74" i="3" l="1"/>
  <c r="C75" i="3" s="1"/>
  <c r="D31" i="3"/>
  <c r="C32" i="3" s="1"/>
  <c r="B75" i="3" l="1"/>
  <c r="B32" i="3"/>
  <c r="D75" i="3" l="1"/>
  <c r="C76" i="3" s="1"/>
  <c r="D32" i="3"/>
  <c r="C33" i="3" s="1"/>
  <c r="B76" i="3" l="1"/>
  <c r="B33" i="3"/>
  <c r="D76" i="3" l="1"/>
  <c r="C77" i="3" s="1"/>
  <c r="D33" i="3"/>
  <c r="C34" i="3" s="1"/>
  <c r="B77" i="3" l="1"/>
  <c r="B34" i="3"/>
  <c r="D77" i="3" l="1"/>
  <c r="C78" i="3" s="1"/>
  <c r="D34" i="3"/>
  <c r="C35" i="3" s="1"/>
  <c r="B78" i="3" l="1"/>
  <c r="B35" i="3"/>
  <c r="D78" i="3" l="1"/>
  <c r="C79" i="3" s="1"/>
  <c r="B79" i="3"/>
  <c r="D35" i="3"/>
  <c r="C36" i="3" s="1"/>
  <c r="D79" i="3" l="1"/>
  <c r="B80" i="3"/>
  <c r="C80" i="3"/>
  <c r="B36" i="3"/>
  <c r="D80" i="3" l="1"/>
  <c r="B81" i="3"/>
  <c r="C81" i="3"/>
  <c r="D36" i="3"/>
  <c r="C37" i="3" s="1"/>
  <c r="D81" i="3" l="1"/>
  <c r="B82" i="3"/>
  <c r="C82" i="3"/>
  <c r="B37" i="3"/>
  <c r="D82" i="3" l="1"/>
  <c r="B83" i="3"/>
  <c r="C83" i="3"/>
  <c r="D37" i="3"/>
  <c r="C38" i="3" s="1"/>
  <c r="D83" i="3" l="1"/>
  <c r="B84" i="3"/>
  <c r="C84" i="3"/>
  <c r="B38" i="3"/>
  <c r="D84" i="3" l="1"/>
  <c r="B85" i="3"/>
  <c r="C85" i="3"/>
  <c r="D38" i="3"/>
  <c r="C39" i="3" s="1"/>
  <c r="D85" i="3" l="1"/>
  <c r="B86" i="3"/>
  <c r="C86" i="3"/>
  <c r="B39" i="3"/>
  <c r="D86" i="3" l="1"/>
  <c r="B87" i="3"/>
  <c r="C87" i="3"/>
  <c r="D39" i="3"/>
  <c r="C40" i="3" s="1"/>
  <c r="D87" i="3" l="1"/>
  <c r="B88" i="3"/>
  <c r="C88" i="3"/>
  <c r="B40" i="3"/>
  <c r="D88" i="3" l="1"/>
  <c r="B89" i="3"/>
  <c r="C89" i="3"/>
  <c r="D40" i="3"/>
  <c r="C41" i="3" s="1"/>
  <c r="D89" i="3" l="1"/>
  <c r="B90" i="3"/>
  <c r="C90" i="3"/>
  <c r="B41" i="3"/>
  <c r="D90" i="3" l="1"/>
  <c r="B91" i="3"/>
  <c r="C91" i="3"/>
  <c r="D41" i="3"/>
  <c r="C42" i="3" s="1"/>
  <c r="D91" i="3" l="1"/>
  <c r="B92" i="3"/>
  <c r="C92" i="3"/>
  <c r="B42" i="3"/>
  <c r="D92" i="3" l="1"/>
  <c r="B93" i="3"/>
  <c r="C93" i="3"/>
  <c r="D42" i="3"/>
  <c r="C43" i="3" s="1"/>
  <c r="D93" i="3" l="1"/>
  <c r="B94" i="3"/>
  <c r="C94" i="3"/>
  <c r="B43" i="3"/>
  <c r="D94" i="3" l="1"/>
  <c r="B95" i="3"/>
  <c r="C95" i="3"/>
  <c r="D43" i="3"/>
  <c r="C44" i="3" s="1"/>
  <c r="D95" i="3" l="1"/>
  <c r="B96" i="3"/>
  <c r="C96" i="3"/>
  <c r="B44" i="3"/>
  <c r="D96" i="3" l="1"/>
  <c r="B97" i="3"/>
  <c r="C97" i="3"/>
  <c r="D44" i="3"/>
  <c r="C45" i="3" s="1"/>
  <c r="D97" i="3" l="1"/>
  <c r="B98" i="3"/>
  <c r="C98" i="3"/>
  <c r="B45" i="3"/>
  <c r="D98" i="3" l="1"/>
  <c r="B99" i="3"/>
  <c r="C99" i="3"/>
  <c r="D45" i="3"/>
  <c r="C46" i="3" s="1"/>
  <c r="D99" i="3" l="1"/>
  <c r="B100" i="3"/>
  <c r="C100" i="3"/>
  <c r="B46" i="3"/>
  <c r="D100" i="3" l="1"/>
  <c r="B101" i="3"/>
  <c r="C101" i="3"/>
  <c r="D46" i="3"/>
  <c r="C47" i="3" s="1"/>
  <c r="D101" i="3" l="1"/>
  <c r="B102" i="3"/>
  <c r="C102" i="3"/>
  <c r="B47" i="3"/>
  <c r="D102" i="3" l="1"/>
  <c r="B103" i="3"/>
  <c r="C103" i="3"/>
  <c r="D47" i="3"/>
  <c r="C48" i="3" s="1"/>
  <c r="D103" i="3" l="1"/>
  <c r="B104" i="3" s="1"/>
  <c r="C104" i="3"/>
  <c r="B48" i="3"/>
  <c r="D104" i="3" l="1"/>
  <c r="B105" i="3" s="1"/>
  <c r="C105" i="3"/>
  <c r="D48" i="3"/>
  <c r="C49" i="3" s="1"/>
  <c r="B49" i="3"/>
  <c r="D105" i="3" l="1"/>
  <c r="B106" i="3" s="1"/>
  <c r="C106" i="3"/>
  <c r="D49" i="3"/>
  <c r="B50" i="3"/>
  <c r="D50" i="3" s="1"/>
  <c r="C50" i="3"/>
  <c r="D106" i="3" l="1"/>
  <c r="B107" i="3" s="1"/>
  <c r="C107" i="3"/>
  <c r="D107" i="3" l="1"/>
  <c r="B108" i="3" s="1"/>
  <c r="C108" i="3" l="1"/>
  <c r="B109" i="3" l="1"/>
  <c r="D108" i="3"/>
  <c r="C109" i="3"/>
  <c r="C110" i="3" l="1"/>
  <c r="D109" i="3"/>
  <c r="B110" i="3"/>
  <c r="D110" i="3" l="1"/>
  <c r="A14" i="2" l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B13" i="2" l="1"/>
  <c r="B8" i="2"/>
  <c r="D7" i="1"/>
  <c r="C7" i="1"/>
  <c r="B10" i="1"/>
  <c r="C10" i="1"/>
  <c r="D10" i="1"/>
  <c r="B11" i="1"/>
  <c r="C11" i="1"/>
  <c r="D11" i="1"/>
  <c r="B12" i="1"/>
  <c r="C12" i="1"/>
  <c r="D12" i="1"/>
  <c r="B13" i="1"/>
  <c r="C13" i="1"/>
  <c r="D13" i="1"/>
  <c r="B14" i="1"/>
  <c r="C14" i="1"/>
  <c r="D14" i="1"/>
  <c r="B15" i="1"/>
  <c r="C15" i="1"/>
  <c r="D15" i="1"/>
  <c r="B16" i="1"/>
  <c r="C16" i="1"/>
  <c r="D16" i="1"/>
  <c r="B17" i="1"/>
  <c r="C17" i="1"/>
  <c r="D17" i="1"/>
  <c r="B18" i="1"/>
  <c r="C18" i="1"/>
  <c r="D18" i="1"/>
  <c r="B19" i="1"/>
  <c r="C19" i="1"/>
  <c r="D19" i="1"/>
  <c r="B20" i="1"/>
  <c r="C20" i="1"/>
  <c r="D20" i="1"/>
  <c r="B21" i="1"/>
  <c r="C21" i="1"/>
  <c r="D21" i="1"/>
  <c r="B22" i="1"/>
  <c r="C22" i="1"/>
  <c r="D22" i="1"/>
  <c r="B23" i="1"/>
  <c r="C23" i="1"/>
  <c r="D23" i="1"/>
  <c r="B24" i="1"/>
  <c r="C24" i="1"/>
  <c r="D24" i="1"/>
  <c r="B25" i="1"/>
  <c r="C25" i="1"/>
  <c r="D25" i="1"/>
  <c r="B26" i="1"/>
  <c r="C26" i="1"/>
  <c r="D26" i="1"/>
  <c r="B27" i="1"/>
  <c r="C27" i="1"/>
  <c r="D27" i="1"/>
  <c r="B28" i="1"/>
  <c r="C28" i="1"/>
  <c r="D28" i="1"/>
  <c r="B29" i="1"/>
  <c r="C29" i="1"/>
  <c r="D29" i="1"/>
  <c r="B30" i="1"/>
  <c r="C30" i="1"/>
  <c r="D30" i="1"/>
  <c r="B31" i="1"/>
  <c r="C31" i="1"/>
  <c r="D31" i="1"/>
  <c r="B32" i="1"/>
  <c r="C32" i="1"/>
  <c r="D32" i="1"/>
  <c r="B33" i="1"/>
  <c r="C33" i="1"/>
  <c r="D33" i="1"/>
  <c r="B34" i="1"/>
  <c r="C34" i="1"/>
  <c r="D34" i="1"/>
  <c r="B35" i="1"/>
  <c r="C35" i="1"/>
  <c r="D35" i="1"/>
  <c r="B36" i="1"/>
  <c r="C36" i="1"/>
  <c r="D36" i="1"/>
  <c r="B37" i="1"/>
  <c r="C37" i="1"/>
  <c r="D37" i="1"/>
  <c r="B38" i="1"/>
  <c r="C38" i="1"/>
  <c r="D38" i="1"/>
  <c r="B39" i="1"/>
  <c r="C39" i="1"/>
  <c r="D39" i="1"/>
  <c r="B40" i="1"/>
  <c r="C40" i="1"/>
  <c r="D40" i="1"/>
  <c r="B41" i="1"/>
  <c r="C41" i="1"/>
  <c r="D41" i="1"/>
  <c r="B42" i="1"/>
  <c r="C42" i="1"/>
  <c r="D42" i="1"/>
  <c r="B43" i="1"/>
  <c r="C43" i="1"/>
  <c r="D43" i="1"/>
  <c r="B44" i="1"/>
  <c r="C44" i="1"/>
  <c r="D44" i="1"/>
  <c r="B45" i="1"/>
  <c r="C45" i="1"/>
  <c r="D45" i="1"/>
  <c r="B46" i="1"/>
  <c r="C46" i="1"/>
  <c r="D46" i="1"/>
  <c r="B47" i="1"/>
  <c r="C47" i="1"/>
  <c r="D47" i="1"/>
  <c r="B48" i="1"/>
  <c r="C48" i="1"/>
  <c r="D48" i="1"/>
  <c r="B49" i="1"/>
  <c r="C49" i="1"/>
  <c r="D49" i="1"/>
  <c r="B50" i="1"/>
  <c r="C50" i="1"/>
  <c r="D50" i="1"/>
  <c r="B51" i="1"/>
  <c r="C51" i="1"/>
  <c r="D51" i="1"/>
  <c r="B52" i="1"/>
  <c r="C52" i="1"/>
  <c r="D52" i="1"/>
  <c r="B53" i="1"/>
  <c r="C53" i="1"/>
  <c r="D53" i="1"/>
  <c r="B54" i="1"/>
  <c r="C54" i="1"/>
  <c r="D54" i="1"/>
  <c r="B55" i="1"/>
  <c r="C55" i="1"/>
  <c r="D55" i="1"/>
  <c r="B56" i="1"/>
  <c r="C56" i="1"/>
  <c r="D56" i="1"/>
  <c r="B57" i="1"/>
  <c r="C57" i="1"/>
  <c r="D57" i="1"/>
  <c r="B58" i="1"/>
  <c r="C58" i="1"/>
  <c r="D58" i="1"/>
  <c r="B59" i="1"/>
  <c r="C59" i="1"/>
  <c r="D59" i="1"/>
  <c r="B60" i="1"/>
  <c r="C60" i="1"/>
  <c r="D60" i="1"/>
  <c r="B61" i="1"/>
  <c r="C61" i="1"/>
  <c r="D61" i="1"/>
  <c r="B62" i="1"/>
  <c r="C62" i="1"/>
  <c r="D62" i="1"/>
  <c r="B63" i="1"/>
  <c r="C63" i="1"/>
  <c r="D63" i="1"/>
  <c r="B64" i="1"/>
  <c r="C64" i="1"/>
  <c r="D64" i="1"/>
  <c r="B65" i="1"/>
  <c r="C65" i="1"/>
  <c r="D65" i="1"/>
  <c r="B66" i="1"/>
  <c r="C66" i="1"/>
  <c r="D66" i="1"/>
  <c r="B67" i="1"/>
  <c r="C67" i="1"/>
  <c r="D67" i="1"/>
  <c r="B68" i="1"/>
  <c r="C68" i="1"/>
  <c r="D68" i="1"/>
  <c r="B69" i="1"/>
  <c r="C69" i="1"/>
  <c r="D69" i="1"/>
  <c r="B70" i="1"/>
  <c r="C70" i="1"/>
  <c r="D70" i="1"/>
  <c r="B71" i="1"/>
  <c r="C71" i="1"/>
  <c r="D71" i="1"/>
  <c r="B72" i="1"/>
  <c r="C72" i="1"/>
  <c r="D72" i="1"/>
  <c r="B73" i="1"/>
  <c r="C73" i="1"/>
  <c r="D73" i="1"/>
  <c r="B74" i="1"/>
  <c r="C74" i="1"/>
  <c r="D74" i="1"/>
  <c r="B75" i="1"/>
  <c r="C75" i="1"/>
  <c r="D75" i="1"/>
  <c r="B76" i="1"/>
  <c r="C76" i="1"/>
  <c r="D76" i="1"/>
  <c r="B77" i="1"/>
  <c r="C77" i="1"/>
  <c r="D77" i="1"/>
  <c r="B78" i="1"/>
  <c r="C78" i="1"/>
  <c r="D78" i="1"/>
  <c r="B79" i="1"/>
  <c r="C79" i="1"/>
  <c r="D79" i="1"/>
  <c r="B80" i="1"/>
  <c r="C80" i="1"/>
  <c r="D80" i="1"/>
  <c r="B81" i="1"/>
  <c r="C81" i="1"/>
  <c r="D81" i="1"/>
  <c r="B82" i="1"/>
  <c r="C82" i="1"/>
  <c r="D82" i="1"/>
  <c r="B83" i="1"/>
  <c r="C83" i="1"/>
  <c r="D83" i="1"/>
  <c r="B84" i="1"/>
  <c r="C84" i="1"/>
  <c r="D84" i="1"/>
  <c r="B85" i="1"/>
  <c r="C85" i="1"/>
  <c r="D85" i="1"/>
  <c r="B86" i="1"/>
  <c r="C86" i="1"/>
  <c r="D86" i="1"/>
  <c r="B87" i="1"/>
  <c r="C87" i="1"/>
  <c r="D87" i="1"/>
  <c r="B88" i="1"/>
  <c r="C88" i="1"/>
  <c r="D88" i="1"/>
  <c r="B89" i="1"/>
  <c r="C89" i="1"/>
  <c r="D89" i="1"/>
  <c r="B90" i="1"/>
  <c r="C90" i="1"/>
  <c r="D90" i="1"/>
  <c r="B91" i="1"/>
  <c r="C91" i="1"/>
  <c r="D91" i="1"/>
  <c r="B92" i="1"/>
  <c r="C92" i="1"/>
  <c r="D92" i="1"/>
  <c r="B93" i="1"/>
  <c r="C93" i="1"/>
  <c r="D93" i="1"/>
  <c r="B94" i="1"/>
  <c r="C94" i="1"/>
  <c r="D94" i="1"/>
  <c r="B95" i="1"/>
  <c r="C95" i="1"/>
  <c r="D95" i="1"/>
  <c r="B96" i="1"/>
  <c r="C96" i="1"/>
  <c r="D96" i="1"/>
  <c r="B97" i="1"/>
  <c r="C97" i="1"/>
  <c r="D97" i="1"/>
  <c r="B98" i="1"/>
  <c r="C98" i="1"/>
  <c r="D98" i="1"/>
  <c r="B99" i="1"/>
  <c r="C99" i="1"/>
  <c r="D99" i="1"/>
  <c r="B100" i="1"/>
  <c r="C100" i="1"/>
  <c r="D100" i="1"/>
  <c r="B101" i="1"/>
  <c r="C101" i="1"/>
  <c r="D101" i="1"/>
  <c r="B102" i="1"/>
  <c r="C102" i="1"/>
  <c r="D102" i="1"/>
  <c r="B103" i="1"/>
  <c r="C103" i="1"/>
  <c r="D103" i="1"/>
  <c r="B104" i="1"/>
  <c r="C104" i="1"/>
  <c r="D104" i="1"/>
  <c r="B105" i="1"/>
  <c r="C105" i="1"/>
  <c r="D105" i="1"/>
  <c r="B106" i="1"/>
  <c r="C106" i="1"/>
  <c r="D106" i="1"/>
  <c r="B107" i="1"/>
  <c r="C107" i="1"/>
  <c r="D107" i="1"/>
  <c r="D8" i="1"/>
  <c r="D9" i="1"/>
  <c r="C8" i="1"/>
  <c r="C9" i="1"/>
  <c r="B9" i="1"/>
  <c r="B8" i="1"/>
  <c r="D14" i="2" l="1"/>
  <c r="D13" i="2"/>
  <c r="C14" i="2" s="1"/>
  <c r="B14" i="2"/>
  <c r="D15" i="2" l="1"/>
  <c r="C16" i="2" s="1"/>
  <c r="B15" i="2"/>
  <c r="C15" i="2"/>
  <c r="D16" i="2" l="1"/>
  <c r="B16" i="2"/>
  <c r="C17" i="2"/>
  <c r="D17" i="2" l="1"/>
  <c r="B17" i="2"/>
  <c r="C18" i="2"/>
  <c r="C19" i="2" l="1"/>
  <c r="D18" i="2"/>
  <c r="B18" i="2"/>
  <c r="B19" i="2" l="1"/>
  <c r="D19" i="2"/>
  <c r="C20" i="2" s="1"/>
  <c r="B20" i="2" l="1"/>
  <c r="D20" i="2"/>
  <c r="C21" i="2" s="1"/>
  <c r="B21" i="2" l="1"/>
  <c r="D21" i="2"/>
  <c r="C22" i="2" s="1"/>
  <c r="B22" i="2" l="1"/>
  <c r="D22" i="2"/>
  <c r="C23" i="2" s="1"/>
  <c r="D23" i="2" l="1"/>
  <c r="C24" i="2" s="1"/>
  <c r="B23" i="2"/>
  <c r="D24" i="2" l="1"/>
  <c r="C25" i="2" s="1"/>
  <c r="B24" i="2"/>
  <c r="D25" i="2" l="1"/>
  <c r="C26" i="2" s="1"/>
  <c r="B25" i="2"/>
  <c r="B26" i="2" l="1"/>
  <c r="D26" i="2"/>
  <c r="C27" i="2" s="1"/>
  <c r="B27" i="2" l="1"/>
  <c r="D27" i="2"/>
  <c r="C28" i="2" s="1"/>
  <c r="B28" i="2" l="1"/>
  <c r="D28" i="2"/>
  <c r="C29" i="2" s="1"/>
  <c r="B29" i="2" l="1"/>
  <c r="D29" i="2"/>
  <c r="C30" i="2" s="1"/>
  <c r="B30" i="2" l="1"/>
  <c r="D30" i="2"/>
  <c r="C31" i="2" s="1"/>
  <c r="B31" i="2" l="1"/>
  <c r="D31" i="2"/>
  <c r="C32" i="2" s="1"/>
  <c r="C33" i="2" l="1"/>
  <c r="D32" i="2"/>
  <c r="B32" i="2"/>
  <c r="B33" i="2" l="1"/>
  <c r="D33" i="2"/>
  <c r="C34" i="2" s="1"/>
  <c r="B34" i="2" l="1"/>
  <c r="D34" i="2"/>
  <c r="C35" i="2" s="1"/>
  <c r="B35" i="2" l="1"/>
  <c r="D35" i="2"/>
  <c r="C36" i="2" s="1"/>
  <c r="D36" i="2" l="1"/>
  <c r="C37" i="2" s="1"/>
  <c r="B36" i="2"/>
  <c r="D37" i="2" l="1"/>
  <c r="C38" i="2" s="1"/>
  <c r="B37" i="2"/>
  <c r="B38" i="2" l="1"/>
  <c r="D38" i="2"/>
  <c r="C39" i="2" s="1"/>
  <c r="B39" i="2" l="1"/>
  <c r="D39" i="2"/>
  <c r="C40" i="2" s="1"/>
  <c r="D40" i="2" l="1"/>
  <c r="C41" i="2" s="1"/>
  <c r="B40" i="2"/>
  <c r="B41" i="2" l="1"/>
  <c r="D41" i="2"/>
  <c r="C42" i="2" s="1"/>
  <c r="B42" i="2" l="1"/>
  <c r="D42" i="2"/>
  <c r="C43" i="2" s="1"/>
  <c r="B43" i="2" l="1"/>
  <c r="D43" i="2"/>
  <c r="C44" i="2" s="1"/>
  <c r="B44" i="2" l="1"/>
  <c r="D44" i="2"/>
  <c r="C45" i="2" s="1"/>
  <c r="B45" i="2" l="1"/>
  <c r="D45" i="2"/>
  <c r="C46" i="2" s="1"/>
  <c r="B46" i="2" l="1"/>
  <c r="D46" i="2"/>
  <c r="C47" i="2" s="1"/>
  <c r="B47" i="2" l="1"/>
  <c r="D47" i="2"/>
  <c r="C48" i="2" s="1"/>
  <c r="B48" i="2" l="1"/>
  <c r="D48" i="2"/>
  <c r="C49" i="2" s="1"/>
  <c r="B49" i="2" l="1"/>
  <c r="D49" i="2"/>
  <c r="C50" i="2" s="1"/>
  <c r="B50" i="2" l="1"/>
  <c r="D50" i="2"/>
  <c r="C51" i="2" s="1"/>
  <c r="B51" i="2" l="1"/>
  <c r="D51" i="2"/>
  <c r="C52" i="2" s="1"/>
  <c r="B52" i="2" l="1"/>
  <c r="D52" i="2"/>
  <c r="C53" i="2" s="1"/>
  <c r="B53" i="2" l="1"/>
  <c r="D53" i="2"/>
  <c r="C54" i="2" s="1"/>
  <c r="B54" i="2" l="1"/>
  <c r="D54" i="2"/>
  <c r="C55" i="2" s="1"/>
  <c r="B55" i="2" l="1"/>
  <c r="D55" i="2"/>
  <c r="C56" i="2" s="1"/>
  <c r="B56" i="2" l="1"/>
  <c r="D56" i="2"/>
  <c r="C57" i="2" s="1"/>
  <c r="B57" i="2" l="1"/>
  <c r="D57" i="2"/>
  <c r="C58" i="2" s="1"/>
  <c r="B58" i="2" l="1"/>
  <c r="D58" i="2"/>
  <c r="C59" i="2" s="1"/>
  <c r="B59" i="2" l="1"/>
  <c r="D59" i="2"/>
  <c r="C60" i="2" s="1"/>
  <c r="B60" i="2" l="1"/>
  <c r="D60" i="2"/>
  <c r="C61" i="2" s="1"/>
  <c r="C62" i="2" l="1"/>
  <c r="D61" i="2"/>
  <c r="B61" i="2"/>
  <c r="D62" i="2" l="1"/>
  <c r="C63" i="2" s="1"/>
  <c r="B62" i="2"/>
  <c r="B63" i="2" l="1"/>
  <c r="D63" i="2"/>
  <c r="C64" i="2" s="1"/>
  <c r="B64" i="2" l="1"/>
  <c r="D64" i="2"/>
  <c r="C65" i="2" s="1"/>
  <c r="D65" i="2" l="1"/>
  <c r="C66" i="2" s="1"/>
  <c r="B65" i="2"/>
  <c r="D66" i="2" l="1"/>
  <c r="C67" i="2" s="1"/>
  <c r="B66" i="2"/>
  <c r="D67" i="2" l="1"/>
  <c r="C68" i="2" s="1"/>
  <c r="B67" i="2"/>
  <c r="D68" i="2" l="1"/>
  <c r="C69" i="2" s="1"/>
  <c r="B68" i="2"/>
  <c r="D69" i="2" l="1"/>
  <c r="C70" i="2" s="1"/>
  <c r="B69" i="2"/>
  <c r="D70" i="2" l="1"/>
  <c r="C71" i="2" s="1"/>
  <c r="B70" i="2"/>
  <c r="D71" i="2" l="1"/>
  <c r="C72" i="2" s="1"/>
  <c r="B71" i="2"/>
  <c r="B72" i="2" l="1"/>
  <c r="D72" i="2"/>
  <c r="C73" i="2" s="1"/>
  <c r="B73" i="2" l="1"/>
  <c r="D73" i="2"/>
  <c r="C74" i="2" s="1"/>
  <c r="B74" i="2" l="1"/>
  <c r="D74" i="2"/>
  <c r="C75" i="2" s="1"/>
  <c r="D75" i="2" l="1"/>
  <c r="C76" i="2" s="1"/>
  <c r="B75" i="2"/>
  <c r="D76" i="2" l="1"/>
  <c r="C77" i="2" s="1"/>
  <c r="B76" i="2"/>
  <c r="B77" i="2" l="1"/>
  <c r="D77" i="2"/>
  <c r="C78" i="2" s="1"/>
  <c r="B78" i="2" l="1"/>
  <c r="D78" i="2"/>
  <c r="C79" i="2" s="1"/>
  <c r="B79" i="2" l="1"/>
  <c r="D79" i="2"/>
  <c r="C80" i="2" s="1"/>
  <c r="B80" i="2" l="1"/>
  <c r="D80" i="2"/>
  <c r="C81" i="2" s="1"/>
  <c r="B81" i="2" l="1"/>
  <c r="D81" i="2"/>
  <c r="C82" i="2" s="1"/>
  <c r="B82" i="2" l="1"/>
  <c r="D82" i="2"/>
  <c r="C83" i="2" s="1"/>
  <c r="B83" i="2" l="1"/>
  <c r="D83" i="2"/>
  <c r="C84" i="2" s="1"/>
  <c r="B84" i="2" l="1"/>
  <c r="D84" i="2"/>
  <c r="C85" i="2" s="1"/>
  <c r="B85" i="2" l="1"/>
  <c r="D85" i="2"/>
  <c r="C86" i="2" s="1"/>
  <c r="B86" i="2" l="1"/>
  <c r="D86" i="2"/>
  <c r="C87" i="2" s="1"/>
  <c r="B87" i="2" l="1"/>
  <c r="D87" i="2"/>
  <c r="C88" i="2" s="1"/>
  <c r="B88" i="2" l="1"/>
  <c r="D88" i="2"/>
  <c r="C89" i="2" s="1"/>
  <c r="B89" i="2" l="1"/>
  <c r="D89" i="2"/>
  <c r="C90" i="2" s="1"/>
  <c r="B90" i="2" l="1"/>
  <c r="D90" i="2"/>
  <c r="C91" i="2" s="1"/>
  <c r="B91" i="2" l="1"/>
  <c r="D91" i="2"/>
  <c r="C92" i="2" s="1"/>
  <c r="B92" i="2" l="1"/>
  <c r="D92" i="2"/>
  <c r="C93" i="2" s="1"/>
  <c r="B93" i="2" l="1"/>
  <c r="D93" i="2"/>
  <c r="C94" i="2" s="1"/>
  <c r="B94" i="2" l="1"/>
  <c r="D94" i="2"/>
  <c r="C95" i="2" s="1"/>
  <c r="B95" i="2" l="1"/>
  <c r="D95" i="2"/>
  <c r="C96" i="2" s="1"/>
  <c r="B96" i="2" l="1"/>
  <c r="D96" i="2"/>
  <c r="C97" i="2" s="1"/>
  <c r="B97" i="2" l="1"/>
  <c r="D97" i="2"/>
  <c r="C98" i="2" s="1"/>
  <c r="B98" i="2" l="1"/>
  <c r="D98" i="2"/>
  <c r="C99" i="2" s="1"/>
  <c r="B99" i="2" l="1"/>
  <c r="D99" i="2"/>
  <c r="C100" i="2" s="1"/>
  <c r="B100" i="2" l="1"/>
  <c r="D100" i="2"/>
  <c r="C101" i="2" s="1"/>
  <c r="B101" i="2" l="1"/>
  <c r="D101" i="2"/>
  <c r="C102" i="2" s="1"/>
  <c r="B102" i="2" l="1"/>
  <c r="D102" i="2"/>
  <c r="C103" i="2" s="1"/>
  <c r="B103" i="2" l="1"/>
  <c r="D103" i="2"/>
  <c r="C104" i="2" s="1"/>
  <c r="B104" i="2" l="1"/>
  <c r="D104" i="2"/>
  <c r="C105" i="2" s="1"/>
  <c r="B105" i="2" l="1"/>
  <c r="D105" i="2"/>
  <c r="C106" i="2" s="1"/>
  <c r="B106" i="2" l="1"/>
  <c r="D106" i="2"/>
  <c r="C107" i="2" s="1"/>
  <c r="B107" i="2" l="1"/>
  <c r="D107" i="2"/>
  <c r="C108" i="2" s="1"/>
  <c r="B108" i="2" l="1"/>
  <c r="D108" i="2"/>
  <c r="C109" i="2" s="1"/>
  <c r="B109" i="2" l="1"/>
  <c r="D109" i="2"/>
  <c r="C110" i="2" s="1"/>
  <c r="D110" i="2" l="1"/>
  <c r="C111" i="2" s="1"/>
  <c r="B110" i="2"/>
  <c r="D111" i="2" l="1"/>
  <c r="C112" i="2" s="1"/>
  <c r="B111" i="2"/>
  <c r="D112" i="2" l="1"/>
  <c r="C113" i="2" s="1"/>
  <c r="B112" i="2"/>
  <c r="B113" i="2" l="1"/>
  <c r="D113" i="2"/>
</calcChain>
</file>

<file path=xl/sharedStrings.xml><?xml version="1.0" encoding="utf-8"?>
<sst xmlns="http://schemas.openxmlformats.org/spreadsheetml/2006/main" count="30" uniqueCount="20">
  <si>
    <t>m</t>
  </si>
  <si>
    <t>k</t>
  </si>
  <si>
    <r>
      <t>x</t>
    </r>
    <r>
      <rPr>
        <vertAlign val="subscript"/>
        <sz val="11"/>
        <color theme="1"/>
        <rFont val="Calibri"/>
        <family val="2"/>
        <charset val="204"/>
        <scheme val="minor"/>
      </rPr>
      <t>h</t>
    </r>
  </si>
  <si>
    <t>t</t>
  </si>
  <si>
    <t>x(t)</t>
  </si>
  <si>
    <t>v(t)</t>
  </si>
  <si>
    <t>a(t)</t>
  </si>
  <si>
    <t>t0</t>
  </si>
  <si>
    <t>x0</t>
  </si>
  <si>
    <t>xh</t>
  </si>
  <si>
    <t>v0</t>
  </si>
  <si>
    <t>v</t>
  </si>
  <si>
    <t>Время</t>
  </si>
  <si>
    <t>dt</t>
  </si>
  <si>
    <t>Смещение</t>
  </si>
  <si>
    <t>Скорость</t>
  </si>
  <si>
    <t>Ускорение</t>
  </si>
  <si>
    <t>k1</t>
  </si>
  <si>
    <t>x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</si>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</sst>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1"/>
          <c:order val="1"/>
          <c:tx>
            <c:v>X(t)</c:v>
          </c:tx>
          <c:marker>
            <c:symbol val="none"/>
          </c:marker>
          <c:xVal>
            <c:numRef>
              <c:f>Лист1!$A$7:$A$107</c:f>
              <c:numCache>
                <c:formatCode>General</c:formatCode>
                <c:ptCount val="1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</c:numCache>
            </c:numRef>
          </c:xVal>
          <c:yVal>
            <c:numRef>
              <c:f>Лист1!$B$7:$B$107</c:f>
              <c:numCache>
                <c:formatCode>General</c:formatCode>
                <c:ptCount val="101"/>
                <c:pt idx="0">
                  <c:v>0.2</c:v>
                </c:pt>
                <c:pt idx="1">
                  <c:v>0.1980033311119046</c:v>
                </c:pt>
                <c:pt idx="2">
                  <c:v>0.19205319131410525</c:v>
                </c:pt>
                <c:pt idx="3">
                  <c:v>0.18226838519674277</c:v>
                </c:pt>
                <c:pt idx="4">
                  <c:v>0.16884428293932302</c:v>
                </c:pt>
                <c:pt idx="5">
                  <c:v>0.15204891941512602</c:v>
                </c:pt>
                <c:pt idx="6">
                  <c:v>0.13221764242228196</c:v>
                </c:pt>
                <c:pt idx="7">
                  <c:v>0.10974641689861891</c:v>
                </c:pt>
                <c:pt idx="8">
                  <c:v>8.5083918812941639E-2</c:v>
                </c:pt>
                <c:pt idx="9">
                  <c:v>5.8722576591554033E-2</c:v>
                </c:pt>
                <c:pt idx="10">
                  <c:v>3.1188738953074877E-2</c:v>
                </c:pt>
                <c:pt idx="11">
                  <c:v>3.0321654673303297E-3</c:v>
                </c:pt>
                <c:pt idx="12">
                  <c:v>-2.5184950322935884E-2</c:v>
                </c:pt>
                <c:pt idx="13">
                  <c:v>-5.2899206045621844E-2</c:v>
                </c:pt>
                <c:pt idx="14">
                  <c:v>-7.9557239779145347E-2</c:v>
                </c:pt>
                <c:pt idx="15">
                  <c:v>-0.10462677885777122</c:v>
                </c:pt>
                <c:pt idx="16">
                  <c:v>-0.12760726759432758</c:v>
                </c:pt>
                <c:pt idx="17">
                  <c:v>-0.14803986171987923</c:v>
                </c:pt>
                <c:pt idx="18">
                  <c:v>-0.1655165899844907</c:v>
                </c:pt>
                <c:pt idx="19">
                  <c:v>-0.17968849999224534</c:v>
                </c:pt>
                <c:pt idx="20">
                  <c:v>-0.1902726256251695</c:v>
                </c:pt>
                <c:pt idx="21">
                  <c:v>-0.19705763693967365</c:v>
                </c:pt>
                <c:pt idx="22">
                  <c:v>-0.19990805972578729</c:v>
                </c:pt>
                <c:pt idx="23">
                  <c:v>-0.19876698047856098</c:v>
                </c:pt>
                <c:pt idx="24">
                  <c:v>-0.19365718277231253</c:v>
                </c:pt>
                <c:pt idx="25">
                  <c:v>-0.18468069234808723</c:v>
                </c:pt>
                <c:pt idx="26">
                  <c:v>-0.17201673999742847</c:v>
                </c:pt>
                <c:pt idx="27">
                  <c:v>-0.15591818291692505</c:v>
                </c:pt>
                <c:pt idx="28">
                  <c:v>-0.13670645598723574</c:v>
                </c:pt>
                <c:pt idx="29">
                  <c:v>-0.11476515378283147</c:v>
                </c:pt>
                <c:pt idx="30">
                  <c:v>-9.0532371458470415E-2</c:v>
                </c:pt>
                <c:pt idx="31">
                  <c:v>-6.4491957439543238E-2</c:v>
                </c:pt>
                <c:pt idx="32">
                  <c:v>-3.7163852571096792E-2</c:v>
                </c:pt>
                <c:pt idx="33">
                  <c:v>-9.0937086207459657E-3</c:v>
                </c:pt>
                <c:pt idx="34">
                  <c:v>1.9158006580409698E-2</c:v>
                </c:pt>
                <c:pt idx="35">
                  <c:v>4.7027199824594877E-2</c:v>
                </c:pt>
                <c:pt idx="36">
                  <c:v>7.3957415600940074E-2</c:v>
                </c:pt>
                <c:pt idx="37">
                  <c:v>9.94109466695417E-2</c:v>
                </c:pt>
                <c:pt idx="38">
                  <c:v>0.12287957029463148</c:v>
                </c:pt>
                <c:pt idx="39">
                  <c:v>0.14389469576982314</c:v>
                </c:pt>
                <c:pt idx="40">
                  <c:v>0.1620367206229591</c:v>
                </c:pt>
                <c:pt idx="41">
                  <c:v>0.17694340868812633</c:v>
                </c:pt>
                <c:pt idx="42">
                  <c:v>0.1883171227624823</c:v>
                </c:pt>
                <c:pt idx="43">
                  <c:v>0.19593076743568327</c:v>
                </c:pt>
                <c:pt idx="44">
                  <c:v>0.1996323234332894</c:v>
                </c:pt>
                <c:pt idx="45">
                  <c:v>0.19934788293832104</c:v>
                </c:pt>
                <c:pt idx="46">
                  <c:v>0.19508312528564636</c:v>
                </c:pt>
                <c:pt idx="47">
                  <c:v>0.1869232035644689</c:v>
                </c:pt>
                <c:pt idx="48">
                  <c:v>0.17503104439308859</c:v>
                </c:pt>
                <c:pt idx="49">
                  <c:v>0.15964409481380282</c:v>
                </c:pt>
                <c:pt idx="50">
                  <c:v>0.14106958126168842</c:v>
                </c:pt>
                <c:pt idx="51">
                  <c:v>0.11967837526995545</c:v>
                </c:pt>
                <c:pt idx="52">
                  <c:v>9.5897588393429031E-2</c:v>
                </c:pt>
                <c:pt idx="53">
                  <c:v>7.0202044205017369E-2</c:v>
                </c:pt>
                <c:pt idx="54">
                  <c:v>4.3104797641156968E-2</c:v>
                </c:pt>
                <c:pt idx="55">
                  <c:v>1.5146890993519272E-2</c:v>
                </c:pt>
                <c:pt idx="56">
                  <c:v>-1.3113448914099752E-2</c:v>
                </c:pt>
                <c:pt idx="57">
                  <c:v>-4.1111956667094662E-2</c:v>
                </c:pt>
                <c:pt idx="58">
                  <c:v>-6.8289594772030421E-2</c:v>
                </c:pt>
                <c:pt idx="59">
                  <c:v>-9.4103715784346939E-2</c:v>
                </c:pt>
                <c:pt idx="60">
                  <c:v>-0.11803889718105534</c:v>
                </c:pt>
                <c:pt idx="61">
                  <c:v>-0.13961723264189868</c:v>
                </c:pt>
                <c:pt idx="62">
                  <c:v>-0.15840787425616146</c:v>
                </c:pt>
                <c:pt idx="63">
                  <c:v>-0.17403563512885814</c:v>
                </c:pt>
                <c:pt idx="64">
                  <c:v>-0.18618848062073784</c:v>
                </c:pt>
                <c:pt idx="65">
                  <c:v>-0.19462375864684553</c:v>
                </c:pt>
                <c:pt idx="66">
                  <c:v>-0.19917304463520971</c:v>
                </c:pt>
                <c:pt idx="67">
                  <c:v>-0.19974550440787037</c:v>
                </c:pt>
                <c:pt idx="68">
                  <c:v>-0.19632970783864978</c:v>
                </c:pt>
                <c:pt idx="69">
                  <c:v>-0.1889938570749263</c:v>
                </c:pt>
                <c:pt idx="70">
                  <c:v>-0.17788442476657626</c:v>
                </c:pt>
                <c:pt idx="71">
                  <c:v>-0.16322322949214449</c:v>
                </c:pt>
                <c:pt idx="72">
                  <c:v>-0.14530300677629826</c:v>
                </c:pt>
                <c:pt idx="73">
                  <c:v>-0.12448156413068275</c:v>
                </c:pt>
                <c:pt idx="74">
                  <c:v>-0.10117463682265536</c:v>
                </c:pt>
                <c:pt idx="75">
                  <c:v>-7.5847587018546492E-2</c:v>
                </c:pt>
                <c:pt idx="76">
                  <c:v>-4.9006112042067201E-2</c:v>
                </c:pt>
                <c:pt idx="77">
                  <c:v>-2.1186147273178437E-2</c:v>
                </c:pt>
                <c:pt idx="78">
                  <c:v>7.0568347068996132E-3</c:v>
                </c:pt>
                <c:pt idx="79">
                  <c:v>3.5158915063900675E-2</c:v>
                </c:pt>
                <c:pt idx="80">
                  <c:v>6.2558988302428953E-2</c:v>
                </c:pt>
                <c:pt idx="81">
                  <c:v>8.8709965684815373E-2</c:v>
                </c:pt>
                <c:pt idx="82">
                  <c:v>0.11308969878173299</c:v>
                </c:pt>
                <c:pt idx="83">
                  <c:v>0.1352114050474352</c:v>
                </c:pt>
                <c:pt idx="84">
                  <c:v>0.1546333872553983</c:v>
                </c:pt>
                <c:pt idx="85">
                  <c:v>0.17096785272942477</c:v>
                </c:pt>
                <c:pt idx="86">
                  <c:v>0.18388865627935805</c:v>
                </c:pt>
                <c:pt idx="87">
                  <c:v>0.19313781224062468</c:v>
                </c:pt>
                <c:pt idx="88">
                  <c:v>0.19853064559373468</c:v>
                </c:pt>
                <c:pt idx="89">
                  <c:v>0.19995947931293956</c:v>
                </c:pt>
                <c:pt idx="90">
                  <c:v>0.19739578431990537</c:v>
                </c:pt>
                <c:pt idx="91">
                  <c:v>0.19089074911494375</c:v>
                </c:pt>
                <c:pt idx="92">
                  <c:v>0.18057425771215194</c:v>
                </c:pt>
                <c:pt idx="93">
                  <c:v>0.16665229628571185</c:v>
                </c:pt>
                <c:pt idx="94">
                  <c:v>0.14940284030803869</c:v>
                </c:pt>
                <c:pt idx="95">
                  <c:v>0.12917030430000431</c:v>
                </c:pt>
                <c:pt idx="96">
                  <c:v>0.10635866501335337</c:v>
                </c:pt>
                <c:pt idx="97">
                  <c:v>8.1423395352587191E-2</c:v>
                </c:pt>
                <c:pt idx="98">
                  <c:v>5.4862370089184632E-2</c:v>
                </c:pt>
                <c:pt idx="99">
                  <c:v>2.7205924950939889E-2</c:v>
                </c:pt>
                <c:pt idx="100">
                  <c:v>-9.9373242651885929E-4</c:v>
                </c:pt>
              </c:numCache>
            </c:numRef>
          </c:yVal>
          <c:smooth val="1"/>
        </c:ser>
        <c:ser>
          <c:idx val="2"/>
          <c:order val="2"/>
          <c:tx>
            <c:v>V(t)</c:v>
          </c:tx>
          <c:marker>
            <c:symbol val="none"/>
          </c:marker>
          <c:xVal>
            <c:numRef>
              <c:f>Лист1!$A$7:$A$107</c:f>
              <c:numCache>
                <c:formatCode>General</c:formatCode>
                <c:ptCount val="1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</c:numCache>
            </c:numRef>
          </c:xVal>
          <c:yVal>
            <c:numRef>
              <c:f>Лист1!$C$7:$C$107</c:f>
              <c:numCache>
                <c:formatCode>0.00</c:formatCode>
                <c:ptCount val="101"/>
                <c:pt idx="0">
                  <c:v>1.7326215608522131E-17</c:v>
                </c:pt>
                <c:pt idx="1">
                  <c:v>-3.9866799936525546E-2</c:v>
                </c:pt>
                <c:pt idx="2">
                  <c:v>-7.8937591882039318E-2</c:v>
                </c:pt>
                <c:pt idx="3">
                  <c:v>-0.11643226148943263</c:v>
                </c:pt>
                <c:pt idx="4">
                  <c:v>-0.15160216435596058</c:v>
                </c:pt>
                <c:pt idx="5">
                  <c:v>-0.18374507397311371</c:v>
                </c:pt>
                <c:pt idx="6">
                  <c:v>-0.21221920286483784</c:v>
                </c:pt>
                <c:pt idx="7">
                  <c:v>-0.2364560169583956</c:v>
                </c:pt>
                <c:pt idx="8">
                  <c:v>-0.25597158732731556</c:v>
                </c:pt>
                <c:pt idx="9">
                  <c:v>-0.27037625264970694</c:v>
                </c:pt>
                <c:pt idx="10">
                  <c:v>-0.27938239945464338</c:v>
                </c:pt>
                <c:pt idx="11">
                  <c:v>-0.2828102048108545</c:v>
                </c:pt>
                <c:pt idx="12">
                  <c:v>-0.28059122679524845</c:v>
                </c:pt>
                <c:pt idx="13">
                  <c:v>-0.2727697710514963</c:v>
                </c:pt>
                <c:pt idx="14">
                  <c:v>-0.25950200615302993</c:v>
                </c:pt>
                <c:pt idx="15">
                  <c:v>-0.24105284543372249</c:v>
                </c:pt>
                <c:pt idx="16">
                  <c:v>-0.21779065754577118</c:v>
                </c:pt>
                <c:pt idx="17">
                  <c:v>-0.19017991135742512</c:v>
                </c:pt>
                <c:pt idx="18">
                  <c:v>-0.15877190204759783</c:v>
                </c:pt>
                <c:pt idx="19">
                  <c:v>-0.12419374356654893</c:v>
                </c:pt>
                <c:pt idx="20">
                  <c:v>-8.7135847246745751E-2</c:v>
                </c:pt>
                <c:pt idx="21">
                  <c:v>-4.8338136574588221E-2</c:v>
                </c:pt>
                <c:pt idx="22">
                  <c:v>-8.5752733683608015E-3</c:v>
                </c:pt>
                <c:pt idx="23">
                  <c:v>3.1358809653281305E-2</c:v>
                </c:pt>
                <c:pt idx="24">
                  <c:v>7.0666761078899784E-2</c:v>
                </c:pt>
                <c:pt idx="25">
                  <c:v>0.1085637312718309</c:v>
                </c:pt>
                <c:pt idx="26">
                  <c:v>0.14429304321870187</c:v>
                </c:pt>
                <c:pt idx="27">
                  <c:v>0.17714130086393917</c:v>
                </c:pt>
                <c:pt idx="28">
                  <c:v>0.2064526332668585</c:v>
                </c:pt>
                <c:pt idx="29">
                  <c:v>0.23164179017268471</c:v>
                </c:pt>
                <c:pt idx="30">
                  <c:v>0.25220582752230586</c:v>
                </c:pt>
                <c:pt idx="31">
                  <c:v>0.26773414957982539</c:v>
                </c:pt>
                <c:pt idx="32">
                  <c:v>0.27791670716987776</c:v>
                </c:pt>
                <c:pt idx="33">
                  <c:v>0.2825501883330499</c:v>
                </c:pt>
                <c:pt idx="34">
                  <c:v>0.28154207779252105</c:v>
                </c:pt>
                <c:pt idx="35">
                  <c:v>0.2749125041778116</c:v>
                </c:pt>
                <c:pt idx="36">
                  <c:v>0.26279383812269969</c:v>
                </c:pt>
                <c:pt idx="37">
                  <c:v>0.24542804926196007</c:v>
                </c:pt>
                <c:pt idx="38">
                  <c:v>0.22316187489894743</c:v>
                </c:pt>
                <c:pt idx="39">
                  <c:v>0.19643989680973695</c:v>
                </c:pt>
                <c:pt idx="40">
                  <c:v>0.16579566441711988</c:v>
                </c:pt>
                <c:pt idx="41">
                  <c:v>0.1318410415752751</c:v>
                </c:pt>
                <c:pt idx="42">
                  <c:v>9.5253989674555631E-2</c:v>
                </c:pt>
                <c:pt idx="43">
                  <c:v>5.6765030997334931E-2</c:v>
                </c:pt>
                <c:pt idx="44">
                  <c:v>1.7142662606872475E-2</c:v>
                </c:pt>
                <c:pt idx="45">
                  <c:v>-2.2821987994452318E-2</c:v>
                </c:pt>
                <c:pt idx="46">
                  <c:v>-6.2330959061846769E-2</c:v>
                </c:pt>
                <c:pt idx="47">
                  <c:v>-0.10059538726200257</c:v>
                </c:pt>
                <c:pt idx="48">
                  <c:v>-0.13685125866183792</c:v>
                </c:pt>
                <c:pt idx="49">
                  <c:v>-0.17037466355700628</c:v>
                </c:pt>
                <c:pt idx="50">
                  <c:v>-0.20049625055173423</c:v>
                </c:pt>
                <c:pt idx="51">
                  <c:v>-0.22661459128989786</c:v>
                </c:pt>
                <c:pt idx="52">
                  <c:v>-0.24820818898789179</c:v>
                </c:pt>
                <c:pt idx="53">
                  <c:v>-0.26484589099865913</c:v>
                </c:pt>
                <c:pt idx="54">
                  <c:v>-0.2761954975024572</c:v>
                </c:pt>
                <c:pt idx="55">
                  <c:v>-0.28203039443730338</c:v>
                </c:pt>
                <c:pt idx="56">
                  <c:v>-0.28223407823144714</c:v>
                </c:pt>
                <c:pt idx="57">
                  <c:v>-0.27680248199394075</c:v>
                </c:pt>
                <c:pt idx="58">
                  <c:v>-0.26584405671698547</c:v>
                </c:pt>
                <c:pt idx="59">
                  <c:v>-0.24957760586871117</c:v>
                </c:pt>
                <c:pt idx="60">
                  <c:v>-0.22832791661240312</c:v>
                </c:pt>
                <c:pt idx="61">
                  <c:v>-0.20251927488225882</c:v>
                </c:pt>
                <c:pt idx="62">
                  <c:v>-0.17266699379814401</c:v>
                </c:pt>
                <c:pt idx="63">
                  <c:v>-0.13936712456885206</c:v>
                </c:pt>
                <c:pt idx="64">
                  <c:v>-0.10328455532306018</c:v>
                </c:pt>
                <c:pt idx="65">
                  <c:v>-6.5139735494925508E-2</c:v>
                </c:pt>
                <c:pt idx="66">
                  <c:v>-2.5694290834376535E-2</c:v>
                </c:pt>
                <c:pt idx="67">
                  <c:v>1.4264183737280185E-2</c:v>
                </c:pt>
                <c:pt idx="68">
                  <c:v>5.3937849790113367E-2</c:v>
                </c:pt>
                <c:pt idx="69">
                  <c:v>9.2534555577279715E-2</c:v>
                </c:pt>
                <c:pt idx="70">
                  <c:v>0.12928365268249717</c:v>
                </c:pt>
                <c:pt idx="71">
                  <c:v>0.16345138331720988</c:v>
                </c:pt>
                <c:pt idx="72">
                  <c:v>0.19435553103406666</c:v>
                </c:pt>
                <c:pt idx="73">
                  <c:v>0.22137904233047323</c:v>
                </c:pt>
                <c:pt idx="74">
                  <c:v>0.24398234716390366</c:v>
                </c:pt>
                <c:pt idx="75">
                  <c:v>0.26171413237906749</c:v>
                </c:pt>
                <c:pt idx="76">
                  <c:v>0.27422035293726965</c:v>
                </c:pt>
                <c:pt idx="77">
                  <c:v>0.28125130102354801</c:v>
                </c:pt>
                <c:pt idx="78">
                  <c:v>0.28266659188492549</c:v>
                </c:pt>
                <c:pt idx="79">
                  <c:v>0.27843796684909705</c:v>
                </c:pt>
                <c:pt idx="80">
                  <c:v>0.2686498575565473</c:v>
                </c:pt>
                <c:pt idx="81">
                  <c:v>0.2534977001402533</c:v>
                </c:pt>
                <c:pt idx="82">
                  <c:v>0.23328403301322151</c:v>
                </c:pt>
                <c:pt idx="83">
                  <c:v>0.20841245617812018</c:v>
                </c:pt>
                <c:pt idx="84">
                  <c:v>0.1793795726715951</c:v>
                </c:pt>
                <c:pt idx="85">
                  <c:v>0.14676507304593783</c:v>
                </c:pt>
                <c:pt idx="86">
                  <c:v>0.11122016086818179</c:v>
                </c:pt>
                <c:pt idx="87">
                  <c:v>7.3454550341081129E-2</c:v>
                </c:pt>
                <c:pt idx="88">
                  <c:v>3.4222295660429204E-2</c:v>
                </c:pt>
                <c:pt idx="89">
                  <c:v>-5.6932649504660426E-3</c:v>
                </c:pt>
                <c:pt idx="90">
                  <c:v>-4.5495149911378492E-2</c:v>
                </c:pt>
                <c:pt idx="91">
                  <c:v>-8.4388647368418099E-2</c:v>
                </c:pt>
                <c:pt idx="92">
                  <c:v>-0.12159718295836748</c:v>
                </c:pt>
                <c:pt idx="93">
                  <c:v>-0.15637782542738801</c:v>
                </c:pt>
                <c:pt idx="94">
                  <c:v>-0.18803612050821886</c:v>
                </c:pt>
                <c:pt idx="95">
                  <c:v>-0.21593995687248013</c:v>
                </c:pt>
                <c:pt idx="96">
                  <c:v>-0.23953218730090237</c:v>
                </c:pt>
                <c:pt idx="97">
                  <c:v>-0.25834175306851309</c:v>
                </c:pt>
                <c:pt idx="98">
                  <c:v>-0.27199308942764466</c:v>
                </c:pt>
                <c:pt idx="99">
                  <c:v>-0.28021362439240471</c:v>
                </c:pt>
                <c:pt idx="100">
                  <c:v>-0.28283922109871712</c:v>
                </c:pt>
              </c:numCache>
            </c:numRef>
          </c:yVal>
          <c:smooth val="1"/>
        </c:ser>
        <c:ser>
          <c:idx val="0"/>
          <c:order val="0"/>
          <c:tx>
            <c:v>a(t)</c:v>
          </c:tx>
          <c:marker>
            <c:symbol val="none"/>
          </c:marker>
          <c:xVal>
            <c:numRef>
              <c:f>Лист1!$A$7:$A$107</c:f>
              <c:numCache>
                <c:formatCode>General</c:formatCode>
                <c:ptCount val="1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</c:numCache>
            </c:numRef>
          </c:xVal>
          <c:yVal>
            <c:numRef>
              <c:f>Лист1!$D$7:$D$107</c:f>
              <c:numCache>
                <c:formatCode>General</c:formatCode>
                <c:ptCount val="101"/>
                <c:pt idx="0">
                  <c:v>-0.40000000000000008</c:v>
                </c:pt>
                <c:pt idx="1">
                  <c:v>-0.39600666222380926</c:v>
                </c:pt>
                <c:pt idx="2">
                  <c:v>-0.38410638262821056</c:v>
                </c:pt>
                <c:pt idx="3">
                  <c:v>-0.36453677039348559</c:v>
                </c:pt>
                <c:pt idx="4">
                  <c:v>-0.3376885658786461</c:v>
                </c:pt>
                <c:pt idx="5">
                  <c:v>-0.30409783883025215</c:v>
                </c:pt>
                <c:pt idx="6">
                  <c:v>-0.26443528484456397</c:v>
                </c:pt>
                <c:pt idx="7">
                  <c:v>-0.219492833797238</c:v>
                </c:pt>
                <c:pt idx="8">
                  <c:v>-0.17016783762588328</c:v>
                </c:pt>
                <c:pt idx="9">
                  <c:v>-0.11744515318310814</c:v>
                </c:pt>
                <c:pt idx="10">
                  <c:v>-6.2377477906149906E-2</c:v>
                </c:pt>
                <c:pt idx="11">
                  <c:v>-6.0643309346606203E-3</c:v>
                </c:pt>
                <c:pt idx="12">
                  <c:v>5.0369900645871823E-2</c:v>
                </c:pt>
                <c:pt idx="13">
                  <c:v>0.10579841209124356</c:v>
                </c:pt>
                <c:pt idx="14">
                  <c:v>0.1591144795582905</c:v>
                </c:pt>
                <c:pt idx="15">
                  <c:v>0.20925355771554241</c:v>
                </c:pt>
                <c:pt idx="16">
                  <c:v>0.25521453518865528</c:v>
                </c:pt>
                <c:pt idx="17">
                  <c:v>0.29607972343975864</c:v>
                </c:pt>
                <c:pt idx="18">
                  <c:v>0.33103317996898141</c:v>
                </c:pt>
                <c:pt idx="19">
                  <c:v>0.35937699998449069</c:v>
                </c:pt>
                <c:pt idx="20">
                  <c:v>0.380545251250339</c:v>
                </c:pt>
                <c:pt idx="21">
                  <c:v>0.39411527387934736</c:v>
                </c:pt>
                <c:pt idx="22">
                  <c:v>0.39981611945157464</c:v>
                </c:pt>
                <c:pt idx="23">
                  <c:v>0.39753396095712201</c:v>
                </c:pt>
                <c:pt idx="24">
                  <c:v>0.38731436554462506</c:v>
                </c:pt>
                <c:pt idx="25">
                  <c:v>0.36936138469617452</c:v>
                </c:pt>
                <c:pt idx="26">
                  <c:v>0.34403347999485706</c:v>
                </c:pt>
                <c:pt idx="27">
                  <c:v>0.31183636583385016</c:v>
                </c:pt>
                <c:pt idx="28">
                  <c:v>0.2734129119744716</c:v>
                </c:pt>
                <c:pt idx="29">
                  <c:v>0.22953030756566303</c:v>
                </c:pt>
                <c:pt idx="30">
                  <c:v>0.18106474291694089</c:v>
                </c:pt>
                <c:pt idx="31">
                  <c:v>0.12898391487908653</c:v>
                </c:pt>
                <c:pt idx="32">
                  <c:v>7.4327705142193654E-2</c:v>
                </c:pt>
                <c:pt idx="33">
                  <c:v>1.818741724149198E-2</c:v>
                </c:pt>
                <c:pt idx="34">
                  <c:v>-3.8316013160819361E-2</c:v>
                </c:pt>
                <c:pt idx="35">
                  <c:v>-9.405439964919006E-2</c:v>
                </c:pt>
                <c:pt idx="36">
                  <c:v>-0.14791483120188012</c:v>
                </c:pt>
                <c:pt idx="37">
                  <c:v>-0.1988218933390834</c:v>
                </c:pt>
                <c:pt idx="38">
                  <c:v>-0.24575914058926296</c:v>
                </c:pt>
                <c:pt idx="39">
                  <c:v>-0.28778939153964606</c:v>
                </c:pt>
                <c:pt idx="40">
                  <c:v>-0.32407344124591803</c:v>
                </c:pt>
                <c:pt idx="41">
                  <c:v>-0.35388681737625255</c:v>
                </c:pt>
                <c:pt idx="42">
                  <c:v>-0.37663424552496466</c:v>
                </c:pt>
                <c:pt idx="43">
                  <c:v>-0.3918615348713666</c:v>
                </c:pt>
                <c:pt idx="44">
                  <c:v>-0.39926464686657887</c:v>
                </c:pt>
                <c:pt idx="45">
                  <c:v>-0.39869576587664207</c:v>
                </c:pt>
                <c:pt idx="46">
                  <c:v>-0.39016625057129278</c:v>
                </c:pt>
                <c:pt idx="47">
                  <c:v>-0.37384640712893785</c:v>
                </c:pt>
                <c:pt idx="48">
                  <c:v>-0.35006208878617701</c:v>
                </c:pt>
                <c:pt idx="49">
                  <c:v>-0.31928818962760575</c:v>
                </c:pt>
                <c:pt idx="50">
                  <c:v>-0.28213916252337695</c:v>
                </c:pt>
                <c:pt idx="51">
                  <c:v>-0.23935675053991096</c:v>
                </c:pt>
                <c:pt idx="52">
                  <c:v>-0.19179517678685845</c:v>
                </c:pt>
                <c:pt idx="53">
                  <c:v>-0.14040408841003513</c:v>
                </c:pt>
                <c:pt idx="54">
                  <c:v>-8.6209595282313992E-2</c:v>
                </c:pt>
                <c:pt idx="55">
                  <c:v>-3.0293781987038592E-2</c:v>
                </c:pt>
                <c:pt idx="56">
                  <c:v>2.6226897828199456E-2</c:v>
                </c:pt>
                <c:pt idx="57">
                  <c:v>8.2223913334189283E-2</c:v>
                </c:pt>
                <c:pt idx="58">
                  <c:v>0.13657918954406081</c:v>
                </c:pt>
                <c:pt idx="59">
                  <c:v>0.18820743156869385</c:v>
                </c:pt>
                <c:pt idx="60">
                  <c:v>0.23607779436211068</c:v>
                </c:pt>
                <c:pt idx="61">
                  <c:v>0.27923446528379742</c:v>
                </c:pt>
                <c:pt idx="62">
                  <c:v>0.31681574851232291</c:v>
                </c:pt>
                <c:pt idx="63">
                  <c:v>0.34807127025771634</c:v>
                </c:pt>
                <c:pt idx="64">
                  <c:v>0.37237696124147568</c:v>
                </c:pt>
                <c:pt idx="65">
                  <c:v>0.38924751729369111</c:v>
                </c:pt>
                <c:pt idx="66">
                  <c:v>0.39834608927041948</c:v>
                </c:pt>
                <c:pt idx="67">
                  <c:v>0.39949100881574079</c:v>
                </c:pt>
                <c:pt idx="68">
                  <c:v>0.39265941567729962</c:v>
                </c:pt>
                <c:pt idx="69">
                  <c:v>0.37798771414985272</c:v>
                </c:pt>
                <c:pt idx="70">
                  <c:v>0.35576884953315258</c:v>
                </c:pt>
                <c:pt idx="71">
                  <c:v>0.32644645898428903</c:v>
                </c:pt>
                <c:pt idx="72">
                  <c:v>0.29060601355259663</c:v>
                </c:pt>
                <c:pt idx="73">
                  <c:v>0.24896312826136557</c:v>
                </c:pt>
                <c:pt idx="74">
                  <c:v>0.20234927364531077</c:v>
                </c:pt>
                <c:pt idx="75">
                  <c:v>0.15169517403709304</c:v>
                </c:pt>
                <c:pt idx="76">
                  <c:v>9.8012224084134472E-2</c:v>
                </c:pt>
                <c:pt idx="77">
                  <c:v>4.237229454635693E-2</c:v>
                </c:pt>
                <c:pt idx="78">
                  <c:v>-1.411366941379918E-2</c:v>
                </c:pt>
                <c:pt idx="79">
                  <c:v>-7.0317830127801323E-2</c:v>
                </c:pt>
                <c:pt idx="80">
                  <c:v>-0.12511797660485785</c:v>
                </c:pt>
                <c:pt idx="81">
                  <c:v>-0.17741993136963075</c:v>
                </c:pt>
                <c:pt idx="82">
                  <c:v>-0.22617939756346597</c:v>
                </c:pt>
                <c:pt idx="83">
                  <c:v>-0.2704228100948704</c:v>
                </c:pt>
                <c:pt idx="84">
                  <c:v>-0.30926677451079659</c:v>
                </c:pt>
                <c:pt idx="85">
                  <c:v>-0.34193570545884955</c:v>
                </c:pt>
                <c:pt idx="86">
                  <c:v>-0.3677773125587161</c:v>
                </c:pt>
                <c:pt idx="87">
                  <c:v>-0.38627562448124941</c:v>
                </c:pt>
                <c:pt idx="88">
                  <c:v>-0.39706129118746941</c:v>
                </c:pt>
                <c:pt idx="89">
                  <c:v>-0.39991895862587917</c:v>
                </c:pt>
                <c:pt idx="90">
                  <c:v>-0.3947915686398108</c:v>
                </c:pt>
                <c:pt idx="91">
                  <c:v>-0.38178149822988777</c:v>
                </c:pt>
                <c:pt idx="92">
                  <c:v>-0.36114851542430393</c:v>
                </c:pt>
                <c:pt idx="93">
                  <c:v>-0.33330459257142375</c:v>
                </c:pt>
                <c:pt idx="94">
                  <c:v>-0.29880568061607743</c:v>
                </c:pt>
                <c:pt idx="95">
                  <c:v>-0.25834060860000924</c:v>
                </c:pt>
                <c:pt idx="96">
                  <c:v>-0.21271733002670742</c:v>
                </c:pt>
                <c:pt idx="97">
                  <c:v>-0.16284679070517508</c:v>
                </c:pt>
                <c:pt idx="98">
                  <c:v>-0.10972474017836933</c:v>
                </c:pt>
                <c:pt idx="99">
                  <c:v>-5.4411849901879826E-2</c:v>
                </c:pt>
                <c:pt idx="100">
                  <c:v>1.98746485303767E-3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874048"/>
        <c:axId val="51874624"/>
      </c:scatterChart>
      <c:valAx>
        <c:axId val="518740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1874624"/>
        <c:crosses val="autoZero"/>
        <c:crossBetween val="midCat"/>
      </c:valAx>
      <c:valAx>
        <c:axId val="518746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187404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1"/>
          <c:order val="1"/>
          <c:tx>
            <c:v>Смещение</c:v>
          </c:tx>
          <c:marker>
            <c:symbol val="none"/>
          </c:marker>
          <c:xVal>
            <c:numRef>
              <c:f>Лист2!$A$13:$A$113</c:f>
              <c:numCache>
                <c:formatCode>General</c:formatCode>
                <c:ptCount val="1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</c:numCache>
            </c:numRef>
          </c:xVal>
          <c:yVal>
            <c:numRef>
              <c:f>Лист2!$B$13:$B$113</c:f>
              <c:numCache>
                <c:formatCode>General</c:formatCode>
                <c:ptCount val="101"/>
                <c:pt idx="0">
                  <c:v>0.2</c:v>
                </c:pt>
                <c:pt idx="1">
                  <c:v>0.19800000000000001</c:v>
                </c:pt>
                <c:pt idx="2">
                  <c:v>0.192</c:v>
                </c:pt>
                <c:pt idx="3">
                  <c:v>0.18201999999999999</c:v>
                </c:pt>
                <c:pt idx="4">
                  <c:v>0.16813999999999998</c:v>
                </c:pt>
                <c:pt idx="5">
                  <c:v>0.15051979999999998</c:v>
                </c:pt>
                <c:pt idx="6">
                  <c:v>0.12939799999999999</c:v>
                </c:pt>
                <c:pt idx="7">
                  <c:v>0.10508960199999999</c:v>
                </c:pt>
                <c:pt idx="8">
                  <c:v>7.7982025999999982E-2</c:v>
                </c:pt>
                <c:pt idx="9">
                  <c:v>4.8529573979999983E-2</c:v>
                </c:pt>
                <c:pt idx="10">
                  <c:v>1.7246405679999979E-2</c:v>
                </c:pt>
                <c:pt idx="11">
                  <c:v>-1.5301878619800018E-2</c:v>
                </c:pt>
                <c:pt idx="12">
                  <c:v>-4.8507922716200018E-2</c:v>
                </c:pt>
                <c:pt idx="13">
                  <c:v>-8.173341208320202E-2</c:v>
                </c:pt>
                <c:pt idx="14">
                  <c:v>-0.11432080343684402</c:v>
                </c:pt>
                <c:pt idx="15">
                  <c:v>-0.145605781442492</c:v>
                </c:pt>
                <c:pt idx="16">
                  <c:v>-0.17493021729293953</c:v>
                </c:pt>
                <c:pt idx="17">
                  <c:v>-0.2016553872945937</c:v>
                </c:pt>
                <c:pt idx="18">
                  <c:v>-0.22517519730889354</c:v>
                </c:pt>
                <c:pt idx="19">
                  <c:v>-0.24492915127731804</c:v>
                </c:pt>
                <c:pt idx="20">
                  <c:v>-0.26041479939970769</c:v>
                </c:pt>
                <c:pt idx="21">
                  <c:v>-0.27119940403623521</c:v>
                </c:pt>
                <c:pt idx="22">
                  <c:v>-0.27693056916599251</c:v>
                </c:pt>
                <c:pt idx="23">
                  <c:v>-0.27734559226139033</c:v>
                </c:pt>
                <c:pt idx="24">
                  <c:v>-0.27227931562476587</c:v>
                </c:pt>
                <c:pt idx="25">
                  <c:v>-0.26167027737386761</c:v>
                </c:pt>
                <c:pt idx="26">
                  <c:v>-0.24556499004410778</c:v>
                </c:pt>
                <c:pt idx="27">
                  <c:v>-0.22412020678436159</c:v>
                </c:pt>
                <c:pt idx="28">
                  <c:v>-0.19760307085043566</c:v>
                </c:pt>
                <c:pt idx="29">
                  <c:v>-0.16638908294822505</c:v>
                </c:pt>
                <c:pt idx="30">
                  <c:v>-0.13095786226966646</c:v>
                </c:pt>
                <c:pt idx="31">
                  <c:v>-9.1886720053121276E-2</c:v>
                </c:pt>
                <c:pt idx="32">
                  <c:v>-4.9842108384397163E-2</c:v>
                </c:pt>
                <c:pt idx="33">
                  <c:v>-5.5690508924451732E-3</c:v>
                </c:pt>
                <c:pt idx="34">
                  <c:v>4.0121294883882004E-2</c:v>
                </c:pt>
                <c:pt idx="35">
                  <c:v>8.6365752252977601E-2</c:v>
                </c:pt>
                <c:pt idx="36">
                  <c:v>0.13226468718215884</c:v>
                </c:pt>
                <c:pt idx="37">
                  <c:v>0.17689875163997146</c:v>
                </c:pt>
                <c:pt idx="38">
                  <c:v>0.21934651170343272</c:v>
                </c:pt>
                <c:pt idx="39">
                  <c:v>0.25870263737867272</c:v>
                </c:pt>
                <c:pt idx="40">
                  <c:v>0.29409631042047862</c:v>
                </c:pt>
                <c:pt idx="41">
                  <c:v>0.32470949197146348</c:v>
                </c:pt>
                <c:pt idx="42">
                  <c:v>0.34979468404445685</c:v>
                </c:pt>
                <c:pt idx="43">
                  <c:v>0.3686918180935308</c:v>
                </c:pt>
                <c:pt idx="44">
                  <c:v>0.38084391038244553</c:v>
                </c:pt>
                <c:pt idx="45">
                  <c:v>0.38581113764998037</c:v>
                </c:pt>
                <c:pt idx="46">
                  <c:v>0.38328300763275547</c:v>
                </c:pt>
                <c:pt idx="47">
                  <c:v>0.37308832713520629</c:v>
                </c:pt>
                <c:pt idx="48">
                  <c:v>0.35520270518482977</c:v>
                </c:pt>
                <c:pt idx="49">
                  <c:v>0.32975336988677362</c:v>
                </c:pt>
                <c:pt idx="50">
                  <c:v>0.29702112426551708</c:v>
                </c:pt>
                <c:pt idx="51">
                  <c:v>0.25743931789354452</c:v>
                </c:pt>
                <c:pt idx="52">
                  <c:v>0.21158976658004908</c:v>
                </c:pt>
                <c:pt idx="53">
                  <c:v>0.160195610844963</c:v>
                </c:pt>
                <c:pt idx="54">
                  <c:v>0.10411116426514101</c:v>
                </c:pt>
                <c:pt idx="55">
                  <c:v>4.4308863911068884E-2</c:v>
                </c:pt>
                <c:pt idx="56">
                  <c:v>-1.8136504194104286E-2</c:v>
                </c:pt>
                <c:pt idx="57">
                  <c:v>-8.2066072581039554E-2</c:v>
                </c:pt>
                <c:pt idx="58">
                  <c:v>-0.14625736456514446</c:v>
                </c:pt>
                <c:pt idx="59">
                  <c:v>-0.20944663078149794</c:v>
                </c:pt>
                <c:pt idx="60">
                  <c:v>-0.27035266262638957</c:v>
                </c:pt>
                <c:pt idx="61">
                  <c:v>-0.3277016545178148</c:v>
                </c:pt>
                <c:pt idx="62">
                  <c:v>-0.38025265347516113</c:v>
                </c:pt>
                <c:pt idx="63">
                  <c:v>-0.42682310926106543</c:v>
                </c:pt>
                <c:pt idx="64">
                  <c:v>-0.46631402196703997</c:v>
                </c:pt>
                <c:pt idx="65">
                  <c:v>-0.49773417704565226</c:v>
                </c:pt>
                <c:pt idx="66">
                  <c:v>-0.52022296081198349</c:v>
                </c:pt>
                <c:pt idx="67">
                  <c:v>-0.53307126258818782</c:v>
                </c:pt>
                <c:pt idx="68">
                  <c:v>-0.53573999298581576</c:v>
                </c:pt>
                <c:pt idx="69">
                  <c:v>-0.52787578114944189</c:v>
                </c:pt>
                <c:pt idx="70">
                  <c:v>-0.50932345675732804</c:v>
                </c:pt>
                <c:pt idx="71">
                  <c:v>-0.48013497462386168</c:v>
                </c:pt>
                <c:pt idx="72">
                  <c:v>-0.44057450011132759</c:v>
                </c:pt>
                <c:pt idx="73">
                  <c:v>-0.39111944128498155</c:v>
                </c:pt>
                <c:pt idx="74">
                  <c:v>-0.33245728771128363</c:v>
                </c:pt>
                <c:pt idx="75">
                  <c:v>-0.26547819472362266</c:v>
                </c:pt>
                <c:pt idx="76">
                  <c:v>-0.19126333444599902</c:v>
                </c:pt>
                <c:pt idx="77">
                  <c:v>-0.1110691193440263</c:v>
                </c:pt>
                <c:pt idx="78">
                  <c:v>-2.6307488950357359E-2</c:v>
                </c:pt>
                <c:pt idx="79">
                  <c:v>6.1477465981211822E-2</c:v>
                </c:pt>
                <c:pt idx="80">
                  <c:v>0.15063618699572484</c:v>
                </c:pt>
                <c:pt idx="81">
                  <c:v>0.23944320823992934</c:v>
                </c:pt>
                <c:pt idx="82">
                  <c:v>0.32612909295436449</c:v>
                </c:pt>
                <c:pt idx="83">
                  <c:v>0.40891418371644306</c:v>
                </c:pt>
                <c:pt idx="84">
                  <c:v>0.48604355146657868</c:v>
                </c:pt>
                <c:pt idx="85">
                  <c:v>0.5558224864500062</c:v>
                </c:pt>
                <c:pt idx="86">
                  <c:v>0.61665184408160356</c:v>
                </c:pt>
                <c:pt idx="87">
                  <c:v>0.66706254133403498</c:v>
                </c:pt>
                <c:pt idx="88">
                  <c:v>0.70574849528115036</c:v>
                </c:pt>
                <c:pt idx="89">
                  <c:v>0.73159730537410927</c:v>
                </c:pt>
                <c:pt idx="90">
                  <c:v>0.74371800510091635</c:v>
                </c:pt>
                <c:pt idx="91">
                  <c:v>0.74146524682117088</c:v>
                </c:pt>
                <c:pt idx="92">
                  <c:v>0.72445933543667518</c:v>
                </c:pt>
                <c:pt idx="93">
                  <c:v>0.69260159153295864</c:v>
                </c:pt>
                <c:pt idx="94">
                  <c:v>0.64608460180666361</c:v>
                </c:pt>
                <c:pt idx="95">
                  <c:v>0.5853970028106722</c:v>
                </c:pt>
                <c:pt idx="96">
                  <c:v>0.51132254188128456</c:v>
                </c:pt>
                <c:pt idx="97">
                  <c:v>0.42493326490572358</c:v>
                </c:pt>
                <c:pt idx="98">
                  <c:v>0.32757679248324301</c:v>
                </c:pt>
                <c:pt idx="99">
                  <c:v>0.22085776199289237</c:v>
                </c:pt>
                <c:pt idx="100">
                  <c:v>0.10661363092865207</c:v>
                </c:pt>
              </c:numCache>
            </c:numRef>
          </c:yVal>
          <c:smooth val="1"/>
        </c:ser>
        <c:ser>
          <c:idx val="2"/>
          <c:order val="2"/>
          <c:tx>
            <c:v>Скорость</c:v>
          </c:tx>
          <c:marker>
            <c:symbol val="none"/>
          </c:marker>
          <c:xVal>
            <c:numRef>
              <c:f>Лист2!$A$13:$A$113</c:f>
              <c:numCache>
                <c:formatCode>General</c:formatCode>
                <c:ptCount val="1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</c:numCache>
            </c:numRef>
          </c:xVal>
          <c:yVal>
            <c:numRef>
              <c:f>Лист2!$C$13:$C$113</c:f>
              <c:numCache>
                <c:formatCode>General</c:formatCode>
                <c:ptCount val="101"/>
                <c:pt idx="0">
                  <c:v>0</c:v>
                </c:pt>
                <c:pt idx="1">
                  <c:v>-4.0000000000000008E-2</c:v>
                </c:pt>
                <c:pt idx="2">
                  <c:v>-8.0000000000000016E-2</c:v>
                </c:pt>
                <c:pt idx="3">
                  <c:v>-0.11960000000000001</c:v>
                </c:pt>
                <c:pt idx="4">
                  <c:v>-0.15800000000000003</c:v>
                </c:pt>
                <c:pt idx="5">
                  <c:v>-0.19440400000000002</c:v>
                </c:pt>
                <c:pt idx="6">
                  <c:v>-0.22803200000000001</c:v>
                </c:pt>
                <c:pt idx="7">
                  <c:v>-0.25813596</c:v>
                </c:pt>
                <c:pt idx="8">
                  <c:v>-0.28401556</c:v>
                </c:pt>
                <c:pt idx="9">
                  <c:v>-0.3050334804</c:v>
                </c:pt>
                <c:pt idx="10">
                  <c:v>-0.3206298856</c:v>
                </c:pt>
                <c:pt idx="11">
                  <c:v>-0.33033580039599997</c:v>
                </c:pt>
                <c:pt idx="12">
                  <c:v>-0.33378508153199998</c:v>
                </c:pt>
                <c:pt idx="13">
                  <c:v>-0.33072470580803998</c:v>
                </c:pt>
                <c:pt idx="14">
                  <c:v>-0.32102312126479998</c:v>
                </c:pt>
                <c:pt idx="15">
                  <c:v>-0.30467643884815959</c:v>
                </c:pt>
                <c:pt idx="16">
                  <c:v>-0.2818122781607908</c:v>
                </c:pt>
                <c:pt idx="17">
                  <c:v>-0.25269112187229237</c:v>
                </c:pt>
                <c:pt idx="18">
                  <c:v>-0.21770507841370446</c:v>
                </c:pt>
                <c:pt idx="19">
                  <c:v>-0.17737400095478573</c:v>
                </c:pt>
                <c:pt idx="20">
                  <c:v>-0.132338961493007</c:v>
                </c:pt>
                <c:pt idx="21">
                  <c:v>-8.3353131237543399E-2</c:v>
                </c:pt>
                <c:pt idx="22">
                  <c:v>-3.1270171357601857E-2</c:v>
                </c:pt>
                <c:pt idx="23">
                  <c:v>2.2969709449645187E-2</c:v>
                </c:pt>
                <c:pt idx="24">
                  <c:v>7.8355823282843684E-2</c:v>
                </c:pt>
                <c:pt idx="25">
                  <c:v>0.13382494173512174</c:v>
                </c:pt>
                <c:pt idx="26">
                  <c:v>0.18828080486007492</c:v>
                </c:pt>
                <c:pt idx="27">
                  <c:v>0.24061486033484844</c:v>
                </c:pt>
                <c:pt idx="28">
                  <c:v>0.28972785834366999</c:v>
                </c:pt>
                <c:pt idx="29">
                  <c:v>0.33455189970054233</c:v>
                </c:pt>
                <c:pt idx="30">
                  <c:v>0.37407251387062945</c:v>
                </c:pt>
                <c:pt idx="31">
                  <c:v>0.40735033046027447</c:v>
                </c:pt>
                <c:pt idx="32">
                  <c:v>0.43354190291420774</c:v>
                </c:pt>
                <c:pt idx="33">
                  <c:v>0.45191924692483199</c:v>
                </c:pt>
                <c:pt idx="34">
                  <c:v>0.46188766860171143</c:v>
                </c:pt>
                <c:pt idx="35">
                  <c:v>0.46300147878020048</c:v>
                </c:pt>
                <c:pt idx="36">
                  <c:v>0.45497721980342409</c:v>
                </c:pt>
                <c:pt idx="37">
                  <c:v>0.43770406935282857</c:v>
                </c:pt>
                <c:pt idx="38">
                  <c:v>0.41125113191639678</c:v>
                </c:pt>
                <c:pt idx="39">
                  <c:v>0.3758713815884025</c:v>
                </c:pt>
                <c:pt idx="40">
                  <c:v>0.33200207924771596</c:v>
                </c:pt>
                <c:pt idx="41">
                  <c:v>0.28026155177198142</c:v>
                </c:pt>
                <c:pt idx="42">
                  <c:v>0.22144228968788571</c:v>
                </c:pt>
                <c:pt idx="43">
                  <c:v>0.156500391293593</c:v>
                </c:pt>
                <c:pt idx="44">
                  <c:v>8.654145448470163E-2</c:v>
                </c:pt>
                <c:pt idx="45">
                  <c:v>1.2803090865995473E-2</c:v>
                </c:pt>
                <c:pt idx="46">
                  <c:v>-6.3365691210493638E-2</c:v>
                </c:pt>
                <c:pt idx="47">
                  <c:v>-0.1405279187404897</c:v>
                </c:pt>
                <c:pt idx="48">
                  <c:v>-0.2171845202670408</c:v>
                </c:pt>
                <c:pt idx="49">
                  <c:v>-0.29180218569408206</c:v>
                </c:pt>
                <c:pt idx="50">
                  <c:v>-0.362842726731048</c:v>
                </c:pt>
                <c:pt idx="51">
                  <c:v>-0.42879340070840272</c:v>
                </c:pt>
                <c:pt idx="52">
                  <c:v>-0.48819762556150614</c:v>
                </c:pt>
                <c:pt idx="53">
                  <c:v>-0.53968548914021508</c:v>
                </c:pt>
                <c:pt idx="54">
                  <c:v>-0.58200344245622493</c:v>
                </c:pt>
                <c:pt idx="55">
                  <c:v>-0.61404256462521756</c:v>
                </c:pt>
                <c:pt idx="56">
                  <c:v>-0.63486479747824576</c:v>
                </c:pt>
                <c:pt idx="57">
                  <c:v>-0.64372657026045954</c:v>
                </c:pt>
                <c:pt idx="58">
                  <c:v>-0.64009926942163864</c:v>
                </c:pt>
                <c:pt idx="59">
                  <c:v>-0.62368605490543072</c:v>
                </c:pt>
                <c:pt idx="60">
                  <c:v>-0.59443458199240184</c:v>
                </c:pt>
                <c:pt idx="61">
                  <c:v>-0.55254525583610226</c:v>
                </c:pt>
                <c:pt idx="62">
                  <c:v>-0.49847472331082432</c:v>
                </c:pt>
                <c:pt idx="63">
                  <c:v>-0.43293439240726134</c:v>
                </c:pt>
                <c:pt idx="64">
                  <c:v>-0.35688386171222908</c:v>
                </c:pt>
                <c:pt idx="65">
                  <c:v>-0.27151923986001597</c:v>
                </c:pt>
                <c:pt idx="66">
                  <c:v>-0.17825643546660797</c:v>
                </c:pt>
                <c:pt idx="67">
                  <c:v>-7.8709600057477513E-2</c:v>
                </c:pt>
                <c:pt idx="68">
                  <c:v>2.5334992104919185E-2</c:v>
                </c:pt>
                <c:pt idx="69">
                  <c:v>0.13194924462255675</c:v>
                </c:pt>
                <c:pt idx="70">
                  <c:v>0.23909724321971992</c:v>
                </c:pt>
                <c:pt idx="71">
                  <c:v>0.34467239944960831</c:v>
                </c:pt>
                <c:pt idx="72">
                  <c:v>0.44653709080107395</c:v>
                </c:pt>
                <c:pt idx="73">
                  <c:v>0.54256408572584625</c:v>
                </c:pt>
                <c:pt idx="74">
                  <c:v>0.63067898574811176</c:v>
                </c:pt>
                <c:pt idx="75">
                  <c:v>0.7089028740051081</c:v>
                </c:pt>
                <c:pt idx="76">
                  <c:v>0.77539433154736481</c:v>
                </c:pt>
                <c:pt idx="77">
                  <c:v>0.82848997049208939</c:v>
                </c:pt>
                <c:pt idx="78">
                  <c:v>0.8667426373812892</c:v>
                </c:pt>
                <c:pt idx="79">
                  <c:v>0.88895646125009442</c:v>
                </c:pt>
                <c:pt idx="80">
                  <c:v>0.89421795904016588</c:v>
                </c:pt>
                <c:pt idx="81">
                  <c:v>0.88192246584392353</c:v>
                </c:pt>
                <c:pt idx="82">
                  <c:v>0.85179522844477851</c:v>
                </c:pt>
                <c:pt idx="83">
                  <c:v>0.80390658679679261</c:v>
                </c:pt>
                <c:pt idx="84">
                  <c:v>0.73868076820591977</c:v>
                </c:pt>
                <c:pt idx="85">
                  <c:v>0.65689793146263109</c:v>
                </c:pt>
                <c:pt idx="86">
                  <c:v>0.55968922116931541</c:v>
                </c:pt>
                <c:pt idx="87">
                  <c:v>0.44852472387931419</c:v>
                </c:pt>
                <c:pt idx="88">
                  <c:v>0.32519435506299349</c:v>
                </c:pt>
                <c:pt idx="89">
                  <c:v>0.19178184679618648</c:v>
                </c:pt>
                <c:pt idx="90">
                  <c:v>5.0632147739956418E-2</c:v>
                </c:pt>
                <c:pt idx="91">
                  <c:v>-9.5687313334865437E-2</c:v>
                </c:pt>
                <c:pt idx="92">
                  <c:v>-0.24443091435504871</c:v>
                </c:pt>
                <c:pt idx="93">
                  <c:v>-0.39272396371928286</c:v>
                </c:pt>
                <c:pt idx="94">
                  <c:v>-0.5376158308066179</c:v>
                </c:pt>
                <c:pt idx="95">
                  <c:v>-0.67613614911320963</c:v>
                </c:pt>
                <c:pt idx="96">
                  <c:v>-0.80535306947454233</c:v>
                </c:pt>
                <c:pt idx="97">
                  <c:v>-0.92243247003667683</c:v>
                </c:pt>
                <c:pt idx="98">
                  <c:v>-1.0246969784129338</c:v>
                </c:pt>
                <c:pt idx="99">
                  <c:v>-1.1096836313940786</c:v>
                </c:pt>
                <c:pt idx="100">
                  <c:v>-1.1751989898907271</c:v>
                </c:pt>
              </c:numCache>
            </c:numRef>
          </c:yVal>
          <c:smooth val="1"/>
        </c:ser>
        <c:ser>
          <c:idx val="0"/>
          <c:order val="0"/>
          <c:tx>
            <c:v>Ускорение</c:v>
          </c:tx>
          <c:marker>
            <c:symbol val="none"/>
          </c:marker>
          <c:xVal>
            <c:numRef>
              <c:f>Лист2!$A$13:$A$113</c:f>
              <c:numCache>
                <c:formatCode>General</c:formatCode>
                <c:ptCount val="1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</c:numCache>
            </c:numRef>
          </c:xVal>
          <c:yVal>
            <c:numRef>
              <c:f>Лист2!$D$13:$D$113</c:f>
              <c:numCache>
                <c:formatCode>General</c:formatCode>
                <c:ptCount val="101"/>
                <c:pt idx="0">
                  <c:v>-0.40000000000000008</c:v>
                </c:pt>
                <c:pt idx="1">
                  <c:v>-0.40000000000000008</c:v>
                </c:pt>
                <c:pt idx="2">
                  <c:v>-0.39600000000000002</c:v>
                </c:pt>
                <c:pt idx="3">
                  <c:v>-0.38400000000000001</c:v>
                </c:pt>
                <c:pt idx="4">
                  <c:v>-0.36403999999999997</c:v>
                </c:pt>
                <c:pt idx="5">
                  <c:v>-0.33627999999999997</c:v>
                </c:pt>
                <c:pt idx="6">
                  <c:v>-0.30103959999999996</c:v>
                </c:pt>
                <c:pt idx="7">
                  <c:v>-0.25879599999999997</c:v>
                </c:pt>
                <c:pt idx="8">
                  <c:v>-0.21017920400000001</c:v>
                </c:pt>
                <c:pt idx="9">
                  <c:v>-0.15596405199999996</c:v>
                </c:pt>
                <c:pt idx="10">
                  <c:v>-9.7059147959999981E-2</c:v>
                </c:pt>
                <c:pt idx="11">
                  <c:v>-3.4492811359999959E-2</c:v>
                </c:pt>
                <c:pt idx="12">
                  <c:v>3.0603757239600037E-2</c:v>
                </c:pt>
                <c:pt idx="13">
                  <c:v>9.7015845432400036E-2</c:v>
                </c:pt>
                <c:pt idx="14">
                  <c:v>0.16346682416640404</c:v>
                </c:pt>
                <c:pt idx="15">
                  <c:v>0.22864160687368804</c:v>
                </c:pt>
                <c:pt idx="16">
                  <c:v>0.29121156288498401</c:v>
                </c:pt>
                <c:pt idx="17">
                  <c:v>0.34986043458587901</c:v>
                </c:pt>
                <c:pt idx="18">
                  <c:v>0.4033107745891874</c:v>
                </c:pt>
                <c:pt idx="19">
                  <c:v>0.45035039461778709</c:v>
                </c:pt>
                <c:pt idx="20">
                  <c:v>0.48985830255463608</c:v>
                </c:pt>
                <c:pt idx="21">
                  <c:v>0.52082959879941537</c:v>
                </c:pt>
                <c:pt idx="22">
                  <c:v>0.54239880807247043</c:v>
                </c:pt>
                <c:pt idx="23">
                  <c:v>0.55386113833198503</c:v>
                </c:pt>
                <c:pt idx="24">
                  <c:v>0.55469118452278066</c:v>
                </c:pt>
                <c:pt idx="25">
                  <c:v>0.54455863124953174</c:v>
                </c:pt>
                <c:pt idx="26">
                  <c:v>0.52334055474773522</c:v>
                </c:pt>
                <c:pt idx="27">
                  <c:v>0.49112998008821557</c:v>
                </c:pt>
                <c:pt idx="28">
                  <c:v>0.44824041356872318</c:v>
                </c:pt>
                <c:pt idx="29">
                  <c:v>0.39520614170087132</c:v>
                </c:pt>
                <c:pt idx="30">
                  <c:v>0.33277816589645004</c:v>
                </c:pt>
                <c:pt idx="31">
                  <c:v>0.26191572453933293</c:v>
                </c:pt>
                <c:pt idx="32">
                  <c:v>0.18377344010624255</c:v>
                </c:pt>
                <c:pt idx="33">
                  <c:v>9.9684216768794326E-2</c:v>
                </c:pt>
                <c:pt idx="34">
                  <c:v>1.1138101784890346E-2</c:v>
                </c:pt>
                <c:pt idx="35">
                  <c:v>-8.0242589767763994E-2</c:v>
                </c:pt>
                <c:pt idx="36">
                  <c:v>-0.1727315045059552</c:v>
                </c:pt>
                <c:pt idx="37">
                  <c:v>-0.26452937436431767</c:v>
                </c:pt>
                <c:pt idx="38">
                  <c:v>-0.35379750327994292</c:v>
                </c:pt>
                <c:pt idx="39">
                  <c:v>-0.43869302340686545</c:v>
                </c:pt>
                <c:pt idx="40">
                  <c:v>-0.51740527475734543</c:v>
                </c:pt>
                <c:pt idx="41">
                  <c:v>-0.58819262084095725</c:v>
                </c:pt>
                <c:pt idx="42">
                  <c:v>-0.64941898394292685</c:v>
                </c:pt>
                <c:pt idx="43">
                  <c:v>-0.6995893680889137</c:v>
                </c:pt>
                <c:pt idx="44">
                  <c:v>-0.73738363618706149</c:v>
                </c:pt>
                <c:pt idx="45">
                  <c:v>-0.76168782076489105</c:v>
                </c:pt>
                <c:pt idx="46">
                  <c:v>-0.77162227529996075</c:v>
                </c:pt>
                <c:pt idx="47">
                  <c:v>-0.76656601526551094</c:v>
                </c:pt>
                <c:pt idx="48">
                  <c:v>-0.74617665427041258</c:v>
                </c:pt>
                <c:pt idx="49">
                  <c:v>-0.71040541036965954</c:v>
                </c:pt>
                <c:pt idx="50">
                  <c:v>-0.65950673977354723</c:v>
                </c:pt>
                <c:pt idx="51">
                  <c:v>-0.59404224853103416</c:v>
                </c:pt>
                <c:pt idx="52">
                  <c:v>-0.51487863578708903</c:v>
                </c:pt>
                <c:pt idx="53">
                  <c:v>-0.42317953316009821</c:v>
                </c:pt>
                <c:pt idx="54">
                  <c:v>-0.32039122168992601</c:v>
                </c:pt>
                <c:pt idx="55">
                  <c:v>-0.20822232853028202</c:v>
                </c:pt>
                <c:pt idx="56">
                  <c:v>-8.8617727822137768E-2</c:v>
                </c:pt>
                <c:pt idx="57">
                  <c:v>3.6273008388208572E-2</c:v>
                </c:pt>
                <c:pt idx="58">
                  <c:v>0.16413214516207911</c:v>
                </c:pt>
                <c:pt idx="59">
                  <c:v>0.29251472913028892</c:v>
                </c:pt>
                <c:pt idx="60">
                  <c:v>0.41889326156299589</c:v>
                </c:pt>
                <c:pt idx="61">
                  <c:v>0.54070532525277915</c:v>
                </c:pt>
                <c:pt idx="62">
                  <c:v>0.6554033090356296</c:v>
                </c:pt>
                <c:pt idx="63">
                  <c:v>0.76050530695032226</c:v>
                </c:pt>
                <c:pt idx="64">
                  <c:v>0.85364621852213085</c:v>
                </c:pt>
                <c:pt idx="65">
                  <c:v>0.93262804393408005</c:v>
                </c:pt>
                <c:pt idx="66">
                  <c:v>0.99546835409130452</c:v>
                </c:pt>
                <c:pt idx="67">
                  <c:v>1.040445921623967</c:v>
                </c:pt>
                <c:pt idx="68">
                  <c:v>1.0661425251763756</c:v>
                </c:pt>
                <c:pt idx="69">
                  <c:v>1.0714799859716315</c:v>
                </c:pt>
                <c:pt idx="70">
                  <c:v>1.0557515622988838</c:v>
                </c:pt>
                <c:pt idx="71">
                  <c:v>1.0186469135146561</c:v>
                </c:pt>
                <c:pt idx="72">
                  <c:v>0.96026994924772346</c:v>
                </c:pt>
                <c:pt idx="73">
                  <c:v>0.88114900022265519</c:v>
                </c:pt>
                <c:pt idx="74">
                  <c:v>0.7822388825699631</c:v>
                </c:pt>
                <c:pt idx="75">
                  <c:v>0.66491457542256727</c:v>
                </c:pt>
                <c:pt idx="76">
                  <c:v>0.53095638944724532</c:v>
                </c:pt>
                <c:pt idx="77">
                  <c:v>0.38252666889199805</c:v>
                </c:pt>
                <c:pt idx="78">
                  <c:v>0.2221382386880526</c:v>
                </c:pt>
                <c:pt idx="79">
                  <c:v>5.2614977900714718E-2</c:v>
                </c:pt>
                <c:pt idx="80">
                  <c:v>-0.12295493196242364</c:v>
                </c:pt>
                <c:pt idx="81">
                  <c:v>-0.30127237399144968</c:v>
                </c:pt>
                <c:pt idx="82">
                  <c:v>-0.47888641647985869</c:v>
                </c:pt>
                <c:pt idx="83">
                  <c:v>-0.65225818590872897</c:v>
                </c:pt>
                <c:pt idx="84">
                  <c:v>-0.81782836743288623</c:v>
                </c:pt>
                <c:pt idx="85">
                  <c:v>-0.97208710293315737</c:v>
                </c:pt>
                <c:pt idx="86">
                  <c:v>-1.1116449729000124</c:v>
                </c:pt>
                <c:pt idx="87">
                  <c:v>-1.2333036881632071</c:v>
                </c:pt>
                <c:pt idx="88">
                  <c:v>-1.33412508266807</c:v>
                </c:pt>
                <c:pt idx="89">
                  <c:v>-1.4114969905623005</c:v>
                </c:pt>
                <c:pt idx="90">
                  <c:v>-1.4631946107482185</c:v>
                </c:pt>
                <c:pt idx="91">
                  <c:v>-1.4874360102018327</c:v>
                </c:pt>
                <c:pt idx="92">
                  <c:v>-1.4829304936423418</c:v>
                </c:pt>
                <c:pt idx="93">
                  <c:v>-1.4489186708733504</c:v>
                </c:pt>
                <c:pt idx="94">
                  <c:v>-1.3852031830659173</c:v>
                </c:pt>
                <c:pt idx="95">
                  <c:v>-1.2921692036133272</c:v>
                </c:pt>
                <c:pt idx="96">
                  <c:v>-1.1707940056213444</c:v>
                </c:pt>
                <c:pt idx="97">
                  <c:v>-1.0226450837625691</c:v>
                </c:pt>
                <c:pt idx="98">
                  <c:v>-0.84986652981144717</c:v>
                </c:pt>
                <c:pt idx="99">
                  <c:v>-0.65515358496648601</c:v>
                </c:pt>
                <c:pt idx="100">
                  <c:v>-0.44171552398578479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430016"/>
        <c:axId val="129431744"/>
      </c:scatterChart>
      <c:valAx>
        <c:axId val="1294300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29431744"/>
        <c:crosses val="autoZero"/>
        <c:crossBetween val="midCat"/>
      </c:valAx>
      <c:valAx>
        <c:axId val="1294317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943001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1"/>
          <c:order val="1"/>
          <c:tx>
            <c:v>x(t)</c:v>
          </c:tx>
          <c:marker>
            <c:symbol val="none"/>
          </c:marker>
          <c:xVal>
            <c:numRef>
              <c:f>Лист3!$A$10:$A$110</c:f>
              <c:numCache>
                <c:formatCode>General</c:formatCode>
                <c:ptCount val="1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</c:numCache>
            </c:numRef>
          </c:xVal>
          <c:yVal>
            <c:numRef>
              <c:f>Лист3!$B$10:$B$110</c:f>
              <c:numCache>
                <c:formatCode>General</c:formatCode>
                <c:ptCount val="101"/>
                <c:pt idx="0">
                  <c:v>0.2</c:v>
                </c:pt>
                <c:pt idx="1">
                  <c:v>0.19800000000000001</c:v>
                </c:pt>
                <c:pt idx="2">
                  <c:v>0.19222</c:v>
                </c:pt>
                <c:pt idx="3">
                  <c:v>0.1831158</c:v>
                </c:pt>
                <c:pt idx="4">
                  <c:v>0.171168662</c:v>
                </c:pt>
                <c:pt idx="5">
                  <c:v>0.15687339318000001</c:v>
                </c:pt>
                <c:pt idx="6">
                  <c:v>0.14072723069020002</c:v>
                </c:pt>
                <c:pt idx="7">
                  <c:v>0.12321967821067802</c:v>
                </c:pt>
                <c:pt idx="8">
                  <c:v>0.10482341189009943</c:v>
                </c:pt>
                <c:pt idx="9">
                  <c:v>8.5986341300570923E-2</c:v>
                </c:pt>
                <c:pt idx="10">
                  <c:v>6.7124880238088561E-2</c:v>
                </c:pt>
                <c:pt idx="11">
                  <c:v>4.8618453066467851E-2</c:v>
                </c:pt>
                <c:pt idx="12">
                  <c:v>3.0805235278963644E-2</c:v>
                </c:pt>
                <c:pt idx="13">
                  <c:v>1.3979102386755543E-2</c:v>
                </c:pt>
                <c:pt idx="14">
                  <c:v>-1.6122605928889405E-3</c:v>
                </c:pt>
                <c:pt idx="15">
                  <c:v>-1.576815569250764E-2</c:v>
                </c:pt>
                <c:pt idx="16">
                  <c:v>-2.8334657119310505E-2</c:v>
                </c:pt>
                <c:pt idx="17">
                  <c:v>-3.9203480275314902E-2</c:v>
                </c:pt>
                <c:pt idx="18">
                  <c:v>-4.8310039741772608E-2</c:v>
                </c:pt>
                <c:pt idx="19">
                  <c:v>-5.5630808061413663E-2</c:v>
                </c:pt>
                <c:pt idx="20">
                  <c:v>-6.1180091071058748E-2</c:v>
                </c:pt>
                <c:pt idx="21">
                  <c:v>-6.5006336788414609E-2</c:v>
                </c:pt>
                <c:pt idx="22">
                  <c:v>-6.7188093655440137E-2</c:v>
                </c:pt>
                <c:pt idx="23">
                  <c:v>-6.7829730531324572E-2</c:v>
                </c:pt>
                <c:pt idx="24">
                  <c:v>-6.7057025477752913E-2</c:v>
                </c:pt>
                <c:pt idx="25">
                  <c:v>-6.5012723369447648E-2</c:v>
                </c:pt>
                <c:pt idx="26">
                  <c:v>-6.1852153983500899E-2</c:v>
                </c:pt>
                <c:pt idx="27">
                  <c:v>-5.7738992762619346E-2</c:v>
                </c:pt>
                <c:pt idx="28">
                  <c:v>-5.2841236196364737E-2</c:v>
                </c:pt>
                <c:pt idx="29">
                  <c:v>-4.7327452997145754E-2</c:v>
                </c:pt>
                <c:pt idx="30">
                  <c:v>-4.136336122591356E-2</c:v>
                </c:pt>
                <c:pt idx="31">
                  <c:v>-3.510877048957399E-2</c:v>
                </c:pt>
                <c:pt idx="32">
                  <c:v>-2.8714917509713507E-2</c:v>
                </c:pt>
                <c:pt idx="33">
                  <c:v>-2.2322212947846198E-2</c:v>
                </c:pt>
                <c:pt idx="34">
                  <c:v>-1.6058407537590025E-2</c:v>
                </c:pt>
                <c:pt idx="35">
                  <c:v>-1.0037176463505104E-2</c:v>
                </c:pt>
                <c:pt idx="36">
                  <c:v>-4.3571126568177241E-3</c:v>
                </c:pt>
                <c:pt idx="37">
                  <c:v>8.9888766040414686E-4</c:v>
                </c:pt>
                <c:pt idx="38">
                  <c:v>5.6638701958679673E-3</c:v>
                </c:pt>
                <c:pt idx="39">
                  <c:v>9.8867268992226844E-3</c:v>
                </c:pt>
                <c:pt idx="40">
                  <c:v>1.3531791961291022E-2</c:v>
                </c:pt>
                <c:pt idx="41">
                  <c:v>1.657816532854739E-2</c:v>
                </c:pt>
                <c:pt idx="42">
                  <c:v>1.9018801786179734E-2</c:v>
                </c:pt>
                <c:pt idx="43">
                  <c:v>2.0859404926901574E-2</c:v>
                </c:pt>
                <c:pt idx="44">
                  <c:v>2.2117165686420418E-2</c:v>
                </c:pt>
                <c:pt idx="45">
                  <c:v>2.2819384663854157E-2</c:v>
                </c:pt>
                <c:pt idx="46">
                  <c:v>2.3002016240041775E-2</c:v>
                </c:pt>
                <c:pt idx="47">
                  <c:v>2.2708170649571674E-2</c:v>
                </c:pt>
                <c:pt idx="48">
                  <c:v>2.198660774925245E-2</c:v>
                </c:pt>
                <c:pt idx="49">
                  <c:v>2.0890253354976906E-2</c:v>
                </c:pt>
                <c:pt idx="50">
                  <c:v>1.947476578908662E-2</c:v>
                </c:pt>
                <c:pt idx="51">
                  <c:v>1.7797176788344731E-2</c:v>
                </c:pt>
                <c:pt idx="52">
                  <c:v>1.5914627261902715E-2</c:v>
                </c:pt>
                <c:pt idx="53">
                  <c:v>1.3883214647602428E-2</c:v>
                </c:pt>
                <c:pt idx="54">
                  <c:v>1.1756964875637117E-2</c:v>
                </c:pt>
                <c:pt idx="55">
                  <c:v>9.5869382856359417E-3</c:v>
                </c:pt>
                <c:pt idx="56">
                  <c:v>7.4204753230221526E-3</c:v>
                </c:pt>
                <c:pt idx="57">
                  <c:v>5.3005845205831622E-3</c:v>
                </c:pt>
                <c:pt idx="58">
                  <c:v>3.2654721999520173E-3</c:v>
                </c:pt>
                <c:pt idx="59">
                  <c:v>1.3482105441786354E-3</c:v>
                </c:pt>
                <c:pt idx="60">
                  <c:v>-4.2346177345871502E-4</c:v>
                </c:pt>
                <c:pt idx="61">
                  <c:v>-2.0272143470395298E-3</c:v>
                </c:pt>
                <c:pt idx="62">
                  <c:v>-3.4460849020572807E-3</c:v>
                </c:pt>
                <c:pt idx="63">
                  <c:v>-4.668335409082288E-3</c:v>
                </c:pt>
                <c:pt idx="64">
                  <c:v>-5.6872166622933991E-3</c:v>
                </c:pt>
                <c:pt idx="65">
                  <c:v>-6.5006542694696426E-3</c:v>
                </c:pt>
                <c:pt idx="66">
                  <c:v>-7.1108694066106311E-3</c:v>
                </c:pt>
                <c:pt idx="67">
                  <c:v>-7.5239477932767182E-3</c:v>
                </c:pt>
                <c:pt idx="68">
                  <c:v>-7.7493701692773224E-3</c:v>
                </c:pt>
                <c:pt idx="69">
                  <c:v>-7.7995171280523263E-3</c:v>
                </c:pt>
                <c:pt idx="70">
                  <c:v>-7.6891605179765328E-3</c:v>
                </c:pt>
                <c:pt idx="71">
                  <c:v>-7.4349527924480307E-3</c:v>
                </c:pt>
                <c:pt idx="72">
                  <c:v>-7.0549247063681321E-3</c:v>
                </c:pt>
                <c:pt idx="73">
                  <c:v>-6.5680006539080623E-3</c:v>
                </c:pt>
                <c:pt idx="74">
                  <c:v>-5.9935397530912378E-3</c:v>
                </c:pt>
                <c:pt idx="75">
                  <c:v>-5.3509095382861032E-3</c:v>
                </c:pt>
                <c:pt idx="76">
                  <c:v>-4.6590978520477085E-3</c:v>
                </c:pt>
                <c:pt idx="77">
                  <c:v>-3.9363672605298144E-3</c:v>
                </c:pt>
                <c:pt idx="78">
                  <c:v>-3.1999550770379346E-3</c:v>
                </c:pt>
                <c:pt idx="79">
                  <c:v>-2.4658208885195653E-3</c:v>
                </c:pt>
                <c:pt idx="80">
                  <c:v>-1.7484423591974578E-3</c:v>
                </c:pt>
                <c:pt idx="81">
                  <c:v>-1.0606590503303909E-3</c:v>
                </c:pt>
                <c:pt idx="82">
                  <c:v>-4.1356305825475241E-4</c:v>
                </c:pt>
                <c:pt idx="83">
                  <c:v>1.835655556991737E-4</c:v>
                </c:pt>
                <c:pt idx="84">
                  <c:v>7.2328128328326305E-4</c:v>
                </c:pt>
                <c:pt idx="85">
                  <c:v>1.1999569697191191E-3</c:v>
                </c:pt>
                <c:pt idx="86">
                  <c:v>1.6097327049813656E-3</c:v>
                </c:pt>
                <c:pt idx="87">
                  <c:v>1.9504339699703826E-3</c:v>
                </c:pt>
                <c:pt idx="88">
                  <c:v>2.2214634417109802E-3</c:v>
                </c:pt>
                <c:pt idx="89">
                  <c:v>2.4236709921607045E-3</c:v>
                </c:pt>
                <c:pt idx="90">
                  <c:v>2.5592064432267397E-3</c:v>
                </c:pt>
                <c:pt idx="91">
                  <c:v>2.631359574832297E-3</c:v>
                </c:pt>
                <c:pt idx="92">
                  <c:v>2.6443917330967077E-3</c:v>
                </c:pt>
                <c:pt idx="93">
                  <c:v>2.6033631624553877E-3</c:v>
                </c:pt>
                <c:pt idx="94">
                  <c:v>2.513959899922679E-3</c:v>
                </c:pt>
                <c:pt idx="95">
                  <c:v>2.3823237330194602E-3</c:v>
                </c:pt>
                <c:pt idx="96">
                  <c:v>2.214888346477142E-3</c:v>
                </c:pt>
                <c:pt idx="97">
                  <c:v>2.0182243777940897E-3</c:v>
                </c:pt>
                <c:pt idx="98">
                  <c:v>1.7988956787366303E-3</c:v>
                </c:pt>
                <c:pt idx="99">
                  <c:v>1.5633286490196094E-3</c:v>
                </c:pt>
                <c:pt idx="100">
                  <c:v>1.3176960789967284E-3</c:v>
                </c:pt>
              </c:numCache>
            </c:numRef>
          </c:yVal>
          <c:smooth val="1"/>
        </c:ser>
        <c:ser>
          <c:idx val="2"/>
          <c:order val="2"/>
          <c:tx>
            <c:v>v(t)</c:v>
          </c:tx>
          <c:marker>
            <c:symbol val="none"/>
          </c:marker>
          <c:xVal>
            <c:numRef>
              <c:f>Лист3!$A$10:$A$110</c:f>
              <c:numCache>
                <c:formatCode>General</c:formatCode>
                <c:ptCount val="1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</c:numCache>
            </c:numRef>
          </c:xVal>
          <c:yVal>
            <c:numRef>
              <c:f>Лист3!$C$10:$C$110</c:f>
              <c:numCache>
                <c:formatCode>General</c:formatCode>
                <c:ptCount val="101"/>
                <c:pt idx="0" formatCode="0.00">
                  <c:v>0</c:v>
                </c:pt>
                <c:pt idx="1">
                  <c:v>-4.0000000000000008E-2</c:v>
                </c:pt>
                <c:pt idx="2">
                  <c:v>-7.5600000000000001E-2</c:v>
                </c:pt>
                <c:pt idx="3">
                  <c:v>-0.10648400000000001</c:v>
                </c:pt>
                <c:pt idx="4">
                  <c:v>-0.13245876000000001</c:v>
                </c:pt>
                <c:pt idx="5">
                  <c:v>-0.15344661640000001</c:v>
                </c:pt>
                <c:pt idx="6">
                  <c:v>-0.16947663339600003</c:v>
                </c:pt>
                <c:pt idx="7">
                  <c:v>-0.18067441619444002</c:v>
                </c:pt>
                <c:pt idx="8">
                  <c:v>-0.18725091021713164</c:v>
                </c:pt>
                <c:pt idx="9">
                  <c:v>-0.18949050157343836</c:v>
                </c:pt>
                <c:pt idx="10">
                  <c:v>-0.1877387196762087</c:v>
                </c:pt>
                <c:pt idx="11">
                  <c:v>-0.18238982375620555</c:v>
                </c:pt>
                <c:pt idx="12">
                  <c:v>-0.17387453199387856</c:v>
                </c:pt>
                <c:pt idx="13">
                  <c:v>-0.16264812585028343</c:v>
                </c:pt>
                <c:pt idx="14">
                  <c:v>-0.14917913374260619</c:v>
                </c:pt>
                <c:pt idx="15">
                  <c:v>-0.13393876824976778</c:v>
                </c:pt>
                <c:pt idx="16">
                  <c:v>-0.11739126028628946</c:v>
                </c:pt>
                <c:pt idx="17">
                  <c:v>-9.9985202833798414E-2</c:v>
                </c:pt>
                <c:pt idx="18">
                  <c:v>-8.2145986495355594E-2</c:v>
                </c:pt>
                <c:pt idx="19">
                  <c:v>-6.4269379897465506E-2</c:v>
                </c:pt>
                <c:pt idx="20">
                  <c:v>-4.6716280295436223E-2</c:v>
                </c:pt>
                <c:pt idx="21">
                  <c:v>-2.9808634051680851E-2</c:v>
                </c:pt>
                <c:pt idx="22">
                  <c:v>-1.3826503288829842E-2</c:v>
                </c:pt>
                <c:pt idx="23">
                  <c:v>9.937657711411689E-4</c:v>
                </c:pt>
                <c:pt idx="24">
                  <c:v>1.4460335300291968E-2</c:v>
                </c:pt>
                <c:pt idx="25">
                  <c:v>2.6425706865813352E-2</c:v>
                </c:pt>
                <c:pt idx="26">
                  <c:v>3.6785680853121547E-2</c:v>
                </c:pt>
                <c:pt idx="27">
                  <c:v>4.5477543564509573E-2</c:v>
                </c:pt>
                <c:pt idx="28">
                  <c:v>5.2477587760582485E-2</c:v>
                </c:pt>
                <c:pt idx="29">
                  <c:v>5.7798076223797186E-2</c:v>
                </c:pt>
                <c:pt idx="30">
                  <c:v>6.1483759200846616E-2</c:v>
                </c:pt>
                <c:pt idx="31">
                  <c:v>6.3608055525944673E-2</c:v>
                </c:pt>
                <c:pt idx="32">
                  <c:v>6.4269004071264998E-2</c:v>
                </c:pt>
                <c:pt idx="33">
                  <c:v>6.3585087166081203E-2</c:v>
                </c:pt>
                <c:pt idx="34">
                  <c:v>6.1691021039042324E-2</c:v>
                </c:pt>
                <c:pt idx="35">
                  <c:v>5.8733600442656096E-2</c:v>
                </c:pt>
                <c:pt idx="36">
                  <c:v>5.4867675691091508E-2</c:v>
                </c:pt>
                <c:pt idx="37">
                  <c:v>5.0252330653345903E-2</c:v>
                </c:pt>
                <c:pt idx="38">
                  <c:v>4.5047320055930484E-2</c:v>
                </c:pt>
                <c:pt idx="39">
                  <c:v>3.9409814011163842E-2</c:v>
                </c:pt>
                <c:pt idx="40">
                  <c:v>3.349148723020292E-2</c:v>
                </c:pt>
                <c:pt idx="41">
                  <c:v>2.7435980114924423E-2</c:v>
                </c:pt>
                <c:pt idx="42">
                  <c:v>2.1376749037722503E-2</c:v>
                </c:pt>
                <c:pt idx="43">
                  <c:v>1.5435313776714305E-2</c:v>
                </c:pt>
                <c:pt idx="44">
                  <c:v>9.7199014136625586E-3</c:v>
                </c:pt>
                <c:pt idx="45">
                  <c:v>4.3244781350122189E-3</c:v>
                </c:pt>
                <c:pt idx="46">
                  <c:v>-6.7184661125983466E-4</c:v>
                </c:pt>
                <c:pt idx="47">
                  <c:v>-5.2050651981422067E-3</c:v>
                </c:pt>
                <c:pt idx="48">
                  <c:v>-9.2261928082423214E-3</c:v>
                </c:pt>
                <c:pt idx="49">
                  <c:v>-1.2700895077268579E-2</c:v>
                </c:pt>
                <c:pt idx="50">
                  <c:v>-1.5608856240537101E-2</c:v>
                </c:pt>
                <c:pt idx="51">
                  <c:v>-1.7942923774300717E-2</c:v>
                </c:pt>
                <c:pt idx="52">
                  <c:v>-1.970806675453959E-2</c:v>
                </c:pt>
                <c:pt idx="53">
                  <c:v>-2.0920185531466174E-2</c:v>
                </c:pt>
                <c:pt idx="54">
                  <c:v>-2.1604809907840042E-2</c:v>
                </c:pt>
                <c:pt idx="55">
                  <c:v>-2.1795721892183463E-2</c:v>
                </c:pt>
                <c:pt idx="56">
                  <c:v>-2.1533537360092305E-2</c:v>
                </c:pt>
                <c:pt idx="57">
                  <c:v>-2.0864278688687506E-2</c:v>
                </c:pt>
                <c:pt idx="58">
                  <c:v>-1.9837967723935389E-2</c:v>
                </c:pt>
                <c:pt idx="59">
                  <c:v>-1.8507265391532253E-2</c:v>
                </c:pt>
                <c:pt idx="60">
                  <c:v>-1.6926180961214756E-2</c:v>
                </c:pt>
                <c:pt idx="61">
                  <c:v>-1.5148870510401537E-2</c:v>
                </c:pt>
                <c:pt idx="62">
                  <c:v>-1.3228540589953477E-2</c:v>
                </c:pt>
                <c:pt idx="63">
                  <c:v>-1.1216469550546674E-2</c:v>
                </c:pt>
                <c:pt idx="64">
                  <c:v>-9.161155513675549E-3</c:v>
                </c:pt>
                <c:pt idx="65">
                  <c:v>-7.1075966298493141E-3</c:v>
                </c:pt>
                <c:pt idx="66">
                  <c:v>-5.0967061129704536E-3</c:v>
                </c:pt>
                <c:pt idx="67">
                  <c:v>-3.1648616203512822E-3</c:v>
                </c:pt>
                <c:pt idx="68">
                  <c:v>-1.3435858996608103E-3</c:v>
                </c:pt>
                <c:pt idx="69">
                  <c:v>3.4064672416073529E-4</c:v>
                </c:pt>
                <c:pt idx="70">
                  <c:v>1.8664854773551272E-3</c:v>
                </c:pt>
                <c:pt idx="71">
                  <c:v>3.2176690332149211E-3</c:v>
                </c:pt>
                <c:pt idx="72">
                  <c:v>4.3828926883830357E-3</c:v>
                </c:pt>
                <c:pt idx="73">
                  <c:v>5.3555883608183584E-3</c:v>
                </c:pt>
                <c:pt idx="74">
                  <c:v>6.1336296555181352E-3</c:v>
                </c:pt>
                <c:pt idx="75">
                  <c:v>6.7189746405845688E-3</c:v>
                </c:pt>
                <c:pt idx="76">
                  <c:v>7.117259084183333E-3</c:v>
                </c:pt>
                <c:pt idx="77">
                  <c:v>7.3373527461745415E-3</c:v>
                </c:pt>
                <c:pt idx="78">
                  <c:v>7.3908909236630503E-3</c:v>
                </c:pt>
                <c:pt idx="79">
                  <c:v>7.2917928467043326E-3</c:v>
                </c:pt>
                <c:pt idx="80">
                  <c:v>7.0557777397378119E-3</c:v>
                </c:pt>
                <c:pt idx="81">
                  <c:v>6.6998884376035222E-3</c:v>
                </c:pt>
                <c:pt idx="82">
                  <c:v>6.2420314039092484E-3</c:v>
                </c:pt>
                <c:pt idx="83">
                  <c:v>5.7005408751692743E-3</c:v>
                </c:pt>
                <c:pt idx="84">
                  <c:v>5.093773676512512E-3</c:v>
                </c:pt>
                <c:pt idx="85">
                  <c:v>4.439740052204608E-3</c:v>
                </c:pt>
                <c:pt idx="86">
                  <c:v>3.7557746530403231E-3</c:v>
                </c:pt>
                <c:pt idx="87">
                  <c:v>3.0582506467400176E-3</c:v>
                </c:pt>
                <c:pt idx="88">
                  <c:v>2.3623387880719396E-3</c:v>
                </c:pt>
                <c:pt idx="89">
                  <c:v>1.6818122209225495E-3</c:v>
                </c:pt>
                <c:pt idx="90">
                  <c:v>1.0288968003981536E-3</c:v>
                </c:pt>
                <c:pt idx="91">
                  <c:v>4.1416583171299034E-4</c:v>
                </c:pt>
                <c:pt idx="92">
                  <c:v>-1.5352266642476814E-4</c:v>
                </c:pt>
                <c:pt idx="93">
                  <c:v>-6.6704874640163294E-4</c:v>
                </c:pt>
                <c:pt idx="94">
                  <c:v>-1.1210165042525471E-3</c:v>
                </c:pt>
                <c:pt idx="95">
                  <c:v>-1.5117068338118282E-3</c:v>
                </c:pt>
                <c:pt idx="96">
                  <c:v>-1.8370008970345375E-3</c:v>
                </c:pt>
                <c:pt idx="97">
                  <c:v>-2.0962784766265122E-3</c:v>
                </c:pt>
                <c:pt idx="98">
                  <c:v>-2.2902955045226788E-3</c:v>
                </c:pt>
                <c:pt idx="99">
                  <c:v>-2.4210450898177372E-3</c:v>
                </c:pt>
                <c:pt idx="100">
                  <c:v>-2.4916063106398853E-3</c:v>
                </c:pt>
              </c:numCache>
            </c:numRef>
          </c:yVal>
          <c:smooth val="1"/>
        </c:ser>
        <c:ser>
          <c:idx val="0"/>
          <c:order val="0"/>
          <c:tx>
            <c:v>a(t)</c:v>
          </c:tx>
          <c:marker>
            <c:symbol val="none"/>
          </c:marker>
          <c:xVal>
            <c:numRef>
              <c:f>Лист3!$A$10:$A$110</c:f>
              <c:numCache>
                <c:formatCode>General</c:formatCode>
                <c:ptCount val="1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</c:numCache>
            </c:numRef>
          </c:xVal>
          <c:yVal>
            <c:numRef>
              <c:f>Лист3!$D$10:$D$110</c:f>
              <c:numCache>
                <c:formatCode>General</c:formatCode>
                <c:ptCount val="101"/>
                <c:pt idx="0">
                  <c:v>-0.40000000000000008</c:v>
                </c:pt>
                <c:pt idx="1">
                  <c:v>-0.35599999999999998</c:v>
                </c:pt>
                <c:pt idx="2">
                  <c:v>-0.30884000000000006</c:v>
                </c:pt>
                <c:pt idx="3">
                  <c:v>-0.25974759999999997</c:v>
                </c:pt>
                <c:pt idx="4">
                  <c:v>-0.20987856399999996</c:v>
                </c:pt>
                <c:pt idx="5">
                  <c:v>-0.16030016996000004</c:v>
                </c:pt>
                <c:pt idx="6">
                  <c:v>-0.11197782798440001</c:v>
                </c:pt>
                <c:pt idx="7">
                  <c:v>-6.5764940226916008E-2</c:v>
                </c:pt>
                <c:pt idx="8">
                  <c:v>-2.2395913563067228E-2</c:v>
                </c:pt>
                <c:pt idx="9">
                  <c:v>1.7517818972296526E-2</c:v>
                </c:pt>
                <c:pt idx="10">
                  <c:v>5.3488959200031563E-2</c:v>
                </c:pt>
                <c:pt idx="11">
                  <c:v>8.5152917623269847E-2</c:v>
                </c:pt>
                <c:pt idx="12">
                  <c:v>0.11226406143595127</c:v>
                </c:pt>
                <c:pt idx="13">
                  <c:v>0.13468992107677236</c:v>
                </c:pt>
                <c:pt idx="14">
                  <c:v>0.15240365492838406</c:v>
                </c:pt>
                <c:pt idx="15">
                  <c:v>0.16547507963478306</c:v>
                </c:pt>
                <c:pt idx="16">
                  <c:v>0.17406057452491047</c:v>
                </c:pt>
                <c:pt idx="17">
                  <c:v>0.17839216338442823</c:v>
                </c:pt>
                <c:pt idx="18">
                  <c:v>0.1787660659789008</c:v>
                </c:pt>
                <c:pt idx="19">
                  <c:v>0.17553099602029282</c:v>
                </c:pt>
                <c:pt idx="20">
                  <c:v>0.1690764624375537</c:v>
                </c:pt>
                <c:pt idx="21">
                  <c:v>0.15982130762851007</c:v>
                </c:pt>
                <c:pt idx="22">
                  <c:v>0.14820269059971011</c:v>
                </c:pt>
                <c:pt idx="23">
                  <c:v>0.13466569529150799</c:v>
                </c:pt>
                <c:pt idx="24">
                  <c:v>0.11965371565521385</c:v>
                </c:pt>
                <c:pt idx="25">
                  <c:v>0.10359973987308195</c:v>
                </c:pt>
                <c:pt idx="26">
                  <c:v>8.6918627113880237E-2</c:v>
                </c:pt>
                <c:pt idx="27">
                  <c:v>7.0000441960729118E-2</c:v>
                </c:pt>
                <c:pt idx="28">
                  <c:v>5.3204884632146988E-2</c:v>
                </c:pt>
                <c:pt idx="29">
                  <c:v>3.6856829770494336E-2</c:v>
                </c:pt>
                <c:pt idx="30">
                  <c:v>2.1242963250980504E-2</c:v>
                </c:pt>
                <c:pt idx="31">
                  <c:v>6.6094854532033117E-3</c:v>
                </c:pt>
                <c:pt idx="32">
                  <c:v>-6.8391690518379827E-3</c:v>
                </c:pt>
                <c:pt idx="33">
                  <c:v>-1.894066127038881E-2</c:v>
                </c:pt>
                <c:pt idx="34">
                  <c:v>-2.9574205963862274E-2</c:v>
                </c:pt>
                <c:pt idx="35">
                  <c:v>-3.8659247515645881E-2</c:v>
                </c:pt>
                <c:pt idx="36">
                  <c:v>-4.6153450377456065E-2</c:v>
                </c:pt>
                <c:pt idx="37">
                  <c:v>-5.2050105974154201E-2</c:v>
                </c:pt>
                <c:pt idx="38">
                  <c:v>-5.6375060447666422E-2</c:v>
                </c:pt>
                <c:pt idx="39">
                  <c:v>-5.9183267809609211E-2</c:v>
                </c:pt>
                <c:pt idx="40">
                  <c:v>-6.0555071152784967E-2</c:v>
                </c:pt>
                <c:pt idx="41">
                  <c:v>-6.0592310772019202E-2</c:v>
                </c:pt>
                <c:pt idx="42">
                  <c:v>-5.9414352610081975E-2</c:v>
                </c:pt>
                <c:pt idx="43">
                  <c:v>-5.7154123630517452E-2</c:v>
                </c:pt>
                <c:pt idx="44">
                  <c:v>-5.3954232786503395E-2</c:v>
                </c:pt>
                <c:pt idx="45">
                  <c:v>-4.9963247462720531E-2</c:v>
                </c:pt>
                <c:pt idx="46">
                  <c:v>-4.5332185868823718E-2</c:v>
                </c:pt>
                <c:pt idx="47">
                  <c:v>-4.0211276101001135E-2</c:v>
                </c:pt>
                <c:pt idx="48">
                  <c:v>-3.4747022690262572E-2</c:v>
                </c:pt>
                <c:pt idx="49">
                  <c:v>-2.9079611632685232E-2</c:v>
                </c:pt>
                <c:pt idx="50">
                  <c:v>-2.3340675337636139E-2</c:v>
                </c:pt>
                <c:pt idx="51">
                  <c:v>-1.7651429802388742E-2</c:v>
                </c:pt>
                <c:pt idx="52">
                  <c:v>-1.2121187769265841E-2</c:v>
                </c:pt>
                <c:pt idx="53">
                  <c:v>-6.8462437637386827E-3</c:v>
                </c:pt>
                <c:pt idx="54">
                  <c:v>-1.9091198434341948E-3</c:v>
                </c:pt>
                <c:pt idx="55">
                  <c:v>2.6218453209115818E-3</c:v>
                </c:pt>
                <c:pt idx="56">
                  <c:v>6.6925867140480008E-3</c:v>
                </c:pt>
                <c:pt idx="57">
                  <c:v>1.0263109647521184E-2</c:v>
                </c:pt>
                <c:pt idx="58">
                  <c:v>1.3307023324031353E-2</c:v>
                </c:pt>
                <c:pt idx="59">
                  <c:v>1.5810844303174979E-2</c:v>
                </c:pt>
                <c:pt idx="60">
                  <c:v>1.7773104508132184E-2</c:v>
                </c:pt>
                <c:pt idx="61">
                  <c:v>1.9203299204480596E-2</c:v>
                </c:pt>
                <c:pt idx="62">
                  <c:v>2.0120710394068039E-2</c:v>
                </c:pt>
                <c:pt idx="63">
                  <c:v>2.055314036871125E-2</c:v>
                </c:pt>
                <c:pt idx="64">
                  <c:v>2.0535588838262349E-2</c:v>
                </c:pt>
                <c:pt idx="65">
                  <c:v>2.0108905168788598E-2</c:v>
                </c:pt>
                <c:pt idx="66">
                  <c:v>1.9318444926191714E-2</c:v>
                </c:pt>
                <c:pt idx="67">
                  <c:v>1.8212757206904719E-2</c:v>
                </c:pt>
                <c:pt idx="68">
                  <c:v>1.6842326238215456E-2</c:v>
                </c:pt>
                <c:pt idx="69">
                  <c:v>1.5258387531943918E-2</c:v>
                </c:pt>
                <c:pt idx="70">
                  <c:v>1.3511835558597939E-2</c:v>
                </c:pt>
                <c:pt idx="71">
                  <c:v>1.1652236551681142E-2</c:v>
                </c:pt>
                <c:pt idx="72">
                  <c:v>9.7269567243532286E-3</c:v>
                </c:pt>
                <c:pt idx="73">
                  <c:v>7.7804129469977671E-3</c:v>
                </c:pt>
                <c:pt idx="74">
                  <c:v>5.8534498506643403E-3</c:v>
                </c:pt>
                <c:pt idx="75">
                  <c:v>3.9828444359876385E-3</c:v>
                </c:pt>
                <c:pt idx="76">
                  <c:v>2.2009366199120836E-3</c:v>
                </c:pt>
                <c:pt idx="77">
                  <c:v>5.3538177488508701E-4</c:v>
                </c:pt>
                <c:pt idx="78">
                  <c:v>-9.909807695871809E-4</c:v>
                </c:pt>
                <c:pt idx="79">
                  <c:v>-2.3601510696652029E-3</c:v>
                </c:pt>
                <c:pt idx="80">
                  <c:v>-3.5588930213428958E-3</c:v>
                </c:pt>
                <c:pt idx="81">
                  <c:v>-4.5785703369427399E-3</c:v>
                </c:pt>
                <c:pt idx="82">
                  <c:v>-5.4149052873997431E-3</c:v>
                </c:pt>
                <c:pt idx="83">
                  <c:v>-6.0676719865676212E-3</c:v>
                </c:pt>
                <c:pt idx="84">
                  <c:v>-6.5403362430790377E-3</c:v>
                </c:pt>
                <c:pt idx="85">
                  <c:v>-6.8396539916428462E-3</c:v>
                </c:pt>
                <c:pt idx="86">
                  <c:v>-6.9752400630030548E-3</c:v>
                </c:pt>
                <c:pt idx="87">
                  <c:v>-6.9591185866807823E-3</c:v>
                </c:pt>
                <c:pt idx="88">
                  <c:v>-6.8052656714939E-3</c:v>
                </c:pt>
                <c:pt idx="89">
                  <c:v>-6.5291542052439587E-3</c:v>
                </c:pt>
                <c:pt idx="90">
                  <c:v>-6.147309686851633E-3</c:v>
                </c:pt>
                <c:pt idx="91">
                  <c:v>-5.6768849813775843E-3</c:v>
                </c:pt>
                <c:pt idx="92">
                  <c:v>-5.135260799768648E-3</c:v>
                </c:pt>
                <c:pt idx="93">
                  <c:v>-4.5396775785091423E-3</c:v>
                </c:pt>
                <c:pt idx="94">
                  <c:v>-3.9069032955928113E-3</c:v>
                </c:pt>
                <c:pt idx="95">
                  <c:v>-3.2529406322270925E-3</c:v>
                </c:pt>
                <c:pt idx="96">
                  <c:v>-2.5927757959197471E-3</c:v>
                </c:pt>
                <c:pt idx="97">
                  <c:v>-1.9401702789616675E-3</c:v>
                </c:pt>
                <c:pt idx="98">
                  <c:v>-1.307495852950582E-3</c:v>
                </c:pt>
                <c:pt idx="99">
                  <c:v>-7.056122082214815E-4</c:v>
                </c:pt>
                <c:pt idx="100">
                  <c:v>-1.4378584735357143E-4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559360"/>
        <c:axId val="132355136"/>
      </c:scatterChart>
      <c:valAx>
        <c:axId val="1295593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2355136"/>
        <c:crosses val="autoZero"/>
        <c:crossBetween val="midCat"/>
      </c:valAx>
      <c:valAx>
        <c:axId val="1323551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955936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47625</xdr:colOff>
      <xdr:row>2</xdr:row>
      <xdr:rowOff>0</xdr:rowOff>
    </xdr:from>
    <xdr:to>
      <xdr:col>12</xdr:col>
      <xdr:colOff>352425</xdr:colOff>
      <xdr:row>16</xdr:row>
      <xdr:rowOff>38100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438150</xdr:colOff>
      <xdr:row>2</xdr:row>
      <xdr:rowOff>4762</xdr:rowOff>
    </xdr:from>
    <xdr:to>
      <xdr:col>12</xdr:col>
      <xdr:colOff>133350</xdr:colOff>
      <xdr:row>16</xdr:row>
      <xdr:rowOff>42862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28575</xdr:colOff>
      <xdr:row>8</xdr:row>
      <xdr:rowOff>14287</xdr:rowOff>
    </xdr:from>
    <xdr:to>
      <xdr:col>12</xdr:col>
      <xdr:colOff>333375</xdr:colOff>
      <xdr:row>22</xdr:row>
      <xdr:rowOff>90487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workbookViewId="0">
      <selection activeCell="G7" sqref="G7"/>
    </sheetView>
  </sheetViews>
  <sheetFormatPr defaultRowHeight="15" x14ac:dyDescent="0.25"/>
  <cols>
    <col min="3" max="3" width="12" bestFit="1" customWidth="1"/>
  </cols>
  <sheetData>
    <row r="1" spans="1:4" x14ac:dyDescent="0.25">
      <c r="A1" t="s">
        <v>0</v>
      </c>
      <c r="B1">
        <v>0.1</v>
      </c>
    </row>
    <row r="2" spans="1:4" x14ac:dyDescent="0.25">
      <c r="A2" t="s">
        <v>1</v>
      </c>
      <c r="B2">
        <v>0.2</v>
      </c>
    </row>
    <row r="3" spans="1:4" ht="18" x14ac:dyDescent="0.35">
      <c r="A3" t="s">
        <v>2</v>
      </c>
      <c r="B3">
        <v>0.2</v>
      </c>
    </row>
    <row r="6" spans="1:4" x14ac:dyDescent="0.25">
      <c r="A6" t="s">
        <v>3</v>
      </c>
      <c r="B6" t="s">
        <v>4</v>
      </c>
      <c r="C6" t="s">
        <v>5</v>
      </c>
      <c r="D6" t="s">
        <v>6</v>
      </c>
    </row>
    <row r="7" spans="1:4" x14ac:dyDescent="0.25">
      <c r="A7">
        <v>0</v>
      </c>
      <c r="B7">
        <v>0.2</v>
      </c>
      <c r="C7" s="1">
        <f t="shared" ref="C7:C71" si="0">$B$3*SQRT($B$2/$B$1)*COS(SQRT($B$2/$B$1)*$A7+PI()/2)</f>
        <v>1.7326215608522131E-17</v>
      </c>
      <c r="D7">
        <f t="shared" ref="D7:D71" si="1">$B$3*$B$2/$B$1*COS(SQRT($B$2/$B$1)*$A7+PI())</f>
        <v>-0.40000000000000008</v>
      </c>
    </row>
    <row r="8" spans="1:4" x14ac:dyDescent="0.25">
      <c r="A8">
        <v>0.1</v>
      </c>
      <c r="B8">
        <f>$B$3*COS(SQRT($B$2/$B$1)*$A8)</f>
        <v>0.1980033311119046</v>
      </c>
      <c r="C8" s="1">
        <f t="shared" si="0"/>
        <v>-3.9866799936525546E-2</v>
      </c>
      <c r="D8">
        <f t="shared" si="1"/>
        <v>-0.39600666222380926</v>
      </c>
    </row>
    <row r="9" spans="1:4" x14ac:dyDescent="0.25">
      <c r="A9">
        <v>0.2</v>
      </c>
      <c r="B9">
        <f t="shared" ref="B9:B72" si="2">$B$3*COS(SQRT($B$2/$B$1)*$A9)</f>
        <v>0.19205319131410525</v>
      </c>
      <c r="C9" s="1">
        <f t="shared" si="0"/>
        <v>-7.8937591882039318E-2</v>
      </c>
      <c r="D9">
        <f t="shared" si="1"/>
        <v>-0.38410638262821056</v>
      </c>
    </row>
    <row r="10" spans="1:4" x14ac:dyDescent="0.25">
      <c r="A10">
        <v>0.3</v>
      </c>
      <c r="B10">
        <f t="shared" si="2"/>
        <v>0.18226838519674277</v>
      </c>
      <c r="C10" s="1">
        <f t="shared" si="0"/>
        <v>-0.11643226148943263</v>
      </c>
      <c r="D10">
        <f t="shared" si="1"/>
        <v>-0.36453677039348559</v>
      </c>
    </row>
    <row r="11" spans="1:4" x14ac:dyDescent="0.25">
      <c r="A11">
        <v>0.4</v>
      </c>
      <c r="B11">
        <f t="shared" si="2"/>
        <v>0.16884428293932302</v>
      </c>
      <c r="C11" s="1">
        <f t="shared" si="0"/>
        <v>-0.15160216435596058</v>
      </c>
      <c r="D11">
        <f t="shared" si="1"/>
        <v>-0.3376885658786461</v>
      </c>
    </row>
    <row r="12" spans="1:4" x14ac:dyDescent="0.25">
      <c r="A12">
        <v>0.5</v>
      </c>
      <c r="B12">
        <f t="shared" si="2"/>
        <v>0.15204891941512602</v>
      </c>
      <c r="C12" s="1">
        <f t="shared" si="0"/>
        <v>-0.18374507397311371</v>
      </c>
      <c r="D12">
        <f t="shared" si="1"/>
        <v>-0.30409783883025215</v>
      </c>
    </row>
    <row r="13" spans="1:4" x14ac:dyDescent="0.25">
      <c r="A13">
        <v>0.6</v>
      </c>
      <c r="B13">
        <f t="shared" si="2"/>
        <v>0.13221764242228196</v>
      </c>
      <c r="C13" s="1">
        <f t="shared" si="0"/>
        <v>-0.21221920286483784</v>
      </c>
      <c r="D13">
        <f t="shared" si="1"/>
        <v>-0.26443528484456397</v>
      </c>
    </row>
    <row r="14" spans="1:4" x14ac:dyDescent="0.25">
      <c r="A14">
        <v>0.7</v>
      </c>
      <c r="B14">
        <f t="shared" si="2"/>
        <v>0.10974641689861891</v>
      </c>
      <c r="C14" s="1">
        <f t="shared" si="0"/>
        <v>-0.2364560169583956</v>
      </c>
      <c r="D14">
        <f t="shared" si="1"/>
        <v>-0.219492833797238</v>
      </c>
    </row>
    <row r="15" spans="1:4" x14ac:dyDescent="0.25">
      <c r="A15">
        <v>0.8</v>
      </c>
      <c r="B15">
        <f t="shared" si="2"/>
        <v>8.5083918812941639E-2</v>
      </c>
      <c r="C15" s="1">
        <f t="shared" si="0"/>
        <v>-0.25597158732731556</v>
      </c>
      <c r="D15">
        <f t="shared" si="1"/>
        <v>-0.17016783762588328</v>
      </c>
    </row>
    <row r="16" spans="1:4" x14ac:dyDescent="0.25">
      <c r="A16">
        <v>0.9</v>
      </c>
      <c r="B16">
        <f t="shared" si="2"/>
        <v>5.8722576591554033E-2</v>
      </c>
      <c r="C16" s="1">
        <f t="shared" si="0"/>
        <v>-0.27037625264970694</v>
      </c>
      <c r="D16">
        <f t="shared" si="1"/>
        <v>-0.11744515318310814</v>
      </c>
    </row>
    <row r="17" spans="1:4" x14ac:dyDescent="0.25">
      <c r="A17">
        <v>1</v>
      </c>
      <c r="B17">
        <f t="shared" si="2"/>
        <v>3.1188738953074877E-2</v>
      </c>
      <c r="C17" s="1">
        <f t="shared" si="0"/>
        <v>-0.27938239945464338</v>
      </c>
      <c r="D17">
        <f t="shared" si="1"/>
        <v>-6.2377477906149906E-2</v>
      </c>
    </row>
    <row r="18" spans="1:4" x14ac:dyDescent="0.25">
      <c r="A18">
        <v>1.1000000000000001</v>
      </c>
      <c r="B18">
        <f t="shared" si="2"/>
        <v>3.0321654673303297E-3</v>
      </c>
      <c r="C18" s="1">
        <f t="shared" si="0"/>
        <v>-0.2828102048108545</v>
      </c>
      <c r="D18">
        <f t="shared" si="1"/>
        <v>-6.0643309346606203E-3</v>
      </c>
    </row>
    <row r="19" spans="1:4" x14ac:dyDescent="0.25">
      <c r="A19">
        <v>1.2</v>
      </c>
      <c r="B19">
        <f t="shared" si="2"/>
        <v>-2.5184950322935884E-2</v>
      </c>
      <c r="C19" s="1">
        <f t="shared" si="0"/>
        <v>-0.28059122679524845</v>
      </c>
      <c r="D19">
        <f t="shared" si="1"/>
        <v>5.0369900645871823E-2</v>
      </c>
    </row>
    <row r="20" spans="1:4" x14ac:dyDescent="0.25">
      <c r="A20">
        <v>1.3</v>
      </c>
      <c r="B20">
        <f t="shared" si="2"/>
        <v>-5.2899206045621844E-2</v>
      </c>
      <c r="C20" s="1">
        <f t="shared" si="0"/>
        <v>-0.2727697710514963</v>
      </c>
      <c r="D20">
        <f t="shared" si="1"/>
        <v>0.10579841209124356</v>
      </c>
    </row>
    <row r="21" spans="1:4" x14ac:dyDescent="0.25">
      <c r="A21">
        <v>1.4</v>
      </c>
      <c r="B21">
        <f t="shared" si="2"/>
        <v>-7.9557239779145347E-2</v>
      </c>
      <c r="C21" s="1">
        <f t="shared" si="0"/>
        <v>-0.25950200615302993</v>
      </c>
      <c r="D21">
        <f t="shared" si="1"/>
        <v>0.1591144795582905</v>
      </c>
    </row>
    <row r="22" spans="1:4" x14ac:dyDescent="0.25">
      <c r="A22">
        <v>1.5</v>
      </c>
      <c r="B22">
        <f t="shared" si="2"/>
        <v>-0.10462677885777122</v>
      </c>
      <c r="C22" s="1">
        <f t="shared" si="0"/>
        <v>-0.24105284543372249</v>
      </c>
      <c r="D22">
        <f t="shared" si="1"/>
        <v>0.20925355771554241</v>
      </c>
    </row>
    <row r="23" spans="1:4" x14ac:dyDescent="0.25">
      <c r="A23">
        <v>1.6</v>
      </c>
      <c r="B23">
        <f t="shared" si="2"/>
        <v>-0.12760726759432758</v>
      </c>
      <c r="C23" s="1">
        <f t="shared" si="0"/>
        <v>-0.21779065754577118</v>
      </c>
      <c r="D23">
        <f t="shared" si="1"/>
        <v>0.25521453518865528</v>
      </c>
    </row>
    <row r="24" spans="1:4" x14ac:dyDescent="0.25">
      <c r="A24">
        <v>1.7</v>
      </c>
      <c r="B24">
        <f t="shared" si="2"/>
        <v>-0.14803986171987923</v>
      </c>
      <c r="C24" s="1">
        <f t="shared" si="0"/>
        <v>-0.19017991135742512</v>
      </c>
      <c r="D24">
        <f t="shared" si="1"/>
        <v>0.29607972343975864</v>
      </c>
    </row>
    <row r="25" spans="1:4" x14ac:dyDescent="0.25">
      <c r="A25">
        <v>1.8</v>
      </c>
      <c r="B25">
        <f t="shared" si="2"/>
        <v>-0.1655165899844907</v>
      </c>
      <c r="C25" s="1">
        <f t="shared" si="0"/>
        <v>-0.15877190204759783</v>
      </c>
      <c r="D25">
        <f t="shared" si="1"/>
        <v>0.33103317996898141</v>
      </c>
    </row>
    <row r="26" spans="1:4" x14ac:dyDescent="0.25">
      <c r="A26">
        <v>1.9</v>
      </c>
      <c r="B26">
        <f t="shared" si="2"/>
        <v>-0.17968849999224534</v>
      </c>
      <c r="C26" s="1">
        <f t="shared" si="0"/>
        <v>-0.12419374356654893</v>
      </c>
      <c r="D26">
        <f t="shared" si="1"/>
        <v>0.35937699998449069</v>
      </c>
    </row>
    <row r="27" spans="1:4" x14ac:dyDescent="0.25">
      <c r="A27">
        <v>2</v>
      </c>
      <c r="B27">
        <f t="shared" si="2"/>
        <v>-0.1902726256251695</v>
      </c>
      <c r="C27" s="1">
        <f t="shared" si="0"/>
        <v>-8.7135847246745751E-2</v>
      </c>
      <c r="D27">
        <f t="shared" si="1"/>
        <v>0.380545251250339</v>
      </c>
    </row>
    <row r="28" spans="1:4" x14ac:dyDescent="0.25">
      <c r="A28">
        <v>2.1</v>
      </c>
      <c r="B28">
        <f t="shared" si="2"/>
        <v>-0.19705763693967365</v>
      </c>
      <c r="C28" s="1">
        <f t="shared" si="0"/>
        <v>-4.8338136574588221E-2</v>
      </c>
      <c r="D28">
        <f t="shared" si="1"/>
        <v>0.39411527387934736</v>
      </c>
    </row>
    <row r="29" spans="1:4" x14ac:dyDescent="0.25">
      <c r="A29">
        <v>2.2000000000000002</v>
      </c>
      <c r="B29">
        <f t="shared" si="2"/>
        <v>-0.19990805972578729</v>
      </c>
      <c r="C29" s="1">
        <f t="shared" si="0"/>
        <v>-8.5752733683608015E-3</v>
      </c>
      <c r="D29">
        <f t="shared" si="1"/>
        <v>0.39981611945157464</v>
      </c>
    </row>
    <row r="30" spans="1:4" x14ac:dyDescent="0.25">
      <c r="A30">
        <v>2.2999999999999998</v>
      </c>
      <c r="B30">
        <f t="shared" si="2"/>
        <v>-0.19876698047856098</v>
      </c>
      <c r="C30" s="1">
        <f t="shared" si="0"/>
        <v>3.1358809653281305E-2</v>
      </c>
      <c r="D30">
        <f t="shared" si="1"/>
        <v>0.39753396095712201</v>
      </c>
    </row>
    <row r="31" spans="1:4" x14ac:dyDescent="0.25">
      <c r="A31">
        <v>2.4</v>
      </c>
      <c r="B31">
        <f t="shared" si="2"/>
        <v>-0.19365718277231253</v>
      </c>
      <c r="C31" s="1">
        <f t="shared" si="0"/>
        <v>7.0666761078899784E-2</v>
      </c>
      <c r="D31">
        <f t="shared" si="1"/>
        <v>0.38731436554462506</v>
      </c>
    </row>
    <row r="32" spans="1:4" x14ac:dyDescent="0.25">
      <c r="A32">
        <v>2.5</v>
      </c>
      <c r="B32">
        <f t="shared" si="2"/>
        <v>-0.18468069234808723</v>
      </c>
      <c r="C32" s="1">
        <f t="shared" si="0"/>
        <v>0.1085637312718309</v>
      </c>
      <c r="D32">
        <f t="shared" si="1"/>
        <v>0.36936138469617452</v>
      </c>
    </row>
    <row r="33" spans="1:4" x14ac:dyDescent="0.25">
      <c r="A33">
        <v>2.6</v>
      </c>
      <c r="B33">
        <f t="shared" si="2"/>
        <v>-0.17201673999742847</v>
      </c>
      <c r="C33" s="1">
        <f t="shared" si="0"/>
        <v>0.14429304321870187</v>
      </c>
      <c r="D33">
        <f t="shared" si="1"/>
        <v>0.34403347999485706</v>
      </c>
    </row>
    <row r="34" spans="1:4" x14ac:dyDescent="0.25">
      <c r="A34">
        <v>2.7</v>
      </c>
      <c r="B34">
        <f t="shared" si="2"/>
        <v>-0.15591818291692505</v>
      </c>
      <c r="C34" s="1">
        <f t="shared" si="0"/>
        <v>0.17714130086393917</v>
      </c>
      <c r="D34">
        <f t="shared" si="1"/>
        <v>0.31183636583385016</v>
      </c>
    </row>
    <row r="35" spans="1:4" x14ac:dyDescent="0.25">
      <c r="A35">
        <v>2.8</v>
      </c>
      <c r="B35">
        <f t="shared" si="2"/>
        <v>-0.13670645598723574</v>
      </c>
      <c r="C35" s="1">
        <f t="shared" si="0"/>
        <v>0.2064526332668585</v>
      </c>
      <c r="D35">
        <f t="shared" si="1"/>
        <v>0.2734129119744716</v>
      </c>
    </row>
    <row r="36" spans="1:4" x14ac:dyDescent="0.25">
      <c r="A36">
        <v>2.9</v>
      </c>
      <c r="B36">
        <f t="shared" si="2"/>
        <v>-0.11476515378283147</v>
      </c>
      <c r="C36" s="1">
        <f t="shared" si="0"/>
        <v>0.23164179017268471</v>
      </c>
      <c r="D36">
        <f t="shared" si="1"/>
        <v>0.22953030756566303</v>
      </c>
    </row>
    <row r="37" spans="1:4" x14ac:dyDescent="0.25">
      <c r="A37">
        <v>3</v>
      </c>
      <c r="B37">
        <f t="shared" si="2"/>
        <v>-9.0532371458470415E-2</v>
      </c>
      <c r="C37" s="1">
        <f t="shared" si="0"/>
        <v>0.25220582752230586</v>
      </c>
      <c r="D37">
        <f t="shared" si="1"/>
        <v>0.18106474291694089</v>
      </c>
    </row>
    <row r="38" spans="1:4" x14ac:dyDescent="0.25">
      <c r="A38">
        <v>3.1</v>
      </c>
      <c r="B38">
        <f t="shared" si="2"/>
        <v>-6.4491957439543238E-2</v>
      </c>
      <c r="C38" s="1">
        <f t="shared" si="0"/>
        <v>0.26773414957982539</v>
      </c>
      <c r="D38">
        <f t="shared" si="1"/>
        <v>0.12898391487908653</v>
      </c>
    </row>
    <row r="39" spans="1:4" x14ac:dyDescent="0.25">
      <c r="A39">
        <v>3.2</v>
      </c>
      <c r="B39">
        <f t="shared" si="2"/>
        <v>-3.7163852571096792E-2</v>
      </c>
      <c r="C39" s="1">
        <f t="shared" si="0"/>
        <v>0.27791670716987776</v>
      </c>
      <c r="D39">
        <f t="shared" si="1"/>
        <v>7.4327705142193654E-2</v>
      </c>
    </row>
    <row r="40" spans="1:4" x14ac:dyDescent="0.25">
      <c r="A40">
        <v>3.3</v>
      </c>
      <c r="B40">
        <f t="shared" si="2"/>
        <v>-9.0937086207459657E-3</v>
      </c>
      <c r="C40" s="1">
        <f t="shared" si="0"/>
        <v>0.2825501883330499</v>
      </c>
      <c r="D40">
        <f t="shared" si="1"/>
        <v>1.818741724149198E-2</v>
      </c>
    </row>
    <row r="41" spans="1:4" x14ac:dyDescent="0.25">
      <c r="A41">
        <v>3.4</v>
      </c>
      <c r="B41">
        <f t="shared" si="2"/>
        <v>1.9158006580409698E-2</v>
      </c>
      <c r="C41" s="1">
        <f t="shared" si="0"/>
        <v>0.28154207779252105</v>
      </c>
      <c r="D41">
        <f t="shared" si="1"/>
        <v>-3.8316013160819361E-2</v>
      </c>
    </row>
    <row r="42" spans="1:4" x14ac:dyDescent="0.25">
      <c r="A42">
        <v>3.5</v>
      </c>
      <c r="B42">
        <f t="shared" si="2"/>
        <v>4.7027199824594877E-2</v>
      </c>
      <c r="C42" s="1">
        <f t="shared" si="0"/>
        <v>0.2749125041778116</v>
      </c>
      <c r="D42">
        <f t="shared" si="1"/>
        <v>-9.405439964919006E-2</v>
      </c>
    </row>
    <row r="43" spans="1:4" x14ac:dyDescent="0.25">
      <c r="A43">
        <v>3.6</v>
      </c>
      <c r="B43">
        <f t="shared" si="2"/>
        <v>7.3957415600940074E-2</v>
      </c>
      <c r="C43" s="1">
        <f t="shared" si="0"/>
        <v>0.26279383812269969</v>
      </c>
      <c r="D43">
        <f t="shared" si="1"/>
        <v>-0.14791483120188012</v>
      </c>
    </row>
    <row r="44" spans="1:4" x14ac:dyDescent="0.25">
      <c r="A44">
        <v>3.7</v>
      </c>
      <c r="B44">
        <f t="shared" si="2"/>
        <v>9.94109466695417E-2</v>
      </c>
      <c r="C44" s="1">
        <f t="shared" si="0"/>
        <v>0.24542804926196007</v>
      </c>
      <c r="D44">
        <f t="shared" si="1"/>
        <v>-0.1988218933390834</v>
      </c>
    </row>
    <row r="45" spans="1:4" x14ac:dyDescent="0.25">
      <c r="A45">
        <v>3.8</v>
      </c>
      <c r="B45">
        <f t="shared" si="2"/>
        <v>0.12287957029463148</v>
      </c>
      <c r="C45" s="1">
        <f t="shared" si="0"/>
        <v>0.22316187489894743</v>
      </c>
      <c r="D45">
        <f t="shared" si="1"/>
        <v>-0.24575914058926296</v>
      </c>
    </row>
    <row r="46" spans="1:4" x14ac:dyDescent="0.25">
      <c r="A46">
        <v>3.9</v>
      </c>
      <c r="B46">
        <f t="shared" si="2"/>
        <v>0.14389469576982314</v>
      </c>
      <c r="C46" s="1">
        <f t="shared" si="0"/>
        <v>0.19643989680973695</v>
      </c>
      <c r="D46">
        <f t="shared" si="1"/>
        <v>-0.28778939153964606</v>
      </c>
    </row>
    <row r="47" spans="1:4" x14ac:dyDescent="0.25">
      <c r="A47">
        <v>4</v>
      </c>
      <c r="B47">
        <f t="shared" si="2"/>
        <v>0.1620367206229591</v>
      </c>
      <c r="C47" s="1">
        <f t="shared" si="0"/>
        <v>0.16579566441711988</v>
      </c>
      <c r="D47">
        <f t="shared" si="1"/>
        <v>-0.32407344124591803</v>
      </c>
    </row>
    <row r="48" spans="1:4" x14ac:dyDescent="0.25">
      <c r="A48">
        <v>4.0999999999999996</v>
      </c>
      <c r="B48">
        <f t="shared" si="2"/>
        <v>0.17694340868812633</v>
      </c>
      <c r="C48" s="1">
        <f t="shared" si="0"/>
        <v>0.1318410415752751</v>
      </c>
      <c r="D48">
        <f t="shared" si="1"/>
        <v>-0.35388681737625255</v>
      </c>
    </row>
    <row r="49" spans="1:4" x14ac:dyDescent="0.25">
      <c r="A49">
        <v>4.2</v>
      </c>
      <c r="B49">
        <f t="shared" si="2"/>
        <v>0.1883171227624823</v>
      </c>
      <c r="C49" s="1">
        <f t="shared" si="0"/>
        <v>9.5253989674555631E-2</v>
      </c>
      <c r="D49">
        <f t="shared" si="1"/>
        <v>-0.37663424552496466</v>
      </c>
    </row>
    <row r="50" spans="1:4" x14ac:dyDescent="0.25">
      <c r="A50">
        <v>4.3</v>
      </c>
      <c r="B50">
        <f t="shared" si="2"/>
        <v>0.19593076743568327</v>
      </c>
      <c r="C50" s="1">
        <f t="shared" si="0"/>
        <v>5.6765030997334931E-2</v>
      </c>
      <c r="D50">
        <f t="shared" si="1"/>
        <v>-0.3918615348713666</v>
      </c>
    </row>
    <row r="51" spans="1:4" x14ac:dyDescent="0.25">
      <c r="A51">
        <v>4.4000000000000004</v>
      </c>
      <c r="B51">
        <f t="shared" si="2"/>
        <v>0.1996323234332894</v>
      </c>
      <c r="C51" s="1">
        <f t="shared" si="0"/>
        <v>1.7142662606872475E-2</v>
      </c>
      <c r="D51">
        <f t="shared" si="1"/>
        <v>-0.39926464686657887</v>
      </c>
    </row>
    <row r="52" spans="1:4" x14ac:dyDescent="0.25">
      <c r="A52">
        <v>4.5</v>
      </c>
      <c r="B52">
        <f t="shared" si="2"/>
        <v>0.19934788293832104</v>
      </c>
      <c r="C52" s="1">
        <f t="shared" si="0"/>
        <v>-2.2821987994452318E-2</v>
      </c>
      <c r="D52">
        <f t="shared" si="1"/>
        <v>-0.39869576587664207</v>
      </c>
    </row>
    <row r="53" spans="1:4" x14ac:dyDescent="0.25">
      <c r="A53">
        <v>4.5999999999999996</v>
      </c>
      <c r="B53">
        <f t="shared" si="2"/>
        <v>0.19508312528564636</v>
      </c>
      <c r="C53" s="1">
        <f t="shared" si="0"/>
        <v>-6.2330959061846769E-2</v>
      </c>
      <c r="D53">
        <f t="shared" si="1"/>
        <v>-0.39016625057129278</v>
      </c>
    </row>
    <row r="54" spans="1:4" x14ac:dyDescent="0.25">
      <c r="A54">
        <v>4.7</v>
      </c>
      <c r="B54">
        <f t="shared" si="2"/>
        <v>0.1869232035644689</v>
      </c>
      <c r="C54" s="1">
        <f t="shared" si="0"/>
        <v>-0.10059538726200257</v>
      </c>
      <c r="D54">
        <f t="shared" si="1"/>
        <v>-0.37384640712893785</v>
      </c>
    </row>
    <row r="55" spans="1:4" x14ac:dyDescent="0.25">
      <c r="A55">
        <v>4.8</v>
      </c>
      <c r="B55">
        <f t="shared" si="2"/>
        <v>0.17503104439308859</v>
      </c>
      <c r="C55" s="1">
        <f t="shared" si="0"/>
        <v>-0.13685125866183792</v>
      </c>
      <c r="D55">
        <f t="shared" si="1"/>
        <v>-0.35006208878617701</v>
      </c>
    </row>
    <row r="56" spans="1:4" x14ac:dyDescent="0.25">
      <c r="A56">
        <v>4.9000000000000004</v>
      </c>
      <c r="B56">
        <f t="shared" si="2"/>
        <v>0.15964409481380282</v>
      </c>
      <c r="C56" s="1">
        <f t="shared" si="0"/>
        <v>-0.17037466355700628</v>
      </c>
      <c r="D56">
        <f t="shared" si="1"/>
        <v>-0.31928818962760575</v>
      </c>
    </row>
    <row r="57" spans="1:4" x14ac:dyDescent="0.25">
      <c r="A57">
        <v>5</v>
      </c>
      <c r="B57">
        <f t="shared" si="2"/>
        <v>0.14106958126168842</v>
      </c>
      <c r="C57" s="1">
        <f t="shared" si="0"/>
        <v>-0.20049625055173423</v>
      </c>
      <c r="D57">
        <f t="shared" si="1"/>
        <v>-0.28213916252337695</v>
      </c>
    </row>
    <row r="58" spans="1:4" x14ac:dyDescent="0.25">
      <c r="A58">
        <v>5.0999999999999996</v>
      </c>
      <c r="B58">
        <f t="shared" si="2"/>
        <v>0.11967837526995545</v>
      </c>
      <c r="C58" s="1">
        <f t="shared" si="0"/>
        <v>-0.22661459128989786</v>
      </c>
      <c r="D58">
        <f t="shared" si="1"/>
        <v>-0.23935675053991096</v>
      </c>
    </row>
    <row r="59" spans="1:4" x14ac:dyDescent="0.25">
      <c r="A59">
        <v>5.2</v>
      </c>
      <c r="B59">
        <f t="shared" si="2"/>
        <v>9.5897588393429031E-2</v>
      </c>
      <c r="C59" s="1">
        <f t="shared" si="0"/>
        <v>-0.24820818898789179</v>
      </c>
      <c r="D59">
        <f t="shared" si="1"/>
        <v>-0.19179517678685845</v>
      </c>
    </row>
    <row r="60" spans="1:4" x14ac:dyDescent="0.25">
      <c r="A60">
        <v>5.3</v>
      </c>
      <c r="B60">
        <f t="shared" si="2"/>
        <v>7.0202044205017369E-2</v>
      </c>
      <c r="C60" s="1">
        <f t="shared" si="0"/>
        <v>-0.26484589099865913</v>
      </c>
      <c r="D60">
        <f t="shared" si="1"/>
        <v>-0.14040408841003513</v>
      </c>
    </row>
    <row r="61" spans="1:4" x14ac:dyDescent="0.25">
      <c r="A61">
        <v>5.4</v>
      </c>
      <c r="B61">
        <f t="shared" si="2"/>
        <v>4.3104797641156968E-2</v>
      </c>
      <c r="C61" s="1">
        <f t="shared" si="0"/>
        <v>-0.2761954975024572</v>
      </c>
      <c r="D61">
        <f t="shared" si="1"/>
        <v>-8.6209595282313992E-2</v>
      </c>
    </row>
    <row r="62" spans="1:4" x14ac:dyDescent="0.25">
      <c r="A62">
        <v>5.5</v>
      </c>
      <c r="B62">
        <f t="shared" si="2"/>
        <v>1.5146890993519272E-2</v>
      </c>
      <c r="C62" s="1">
        <f t="shared" si="0"/>
        <v>-0.28203039443730338</v>
      </c>
      <c r="D62">
        <f t="shared" si="1"/>
        <v>-3.0293781987038592E-2</v>
      </c>
    </row>
    <row r="63" spans="1:4" x14ac:dyDescent="0.25">
      <c r="A63">
        <v>5.6</v>
      </c>
      <c r="B63">
        <f t="shared" si="2"/>
        <v>-1.3113448914099752E-2</v>
      </c>
      <c r="C63" s="1">
        <f t="shared" si="0"/>
        <v>-0.28223407823144714</v>
      </c>
      <c r="D63">
        <f t="shared" si="1"/>
        <v>2.6226897828199456E-2</v>
      </c>
    </row>
    <row r="64" spans="1:4" x14ac:dyDescent="0.25">
      <c r="A64">
        <v>5.7</v>
      </c>
      <c r="B64">
        <f t="shared" si="2"/>
        <v>-4.1111956667094662E-2</v>
      </c>
      <c r="C64" s="1">
        <f t="shared" si="0"/>
        <v>-0.27680248199394075</v>
      </c>
      <c r="D64">
        <f t="shared" si="1"/>
        <v>8.2223913334189283E-2</v>
      </c>
    </row>
    <row r="65" spans="1:4" x14ac:dyDescent="0.25">
      <c r="A65">
        <v>5.8</v>
      </c>
      <c r="B65">
        <f t="shared" si="2"/>
        <v>-6.8289594772030421E-2</v>
      </c>
      <c r="C65" s="1">
        <f t="shared" si="0"/>
        <v>-0.26584405671698547</v>
      </c>
      <c r="D65">
        <f t="shared" si="1"/>
        <v>0.13657918954406081</v>
      </c>
    </row>
    <row r="66" spans="1:4" x14ac:dyDescent="0.25">
      <c r="A66">
        <v>5.9</v>
      </c>
      <c r="B66">
        <f t="shared" si="2"/>
        <v>-9.4103715784346939E-2</v>
      </c>
      <c r="C66" s="1">
        <f t="shared" si="0"/>
        <v>-0.24957760586871117</v>
      </c>
      <c r="D66">
        <f t="shared" si="1"/>
        <v>0.18820743156869385</v>
      </c>
    </row>
    <row r="67" spans="1:4" x14ac:dyDescent="0.25">
      <c r="A67">
        <v>6</v>
      </c>
      <c r="B67">
        <f t="shared" si="2"/>
        <v>-0.11803889718105534</v>
      </c>
      <c r="C67" s="1">
        <f t="shared" si="0"/>
        <v>-0.22832791661240312</v>
      </c>
      <c r="D67">
        <f t="shared" si="1"/>
        <v>0.23607779436211068</v>
      </c>
    </row>
    <row r="68" spans="1:4" x14ac:dyDescent="0.25">
      <c r="A68">
        <v>6.1</v>
      </c>
      <c r="B68">
        <f t="shared" si="2"/>
        <v>-0.13961723264189868</v>
      </c>
      <c r="C68" s="1">
        <f t="shared" si="0"/>
        <v>-0.20251927488225882</v>
      </c>
      <c r="D68">
        <f t="shared" si="1"/>
        <v>0.27923446528379742</v>
      </c>
    </row>
    <row r="69" spans="1:4" x14ac:dyDescent="0.25">
      <c r="A69">
        <v>6.2</v>
      </c>
      <c r="B69">
        <f t="shared" si="2"/>
        <v>-0.15840787425616146</v>
      </c>
      <c r="C69" s="1">
        <f t="shared" si="0"/>
        <v>-0.17266699379814401</v>
      </c>
      <c r="D69">
        <f t="shared" si="1"/>
        <v>0.31681574851232291</v>
      </c>
    </row>
    <row r="70" spans="1:4" x14ac:dyDescent="0.25">
      <c r="A70">
        <v>6.3</v>
      </c>
      <c r="B70">
        <f t="shared" si="2"/>
        <v>-0.17403563512885814</v>
      </c>
      <c r="C70" s="1">
        <f t="shared" si="0"/>
        <v>-0.13936712456885206</v>
      </c>
      <c r="D70">
        <f t="shared" si="1"/>
        <v>0.34807127025771634</v>
      </c>
    </row>
    <row r="71" spans="1:4" x14ac:dyDescent="0.25">
      <c r="A71">
        <v>6.4</v>
      </c>
      <c r="B71">
        <f t="shared" si="2"/>
        <v>-0.18618848062073784</v>
      </c>
      <c r="C71" s="1">
        <f t="shared" si="0"/>
        <v>-0.10328455532306018</v>
      </c>
      <c r="D71">
        <f t="shared" si="1"/>
        <v>0.37237696124147568</v>
      </c>
    </row>
    <row r="72" spans="1:4" x14ac:dyDescent="0.25">
      <c r="A72">
        <v>6.5</v>
      </c>
      <c r="B72">
        <f t="shared" si="2"/>
        <v>-0.19462375864684553</v>
      </c>
      <c r="C72" s="1">
        <f t="shared" ref="C72:C107" si="3">$B$3*SQRT($B$2/$B$1)*COS(SQRT($B$2/$B$1)*$A72+PI()/2)</f>
        <v>-6.5139735494925508E-2</v>
      </c>
      <c r="D72">
        <f t="shared" ref="D72:D107" si="4">$B$3*$B$2/$B$1*COS(SQRT($B$2/$B$1)*$A72+PI())</f>
        <v>0.38924751729369111</v>
      </c>
    </row>
    <row r="73" spans="1:4" x14ac:dyDescent="0.25">
      <c r="A73">
        <v>6.6</v>
      </c>
      <c r="B73">
        <f t="shared" ref="B73:B107" si="5">$B$3*COS(SQRT($B$2/$B$1)*$A73)</f>
        <v>-0.19917304463520971</v>
      </c>
      <c r="C73" s="1">
        <f t="shared" si="3"/>
        <v>-2.5694290834376535E-2</v>
      </c>
      <c r="D73">
        <f t="shared" si="4"/>
        <v>0.39834608927041948</v>
      </c>
    </row>
    <row r="74" spans="1:4" x14ac:dyDescent="0.25">
      <c r="A74">
        <v>6.7</v>
      </c>
      <c r="B74">
        <f t="shared" si="5"/>
        <v>-0.19974550440787037</v>
      </c>
      <c r="C74" s="1">
        <f t="shared" si="3"/>
        <v>1.4264183737280185E-2</v>
      </c>
      <c r="D74">
        <f t="shared" si="4"/>
        <v>0.39949100881574079</v>
      </c>
    </row>
    <row r="75" spans="1:4" x14ac:dyDescent="0.25">
      <c r="A75">
        <v>6.8</v>
      </c>
      <c r="B75">
        <f t="shared" si="5"/>
        <v>-0.19632970783864978</v>
      </c>
      <c r="C75" s="1">
        <f t="shared" si="3"/>
        <v>5.3937849790113367E-2</v>
      </c>
      <c r="D75">
        <f t="shared" si="4"/>
        <v>0.39265941567729962</v>
      </c>
    </row>
    <row r="76" spans="1:4" x14ac:dyDescent="0.25">
      <c r="A76">
        <v>6.9</v>
      </c>
      <c r="B76">
        <f t="shared" si="5"/>
        <v>-0.1889938570749263</v>
      </c>
      <c r="C76" s="1">
        <f t="shared" si="3"/>
        <v>9.2534555577279715E-2</v>
      </c>
      <c r="D76">
        <f t="shared" si="4"/>
        <v>0.37798771414985272</v>
      </c>
    </row>
    <row r="77" spans="1:4" x14ac:dyDescent="0.25">
      <c r="A77">
        <v>7</v>
      </c>
      <c r="B77">
        <f t="shared" si="5"/>
        <v>-0.17788442476657626</v>
      </c>
      <c r="C77" s="1">
        <f t="shared" si="3"/>
        <v>0.12928365268249717</v>
      </c>
      <c r="D77">
        <f t="shared" si="4"/>
        <v>0.35576884953315258</v>
      </c>
    </row>
    <row r="78" spans="1:4" x14ac:dyDescent="0.25">
      <c r="A78">
        <v>7.1</v>
      </c>
      <c r="B78">
        <f t="shared" si="5"/>
        <v>-0.16322322949214449</v>
      </c>
      <c r="C78" s="1">
        <f t="shared" si="3"/>
        <v>0.16345138331720988</v>
      </c>
      <c r="D78">
        <f t="shared" si="4"/>
        <v>0.32644645898428903</v>
      </c>
    </row>
    <row r="79" spans="1:4" x14ac:dyDescent="0.25">
      <c r="A79">
        <v>7.2</v>
      </c>
      <c r="B79">
        <f t="shared" si="5"/>
        <v>-0.14530300677629826</v>
      </c>
      <c r="C79" s="1">
        <f t="shared" si="3"/>
        <v>0.19435553103406666</v>
      </c>
      <c r="D79">
        <f t="shared" si="4"/>
        <v>0.29060601355259663</v>
      </c>
    </row>
    <row r="80" spans="1:4" x14ac:dyDescent="0.25">
      <c r="A80">
        <v>7.3</v>
      </c>
      <c r="B80">
        <f t="shared" si="5"/>
        <v>-0.12448156413068275</v>
      </c>
      <c r="C80" s="1">
        <f t="shared" si="3"/>
        <v>0.22137904233047323</v>
      </c>
      <c r="D80">
        <f t="shared" si="4"/>
        <v>0.24896312826136557</v>
      </c>
    </row>
    <row r="81" spans="1:4" x14ac:dyDescent="0.25">
      <c r="A81">
        <v>7.4</v>
      </c>
      <c r="B81">
        <f t="shared" si="5"/>
        <v>-0.10117463682265536</v>
      </c>
      <c r="C81" s="1">
        <f t="shared" si="3"/>
        <v>0.24398234716390366</v>
      </c>
      <c r="D81">
        <f t="shared" si="4"/>
        <v>0.20234927364531077</v>
      </c>
    </row>
    <row r="82" spans="1:4" x14ac:dyDescent="0.25">
      <c r="A82">
        <v>7.5</v>
      </c>
      <c r="B82">
        <f t="shared" si="5"/>
        <v>-7.5847587018546492E-2</v>
      </c>
      <c r="C82" s="1">
        <f t="shared" si="3"/>
        <v>0.26171413237906749</v>
      </c>
      <c r="D82">
        <f t="shared" si="4"/>
        <v>0.15169517403709304</v>
      </c>
    </row>
    <row r="83" spans="1:4" x14ac:dyDescent="0.25">
      <c r="A83">
        <v>7.6</v>
      </c>
      <c r="B83">
        <f t="shared" si="5"/>
        <v>-4.9006112042067201E-2</v>
      </c>
      <c r="C83" s="1">
        <f t="shared" si="3"/>
        <v>0.27422035293726965</v>
      </c>
      <c r="D83">
        <f t="shared" si="4"/>
        <v>9.8012224084134472E-2</v>
      </c>
    </row>
    <row r="84" spans="1:4" x14ac:dyDescent="0.25">
      <c r="A84">
        <v>7.7</v>
      </c>
      <c r="B84">
        <f t="shared" si="5"/>
        <v>-2.1186147273178437E-2</v>
      </c>
      <c r="C84" s="1">
        <f t="shared" si="3"/>
        <v>0.28125130102354801</v>
      </c>
      <c r="D84">
        <f t="shared" si="4"/>
        <v>4.237229454635693E-2</v>
      </c>
    </row>
    <row r="85" spans="1:4" x14ac:dyDescent="0.25">
      <c r="A85">
        <v>7.8</v>
      </c>
      <c r="B85">
        <f t="shared" si="5"/>
        <v>7.0568347068996132E-3</v>
      </c>
      <c r="C85" s="1">
        <f t="shared" si="3"/>
        <v>0.28266659188492549</v>
      </c>
      <c r="D85">
        <f t="shared" si="4"/>
        <v>-1.411366941379918E-2</v>
      </c>
    </row>
    <row r="86" spans="1:4" x14ac:dyDescent="0.25">
      <c r="A86">
        <v>7.9</v>
      </c>
      <c r="B86">
        <f t="shared" si="5"/>
        <v>3.5158915063900675E-2</v>
      </c>
      <c r="C86" s="1">
        <f t="shared" si="3"/>
        <v>0.27843796684909705</v>
      </c>
      <c r="D86">
        <f t="shared" si="4"/>
        <v>-7.0317830127801323E-2</v>
      </c>
    </row>
    <row r="87" spans="1:4" x14ac:dyDescent="0.25">
      <c r="A87">
        <v>8</v>
      </c>
      <c r="B87">
        <f t="shared" si="5"/>
        <v>6.2558988302428953E-2</v>
      </c>
      <c r="C87" s="1">
        <f t="shared" si="3"/>
        <v>0.2686498575565473</v>
      </c>
      <c r="D87">
        <f t="shared" si="4"/>
        <v>-0.12511797660485785</v>
      </c>
    </row>
    <row r="88" spans="1:4" x14ac:dyDescent="0.25">
      <c r="A88">
        <v>8.1</v>
      </c>
      <c r="B88">
        <f t="shared" si="5"/>
        <v>8.8709965684815373E-2</v>
      </c>
      <c r="C88" s="1">
        <f t="shared" si="3"/>
        <v>0.2534977001402533</v>
      </c>
      <c r="D88">
        <f t="shared" si="4"/>
        <v>-0.17741993136963075</v>
      </c>
    </row>
    <row r="89" spans="1:4" x14ac:dyDescent="0.25">
      <c r="A89">
        <v>8.1999999999999993</v>
      </c>
      <c r="B89">
        <f t="shared" si="5"/>
        <v>0.11308969878173299</v>
      </c>
      <c r="C89" s="1">
        <f t="shared" si="3"/>
        <v>0.23328403301322151</v>
      </c>
      <c r="D89">
        <f t="shared" si="4"/>
        <v>-0.22617939756346597</v>
      </c>
    </row>
    <row r="90" spans="1:4" x14ac:dyDescent="0.25">
      <c r="A90">
        <v>8.3000000000000007</v>
      </c>
      <c r="B90">
        <f t="shared" si="5"/>
        <v>0.1352114050474352</v>
      </c>
      <c r="C90" s="1">
        <f t="shared" si="3"/>
        <v>0.20841245617812018</v>
      </c>
      <c r="D90">
        <f t="shared" si="4"/>
        <v>-0.2704228100948704</v>
      </c>
    </row>
    <row r="91" spans="1:4" x14ac:dyDescent="0.25">
      <c r="A91">
        <v>8.4</v>
      </c>
      <c r="B91">
        <f t="shared" si="5"/>
        <v>0.1546333872553983</v>
      </c>
      <c r="C91" s="1">
        <f t="shared" si="3"/>
        <v>0.1793795726715951</v>
      </c>
      <c r="D91">
        <f t="shared" si="4"/>
        <v>-0.30926677451079659</v>
      </c>
    </row>
    <row r="92" spans="1:4" x14ac:dyDescent="0.25">
      <c r="A92">
        <v>8.5</v>
      </c>
      <c r="B92">
        <f t="shared" si="5"/>
        <v>0.17096785272942477</v>
      </c>
      <c r="C92" s="1">
        <f t="shared" si="3"/>
        <v>0.14676507304593783</v>
      </c>
      <c r="D92">
        <f t="shared" si="4"/>
        <v>-0.34193570545884955</v>
      </c>
    </row>
    <row r="93" spans="1:4" x14ac:dyDescent="0.25">
      <c r="A93">
        <v>8.6</v>
      </c>
      <c r="B93">
        <f t="shared" si="5"/>
        <v>0.18388865627935805</v>
      </c>
      <c r="C93" s="1">
        <f t="shared" si="3"/>
        <v>0.11122016086818179</v>
      </c>
      <c r="D93">
        <f t="shared" si="4"/>
        <v>-0.3677773125587161</v>
      </c>
    </row>
    <row r="94" spans="1:4" x14ac:dyDescent="0.25">
      <c r="A94">
        <v>8.6999999999999993</v>
      </c>
      <c r="B94">
        <f t="shared" si="5"/>
        <v>0.19313781224062468</v>
      </c>
      <c r="C94" s="1">
        <f t="shared" si="3"/>
        <v>7.3454550341081129E-2</v>
      </c>
      <c r="D94">
        <f t="shared" si="4"/>
        <v>-0.38627562448124941</v>
      </c>
    </row>
    <row r="95" spans="1:4" x14ac:dyDescent="0.25">
      <c r="A95">
        <v>8.8000000000000007</v>
      </c>
      <c r="B95">
        <f t="shared" si="5"/>
        <v>0.19853064559373468</v>
      </c>
      <c r="C95" s="1">
        <f t="shared" si="3"/>
        <v>3.4222295660429204E-2</v>
      </c>
      <c r="D95">
        <f t="shared" si="4"/>
        <v>-0.39706129118746941</v>
      </c>
    </row>
    <row r="96" spans="1:4" x14ac:dyDescent="0.25">
      <c r="A96">
        <v>8.9</v>
      </c>
      <c r="B96">
        <f t="shared" si="5"/>
        <v>0.19995947931293956</v>
      </c>
      <c r="C96" s="1">
        <f t="shared" si="3"/>
        <v>-5.6932649504660426E-3</v>
      </c>
      <c r="D96">
        <f t="shared" si="4"/>
        <v>-0.39991895862587917</v>
      </c>
    </row>
    <row r="97" spans="1:4" x14ac:dyDescent="0.25">
      <c r="A97">
        <v>9</v>
      </c>
      <c r="B97">
        <f t="shared" si="5"/>
        <v>0.19739578431990537</v>
      </c>
      <c r="C97" s="1">
        <f t="shared" si="3"/>
        <v>-4.5495149911378492E-2</v>
      </c>
      <c r="D97">
        <f t="shared" si="4"/>
        <v>-0.3947915686398108</v>
      </c>
    </row>
    <row r="98" spans="1:4" x14ac:dyDescent="0.25">
      <c r="A98">
        <v>9.1</v>
      </c>
      <c r="B98">
        <f t="shared" si="5"/>
        <v>0.19089074911494375</v>
      </c>
      <c r="C98" s="1">
        <f t="shared" si="3"/>
        <v>-8.4388647368418099E-2</v>
      </c>
      <c r="D98">
        <f t="shared" si="4"/>
        <v>-0.38178149822988777</v>
      </c>
    </row>
    <row r="99" spans="1:4" x14ac:dyDescent="0.25">
      <c r="A99">
        <v>9.1999999999999993</v>
      </c>
      <c r="B99">
        <f t="shared" si="5"/>
        <v>0.18057425771215194</v>
      </c>
      <c r="C99" s="1">
        <f t="shared" si="3"/>
        <v>-0.12159718295836748</v>
      </c>
      <c r="D99">
        <f t="shared" si="4"/>
        <v>-0.36114851542430393</v>
      </c>
    </row>
    <row r="100" spans="1:4" x14ac:dyDescent="0.25">
      <c r="A100">
        <v>9.3000000000000007</v>
      </c>
      <c r="B100">
        <f t="shared" si="5"/>
        <v>0.16665229628571185</v>
      </c>
      <c r="C100" s="1">
        <f t="shared" si="3"/>
        <v>-0.15637782542738801</v>
      </c>
      <c r="D100">
        <f t="shared" si="4"/>
        <v>-0.33330459257142375</v>
      </c>
    </row>
    <row r="101" spans="1:4" x14ac:dyDescent="0.25">
      <c r="A101">
        <v>9.4</v>
      </c>
      <c r="B101">
        <f t="shared" si="5"/>
        <v>0.14940284030803869</v>
      </c>
      <c r="C101" s="1">
        <f t="shared" si="3"/>
        <v>-0.18803612050821886</v>
      </c>
      <c r="D101">
        <f t="shared" si="4"/>
        <v>-0.29880568061607743</v>
      </c>
    </row>
    <row r="102" spans="1:4" x14ac:dyDescent="0.25">
      <c r="A102">
        <v>9.5</v>
      </c>
      <c r="B102">
        <f t="shared" si="5"/>
        <v>0.12917030430000431</v>
      </c>
      <c r="C102" s="1">
        <f t="shared" si="3"/>
        <v>-0.21593995687248013</v>
      </c>
      <c r="D102">
        <f t="shared" si="4"/>
        <v>-0.25834060860000924</v>
      </c>
    </row>
    <row r="103" spans="1:4" x14ac:dyDescent="0.25">
      <c r="A103">
        <v>9.6</v>
      </c>
      <c r="B103">
        <f t="shared" si="5"/>
        <v>0.10635866501335337</v>
      </c>
      <c r="C103" s="1">
        <f t="shared" si="3"/>
        <v>-0.23953218730090237</v>
      </c>
      <c r="D103">
        <f t="shared" si="4"/>
        <v>-0.21271733002670742</v>
      </c>
    </row>
    <row r="104" spans="1:4" x14ac:dyDescent="0.25">
      <c r="A104">
        <v>9.6999999999999993</v>
      </c>
      <c r="B104">
        <f t="shared" si="5"/>
        <v>8.1423395352587191E-2</v>
      </c>
      <c r="C104" s="1">
        <f t="shared" si="3"/>
        <v>-0.25834175306851309</v>
      </c>
      <c r="D104">
        <f t="shared" si="4"/>
        <v>-0.16284679070517508</v>
      </c>
    </row>
    <row r="105" spans="1:4" x14ac:dyDescent="0.25">
      <c r="A105">
        <v>9.8000000000000007</v>
      </c>
      <c r="B105">
        <f t="shared" si="5"/>
        <v>5.4862370089184632E-2</v>
      </c>
      <c r="C105" s="1">
        <f t="shared" si="3"/>
        <v>-0.27199308942764466</v>
      </c>
      <c r="D105">
        <f t="shared" si="4"/>
        <v>-0.10972474017836933</v>
      </c>
    </row>
    <row r="106" spans="1:4" x14ac:dyDescent="0.25">
      <c r="A106">
        <v>9.9</v>
      </c>
      <c r="B106">
        <f t="shared" si="5"/>
        <v>2.7205924950939889E-2</v>
      </c>
      <c r="C106" s="1">
        <f t="shared" si="3"/>
        <v>-0.28021362439240471</v>
      </c>
      <c r="D106">
        <f t="shared" si="4"/>
        <v>-5.4411849901879826E-2</v>
      </c>
    </row>
    <row r="107" spans="1:4" x14ac:dyDescent="0.25">
      <c r="A107">
        <v>10</v>
      </c>
      <c r="B107">
        <f t="shared" si="5"/>
        <v>-9.9373242651885929E-4</v>
      </c>
      <c r="C107" s="1">
        <f t="shared" si="3"/>
        <v>-0.28283922109871712</v>
      </c>
      <c r="D107">
        <f t="shared" si="4"/>
        <v>1.98746485303767E-3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workbookViewId="0">
      <selection activeCell="D13" activeCellId="1" sqref="A13:A113 D13:D113"/>
    </sheetView>
  </sheetViews>
  <sheetFormatPr defaultRowHeight="15" x14ac:dyDescent="0.25"/>
  <cols>
    <col min="2" max="2" width="12.28515625" customWidth="1"/>
    <col min="4" max="4" width="10.140625" customWidth="1"/>
  </cols>
  <sheetData>
    <row r="1" spans="1:4" x14ac:dyDescent="0.25">
      <c r="A1" t="s">
        <v>0</v>
      </c>
      <c r="B1">
        <v>0.1</v>
      </c>
    </row>
    <row r="2" spans="1:4" x14ac:dyDescent="0.25">
      <c r="A2" t="s">
        <v>1</v>
      </c>
      <c r="B2">
        <v>0.2</v>
      </c>
    </row>
    <row r="3" spans="1:4" ht="18" x14ac:dyDescent="0.35">
      <c r="A3" t="s">
        <v>2</v>
      </c>
      <c r="B3">
        <v>0.2</v>
      </c>
    </row>
    <row r="5" spans="1:4" x14ac:dyDescent="0.25">
      <c r="A5" t="s">
        <v>7</v>
      </c>
      <c r="B5">
        <v>0</v>
      </c>
    </row>
    <row r="6" spans="1:4" x14ac:dyDescent="0.25">
      <c r="A6" t="s">
        <v>8</v>
      </c>
      <c r="B6" t="s">
        <v>9</v>
      </c>
      <c r="C6">
        <v>0.2</v>
      </c>
    </row>
    <row r="7" spans="1:4" x14ac:dyDescent="0.25">
      <c r="A7" t="s">
        <v>10</v>
      </c>
      <c r="B7">
        <v>0</v>
      </c>
    </row>
    <row r="8" spans="1:4" x14ac:dyDescent="0.25">
      <c r="A8" t="s">
        <v>11</v>
      </c>
      <c r="B8">
        <f>$B$7</f>
        <v>0</v>
      </c>
    </row>
    <row r="9" spans="1:4" x14ac:dyDescent="0.25">
      <c r="A9" t="s">
        <v>13</v>
      </c>
      <c r="B9">
        <v>0.1</v>
      </c>
    </row>
    <row r="10" spans="1:4" x14ac:dyDescent="0.25">
      <c r="A10" t="s">
        <v>1</v>
      </c>
      <c r="B10">
        <v>0.2</v>
      </c>
    </row>
    <row r="12" spans="1:4" x14ac:dyDescent="0.25">
      <c r="A12" t="s">
        <v>12</v>
      </c>
      <c r="B12" t="s">
        <v>14</v>
      </c>
      <c r="C12" t="s">
        <v>15</v>
      </c>
      <c r="D12" t="s">
        <v>16</v>
      </c>
    </row>
    <row r="13" spans="1:4" x14ac:dyDescent="0.25">
      <c r="A13">
        <v>0</v>
      </c>
      <c r="B13">
        <f>$C$6</f>
        <v>0.2</v>
      </c>
      <c r="C13">
        <v>0</v>
      </c>
      <c r="D13">
        <f>-$B$10*B13/$B$1</f>
        <v>-0.40000000000000008</v>
      </c>
    </row>
    <row r="14" spans="1:4" x14ac:dyDescent="0.25">
      <c r="A14">
        <f>A13+$B$9</f>
        <v>0.1</v>
      </c>
      <c r="B14">
        <f>B13+C13*$B$9+D13*$B$9*$B$9/2</f>
        <v>0.19800000000000001</v>
      </c>
      <c r="C14">
        <f>C13+D13*$B$9</f>
        <v>-4.0000000000000008E-2</v>
      </c>
      <c r="D14">
        <f>-$B$10*B13/$B$1</f>
        <v>-0.40000000000000008</v>
      </c>
    </row>
    <row r="15" spans="1:4" x14ac:dyDescent="0.25">
      <c r="A15">
        <f>A14+$B$9</f>
        <v>0.2</v>
      </c>
      <c r="B15">
        <f>B14+C14*$B$9+D14*$B$9*$B$9/2</f>
        <v>0.192</v>
      </c>
      <c r="C15">
        <f>C14+D14*$B$9</f>
        <v>-8.0000000000000016E-2</v>
      </c>
      <c r="D15">
        <f>-$B$10*B14/$B$1</f>
        <v>-0.39600000000000002</v>
      </c>
    </row>
    <row r="16" spans="1:4" x14ac:dyDescent="0.25">
      <c r="A16">
        <f>A15+$B$9</f>
        <v>0.30000000000000004</v>
      </c>
      <c r="B16">
        <f>B15+C15*$B$9+D15*$B$9*$B$9/2</f>
        <v>0.18201999999999999</v>
      </c>
      <c r="C16">
        <f>C15+D15*$B$9</f>
        <v>-0.11960000000000001</v>
      </c>
      <c r="D16">
        <f>-$B$10*B15/$B$1</f>
        <v>-0.38400000000000001</v>
      </c>
    </row>
    <row r="17" spans="1:4" x14ac:dyDescent="0.25">
      <c r="A17">
        <f>A16+$B$9</f>
        <v>0.4</v>
      </c>
      <c r="B17">
        <f>B16+C16*$B$9+D16*$B$9*$B$9/2</f>
        <v>0.16813999999999998</v>
      </c>
      <c r="C17">
        <f>C16+D16*$B$9</f>
        <v>-0.15800000000000003</v>
      </c>
      <c r="D17">
        <f>-$B$10*B16/$B$1</f>
        <v>-0.36403999999999997</v>
      </c>
    </row>
    <row r="18" spans="1:4" x14ac:dyDescent="0.25">
      <c r="A18">
        <f>A17+$B$9</f>
        <v>0.5</v>
      </c>
      <c r="B18">
        <f>B17+C17*$B$9+D17*$B$9*$B$9/2</f>
        <v>0.15051979999999998</v>
      </c>
      <c r="C18">
        <f>C17+D17*$B$9</f>
        <v>-0.19440400000000002</v>
      </c>
      <c r="D18">
        <f>-$B$10*B17/$B$1</f>
        <v>-0.33627999999999997</v>
      </c>
    </row>
    <row r="19" spans="1:4" x14ac:dyDescent="0.25">
      <c r="A19">
        <f>A18+$B$9</f>
        <v>0.6</v>
      </c>
      <c r="B19">
        <f>B18+C18*$B$9+D18*$B$9*$B$9/2</f>
        <v>0.12939799999999999</v>
      </c>
      <c r="C19">
        <f>C18+D18*$B$9</f>
        <v>-0.22803200000000001</v>
      </c>
      <c r="D19">
        <f>-$B$10*B18/$B$1</f>
        <v>-0.30103959999999996</v>
      </c>
    </row>
    <row r="20" spans="1:4" x14ac:dyDescent="0.25">
      <c r="A20">
        <f>A19+$B$9</f>
        <v>0.7</v>
      </c>
      <c r="B20">
        <f>B19+C19*$B$9+D19*$B$9*$B$9/2</f>
        <v>0.10508960199999999</v>
      </c>
      <c r="C20">
        <f>C19+D19*$B$9</f>
        <v>-0.25813596</v>
      </c>
      <c r="D20">
        <f>-$B$10*B19/$B$1</f>
        <v>-0.25879599999999997</v>
      </c>
    </row>
    <row r="21" spans="1:4" x14ac:dyDescent="0.25">
      <c r="A21">
        <f>A20+$B$9</f>
        <v>0.79999999999999993</v>
      </c>
      <c r="B21">
        <f>B20+C20*$B$9+D20*$B$9*$B$9/2</f>
        <v>7.7982025999999982E-2</v>
      </c>
      <c r="C21">
        <f>C20+D20*$B$9</f>
        <v>-0.28401556</v>
      </c>
      <c r="D21">
        <f>-$B$10*B20/$B$1</f>
        <v>-0.21017920400000001</v>
      </c>
    </row>
    <row r="22" spans="1:4" x14ac:dyDescent="0.25">
      <c r="A22">
        <f>A21+$B$9</f>
        <v>0.89999999999999991</v>
      </c>
      <c r="B22">
        <f>B21+C21*$B$9+D21*$B$9*$B$9/2</f>
        <v>4.8529573979999983E-2</v>
      </c>
      <c r="C22">
        <f>C21+D21*$B$9</f>
        <v>-0.3050334804</v>
      </c>
      <c r="D22">
        <f>-$B$10*B21/$B$1</f>
        <v>-0.15596405199999996</v>
      </c>
    </row>
    <row r="23" spans="1:4" x14ac:dyDescent="0.25">
      <c r="A23">
        <f>A22+$B$9</f>
        <v>0.99999999999999989</v>
      </c>
      <c r="B23">
        <f>B22+C22*$B$9+D22*$B$9*$B$9/2</f>
        <v>1.7246405679999979E-2</v>
      </c>
      <c r="C23">
        <f>C22+D22*$B$9</f>
        <v>-0.3206298856</v>
      </c>
      <c r="D23">
        <f>-$B$10*B22/$B$1</f>
        <v>-9.7059147959999981E-2</v>
      </c>
    </row>
    <row r="24" spans="1:4" x14ac:dyDescent="0.25">
      <c r="A24">
        <f>A23+$B$9</f>
        <v>1.0999999999999999</v>
      </c>
      <c r="B24">
        <f>B23+C23*$B$9+D23*$B$9*$B$9/2</f>
        <v>-1.5301878619800018E-2</v>
      </c>
      <c r="C24">
        <f>C23+D23*$B$9</f>
        <v>-0.33033580039599997</v>
      </c>
      <c r="D24">
        <f>-$B$10*B23/$B$1</f>
        <v>-3.4492811359999959E-2</v>
      </c>
    </row>
    <row r="25" spans="1:4" x14ac:dyDescent="0.25">
      <c r="A25">
        <f>A24+$B$9</f>
        <v>1.2</v>
      </c>
      <c r="B25">
        <f>B24+C24*$B$9+D24*$B$9*$B$9/2</f>
        <v>-4.8507922716200018E-2</v>
      </c>
      <c r="C25">
        <f>C24+D24*$B$9</f>
        <v>-0.33378508153199998</v>
      </c>
      <c r="D25">
        <f>-$B$10*B24/$B$1</f>
        <v>3.0603757239600037E-2</v>
      </c>
    </row>
    <row r="26" spans="1:4" x14ac:dyDescent="0.25">
      <c r="A26">
        <f>A25+$B$9</f>
        <v>1.3</v>
      </c>
      <c r="B26">
        <f>B25+C25*$B$9+D25*$B$9*$B$9/2</f>
        <v>-8.173341208320202E-2</v>
      </c>
      <c r="C26">
        <f>C25+D25*$B$9</f>
        <v>-0.33072470580803998</v>
      </c>
      <c r="D26">
        <f>-$B$10*B25/$B$1</f>
        <v>9.7015845432400036E-2</v>
      </c>
    </row>
    <row r="27" spans="1:4" x14ac:dyDescent="0.25">
      <c r="A27">
        <f>A26+$B$9</f>
        <v>1.4000000000000001</v>
      </c>
      <c r="B27">
        <f>B26+C26*$B$9+D26*$B$9*$B$9/2</f>
        <v>-0.11432080343684402</v>
      </c>
      <c r="C27">
        <f>C26+D26*$B$9</f>
        <v>-0.32102312126479998</v>
      </c>
      <c r="D27">
        <f>-$B$10*B26/$B$1</f>
        <v>0.16346682416640404</v>
      </c>
    </row>
    <row r="28" spans="1:4" x14ac:dyDescent="0.25">
      <c r="A28">
        <f>A27+$B$9</f>
        <v>1.5000000000000002</v>
      </c>
      <c r="B28">
        <f>B27+C27*$B$9+D27*$B$9*$B$9/2</f>
        <v>-0.145605781442492</v>
      </c>
      <c r="C28">
        <f>C27+D27*$B$9</f>
        <v>-0.30467643884815959</v>
      </c>
      <c r="D28">
        <f>-$B$10*B27/$B$1</f>
        <v>0.22864160687368804</v>
      </c>
    </row>
    <row r="29" spans="1:4" x14ac:dyDescent="0.25">
      <c r="A29">
        <f>A28+$B$9</f>
        <v>1.6000000000000003</v>
      </c>
      <c r="B29">
        <f>B28+C28*$B$9+D28*$B$9*$B$9/2</f>
        <v>-0.17493021729293953</v>
      </c>
      <c r="C29">
        <f>C28+D28*$B$9</f>
        <v>-0.2818122781607908</v>
      </c>
      <c r="D29">
        <f>-$B$10*B28/$B$1</f>
        <v>0.29121156288498401</v>
      </c>
    </row>
    <row r="30" spans="1:4" x14ac:dyDescent="0.25">
      <c r="A30">
        <f>A29+$B$9</f>
        <v>1.7000000000000004</v>
      </c>
      <c r="B30">
        <f>B29+C29*$B$9+D29*$B$9*$B$9/2</f>
        <v>-0.2016553872945937</v>
      </c>
      <c r="C30">
        <f>C29+D29*$B$9</f>
        <v>-0.25269112187229237</v>
      </c>
      <c r="D30">
        <f>-$B$10*B29/$B$1</f>
        <v>0.34986043458587901</v>
      </c>
    </row>
    <row r="31" spans="1:4" x14ac:dyDescent="0.25">
      <c r="A31">
        <f>A30+$B$9</f>
        <v>1.8000000000000005</v>
      </c>
      <c r="B31">
        <f>B30+C30*$B$9+D30*$B$9*$B$9/2</f>
        <v>-0.22517519730889354</v>
      </c>
      <c r="C31">
        <f>C30+D30*$B$9</f>
        <v>-0.21770507841370446</v>
      </c>
      <c r="D31">
        <f>-$B$10*B30/$B$1</f>
        <v>0.4033107745891874</v>
      </c>
    </row>
    <row r="32" spans="1:4" x14ac:dyDescent="0.25">
      <c r="A32">
        <f>A31+$B$9</f>
        <v>1.9000000000000006</v>
      </c>
      <c r="B32">
        <f>B31+C31*$B$9+D31*$B$9*$B$9/2</f>
        <v>-0.24492915127731804</v>
      </c>
      <c r="C32">
        <f>C31+D31*$B$9</f>
        <v>-0.17737400095478573</v>
      </c>
      <c r="D32">
        <f>-$B$10*B31/$B$1</f>
        <v>0.45035039461778709</v>
      </c>
    </row>
    <row r="33" spans="1:4" x14ac:dyDescent="0.25">
      <c r="A33">
        <f>A32+$B$9</f>
        <v>2.0000000000000004</v>
      </c>
      <c r="B33">
        <f>B32+C32*$B$9+D32*$B$9*$B$9/2</f>
        <v>-0.26041479939970769</v>
      </c>
      <c r="C33">
        <f>C32+D32*$B$9</f>
        <v>-0.132338961493007</v>
      </c>
      <c r="D33">
        <f>-$B$10*B32/$B$1</f>
        <v>0.48985830255463608</v>
      </c>
    </row>
    <row r="34" spans="1:4" x14ac:dyDescent="0.25">
      <c r="A34">
        <f>A33+$B$9</f>
        <v>2.1000000000000005</v>
      </c>
      <c r="B34">
        <f>B33+C33*$B$9+D33*$B$9*$B$9/2</f>
        <v>-0.27119940403623521</v>
      </c>
      <c r="C34">
        <f>C33+D33*$B$9</f>
        <v>-8.3353131237543399E-2</v>
      </c>
      <c r="D34">
        <f>-$B$10*B33/$B$1</f>
        <v>0.52082959879941537</v>
      </c>
    </row>
    <row r="35" spans="1:4" x14ac:dyDescent="0.25">
      <c r="A35">
        <f>A34+$B$9</f>
        <v>2.2000000000000006</v>
      </c>
      <c r="B35">
        <f>B34+C34*$B$9+D34*$B$9*$B$9/2</f>
        <v>-0.27693056916599251</v>
      </c>
      <c r="C35">
        <f>C34+D34*$B$9</f>
        <v>-3.1270171357601857E-2</v>
      </c>
      <c r="D35">
        <f>-$B$10*B34/$B$1</f>
        <v>0.54239880807247043</v>
      </c>
    </row>
    <row r="36" spans="1:4" x14ac:dyDescent="0.25">
      <c r="A36">
        <f>A35+$B$9</f>
        <v>2.3000000000000007</v>
      </c>
      <c r="B36">
        <f>B35+C35*$B$9+D35*$B$9*$B$9/2</f>
        <v>-0.27734559226139033</v>
      </c>
      <c r="C36">
        <f>C35+D35*$B$9</f>
        <v>2.2969709449645187E-2</v>
      </c>
      <c r="D36">
        <f>-$B$10*B35/$B$1</f>
        <v>0.55386113833198503</v>
      </c>
    </row>
    <row r="37" spans="1:4" x14ac:dyDescent="0.25">
      <c r="A37">
        <f>A36+$B$9</f>
        <v>2.4000000000000008</v>
      </c>
      <c r="B37">
        <f>B36+C36*$B$9+D36*$B$9*$B$9/2</f>
        <v>-0.27227931562476587</v>
      </c>
      <c r="C37">
        <f>C36+D36*$B$9</f>
        <v>7.8355823282843684E-2</v>
      </c>
      <c r="D37">
        <f>-$B$10*B36/$B$1</f>
        <v>0.55469118452278066</v>
      </c>
    </row>
    <row r="38" spans="1:4" x14ac:dyDescent="0.25">
      <c r="A38">
        <f>A37+$B$9</f>
        <v>2.5000000000000009</v>
      </c>
      <c r="B38">
        <f>B37+C37*$B$9+D37*$B$9*$B$9/2</f>
        <v>-0.26167027737386761</v>
      </c>
      <c r="C38">
        <f>C37+D37*$B$9</f>
        <v>0.13382494173512174</v>
      </c>
      <c r="D38">
        <f>-$B$10*B37/$B$1</f>
        <v>0.54455863124953174</v>
      </c>
    </row>
    <row r="39" spans="1:4" x14ac:dyDescent="0.25">
      <c r="A39">
        <f>A38+$B$9</f>
        <v>2.600000000000001</v>
      </c>
      <c r="B39">
        <f>B38+C38*$B$9+D38*$B$9*$B$9/2</f>
        <v>-0.24556499004410778</v>
      </c>
      <c r="C39">
        <f>C38+D38*$B$9</f>
        <v>0.18828080486007492</v>
      </c>
      <c r="D39">
        <f>-$B$10*B38/$B$1</f>
        <v>0.52334055474773522</v>
      </c>
    </row>
    <row r="40" spans="1:4" x14ac:dyDescent="0.25">
      <c r="A40">
        <f>A39+$B$9</f>
        <v>2.7000000000000011</v>
      </c>
      <c r="B40">
        <f>B39+C39*$B$9+D39*$B$9*$B$9/2</f>
        <v>-0.22412020678436159</v>
      </c>
      <c r="C40">
        <f>C39+D39*$B$9</f>
        <v>0.24061486033484844</v>
      </c>
      <c r="D40">
        <f>-$B$10*B39/$B$1</f>
        <v>0.49112998008821557</v>
      </c>
    </row>
    <row r="41" spans="1:4" x14ac:dyDescent="0.25">
      <c r="A41">
        <f>A40+$B$9</f>
        <v>2.8000000000000012</v>
      </c>
      <c r="B41">
        <f>B40+C40*$B$9+D40*$B$9*$B$9/2</f>
        <v>-0.19760307085043566</v>
      </c>
      <c r="C41">
        <f>C40+D40*$B$9</f>
        <v>0.28972785834366999</v>
      </c>
      <c r="D41">
        <f>-$B$10*B40/$B$1</f>
        <v>0.44824041356872318</v>
      </c>
    </row>
    <row r="42" spans="1:4" x14ac:dyDescent="0.25">
      <c r="A42">
        <f>A41+$B$9</f>
        <v>2.9000000000000012</v>
      </c>
      <c r="B42">
        <f>B41+C41*$B$9+D41*$B$9*$B$9/2</f>
        <v>-0.16638908294822505</v>
      </c>
      <c r="C42">
        <f>C41+D41*$B$9</f>
        <v>0.33455189970054233</v>
      </c>
      <c r="D42">
        <f>-$B$10*B41/$B$1</f>
        <v>0.39520614170087132</v>
      </c>
    </row>
    <row r="43" spans="1:4" x14ac:dyDescent="0.25">
      <c r="A43">
        <f>A42+$B$9</f>
        <v>3.0000000000000013</v>
      </c>
      <c r="B43">
        <f>B42+C42*$B$9+D42*$B$9*$B$9/2</f>
        <v>-0.13095786226966646</v>
      </c>
      <c r="C43">
        <f>C42+D42*$B$9</f>
        <v>0.37407251387062945</v>
      </c>
      <c r="D43">
        <f>-$B$10*B42/$B$1</f>
        <v>0.33277816589645004</v>
      </c>
    </row>
    <row r="44" spans="1:4" x14ac:dyDescent="0.25">
      <c r="A44">
        <f>A43+$B$9</f>
        <v>3.1000000000000014</v>
      </c>
      <c r="B44">
        <f>B43+C43*$B$9+D43*$B$9*$B$9/2</f>
        <v>-9.1886720053121276E-2</v>
      </c>
      <c r="C44">
        <f>C43+D43*$B$9</f>
        <v>0.40735033046027447</v>
      </c>
      <c r="D44">
        <f>-$B$10*B43/$B$1</f>
        <v>0.26191572453933293</v>
      </c>
    </row>
    <row r="45" spans="1:4" x14ac:dyDescent="0.25">
      <c r="A45">
        <f>A44+$B$9</f>
        <v>3.2000000000000015</v>
      </c>
      <c r="B45">
        <f>B44+C44*$B$9+D44*$B$9*$B$9/2</f>
        <v>-4.9842108384397163E-2</v>
      </c>
      <c r="C45">
        <f>C44+D44*$B$9</f>
        <v>0.43354190291420774</v>
      </c>
      <c r="D45">
        <f>-$B$10*B44/$B$1</f>
        <v>0.18377344010624255</v>
      </c>
    </row>
    <row r="46" spans="1:4" x14ac:dyDescent="0.25">
      <c r="A46">
        <f>A45+$B$9</f>
        <v>3.3000000000000016</v>
      </c>
      <c r="B46">
        <f>B45+C45*$B$9+D45*$B$9*$B$9/2</f>
        <v>-5.5690508924451732E-3</v>
      </c>
      <c r="C46">
        <f>C45+D45*$B$9</f>
        <v>0.45191924692483199</v>
      </c>
      <c r="D46">
        <f>-$B$10*B45/$B$1</f>
        <v>9.9684216768794326E-2</v>
      </c>
    </row>
    <row r="47" spans="1:4" x14ac:dyDescent="0.25">
      <c r="A47">
        <f>A46+$B$9</f>
        <v>3.4000000000000017</v>
      </c>
      <c r="B47">
        <f>B46+C46*$B$9+D46*$B$9*$B$9/2</f>
        <v>4.0121294883882004E-2</v>
      </c>
      <c r="C47">
        <f>C46+D46*$B$9</f>
        <v>0.46188766860171143</v>
      </c>
      <c r="D47">
        <f>-$B$10*B46/$B$1</f>
        <v>1.1138101784890346E-2</v>
      </c>
    </row>
    <row r="48" spans="1:4" x14ac:dyDescent="0.25">
      <c r="A48">
        <f>A47+$B$9</f>
        <v>3.5000000000000018</v>
      </c>
      <c r="B48">
        <f>B47+C47*$B$9+D47*$B$9*$B$9/2</f>
        <v>8.6365752252977601E-2</v>
      </c>
      <c r="C48">
        <f>C47+D47*$B$9</f>
        <v>0.46300147878020048</v>
      </c>
      <c r="D48">
        <f>-$B$10*B47/$B$1</f>
        <v>-8.0242589767763994E-2</v>
      </c>
    </row>
    <row r="49" spans="1:4" x14ac:dyDescent="0.25">
      <c r="A49">
        <f>A48+$B$9</f>
        <v>3.6000000000000019</v>
      </c>
      <c r="B49">
        <f>B48+C48*$B$9+D48*$B$9*$B$9/2</f>
        <v>0.13226468718215884</v>
      </c>
      <c r="C49">
        <f>C48+D48*$B$9</f>
        <v>0.45497721980342409</v>
      </c>
      <c r="D49">
        <f>-$B$10*B48/$B$1</f>
        <v>-0.1727315045059552</v>
      </c>
    </row>
    <row r="50" spans="1:4" x14ac:dyDescent="0.25">
      <c r="A50">
        <f>A49+$B$9</f>
        <v>3.700000000000002</v>
      </c>
      <c r="B50">
        <f>B49+C49*$B$9+D49*$B$9*$B$9/2</f>
        <v>0.17689875163997146</v>
      </c>
      <c r="C50">
        <f>C49+D49*$B$9</f>
        <v>0.43770406935282857</v>
      </c>
      <c r="D50">
        <f>-$B$10*B49/$B$1</f>
        <v>-0.26452937436431767</v>
      </c>
    </row>
    <row r="51" spans="1:4" x14ac:dyDescent="0.25">
      <c r="A51">
        <f>A50+$B$9</f>
        <v>3.800000000000002</v>
      </c>
      <c r="B51">
        <f>B50+C50*$B$9+D50*$B$9*$B$9/2</f>
        <v>0.21934651170343272</v>
      </c>
      <c r="C51">
        <f>C50+D50*$B$9</f>
        <v>0.41125113191639678</v>
      </c>
      <c r="D51">
        <f>-$B$10*B50/$B$1</f>
        <v>-0.35379750327994292</v>
      </c>
    </row>
    <row r="52" spans="1:4" x14ac:dyDescent="0.25">
      <c r="A52">
        <f>A51+$B$9</f>
        <v>3.9000000000000021</v>
      </c>
      <c r="B52">
        <f>B51+C51*$B$9+D51*$B$9*$B$9/2</f>
        <v>0.25870263737867272</v>
      </c>
      <c r="C52">
        <f>C51+D51*$B$9</f>
        <v>0.3758713815884025</v>
      </c>
      <c r="D52">
        <f>-$B$10*B51/$B$1</f>
        <v>-0.43869302340686545</v>
      </c>
    </row>
    <row r="53" spans="1:4" x14ac:dyDescent="0.25">
      <c r="A53">
        <f>A52+$B$9</f>
        <v>4.0000000000000018</v>
      </c>
      <c r="B53">
        <f>B52+C52*$B$9+D52*$B$9*$B$9/2</f>
        <v>0.29409631042047862</v>
      </c>
      <c r="C53">
        <f>C52+D52*$B$9</f>
        <v>0.33200207924771596</v>
      </c>
      <c r="D53">
        <f>-$B$10*B52/$B$1</f>
        <v>-0.51740527475734543</v>
      </c>
    </row>
    <row r="54" spans="1:4" x14ac:dyDescent="0.25">
      <c r="A54">
        <f>A53+$B$9</f>
        <v>4.1000000000000014</v>
      </c>
      <c r="B54">
        <f>B53+C53*$B$9+D53*$B$9*$B$9/2</f>
        <v>0.32470949197146348</v>
      </c>
      <c r="C54">
        <f>C53+D53*$B$9</f>
        <v>0.28026155177198142</v>
      </c>
      <c r="D54">
        <f>-$B$10*B53/$B$1</f>
        <v>-0.58819262084095725</v>
      </c>
    </row>
    <row r="55" spans="1:4" x14ac:dyDescent="0.25">
      <c r="A55">
        <f>A54+$B$9</f>
        <v>4.2000000000000011</v>
      </c>
      <c r="B55">
        <f>B54+C54*$B$9+D54*$B$9*$B$9/2</f>
        <v>0.34979468404445685</v>
      </c>
      <c r="C55">
        <f>C54+D54*$B$9</f>
        <v>0.22144228968788571</v>
      </c>
      <c r="D55">
        <f>-$B$10*B54/$B$1</f>
        <v>-0.64941898394292685</v>
      </c>
    </row>
    <row r="56" spans="1:4" x14ac:dyDescent="0.25">
      <c r="A56">
        <f>A55+$B$9</f>
        <v>4.3000000000000007</v>
      </c>
      <c r="B56">
        <f>B55+C55*$B$9+D55*$B$9*$B$9/2</f>
        <v>0.3686918180935308</v>
      </c>
      <c r="C56">
        <f>C55+D55*$B$9</f>
        <v>0.156500391293593</v>
      </c>
      <c r="D56">
        <f>-$B$10*B55/$B$1</f>
        <v>-0.6995893680889137</v>
      </c>
    </row>
    <row r="57" spans="1:4" x14ac:dyDescent="0.25">
      <c r="A57">
        <f>A56+$B$9</f>
        <v>4.4000000000000004</v>
      </c>
      <c r="B57">
        <f>B56+C56*$B$9+D56*$B$9*$B$9/2</f>
        <v>0.38084391038244553</v>
      </c>
      <c r="C57">
        <f>C56+D56*$B$9</f>
        <v>8.654145448470163E-2</v>
      </c>
      <c r="D57">
        <f>-$B$10*B56/$B$1</f>
        <v>-0.73738363618706149</v>
      </c>
    </row>
    <row r="58" spans="1:4" x14ac:dyDescent="0.25">
      <c r="A58">
        <f>A57+$B$9</f>
        <v>4.5</v>
      </c>
      <c r="B58">
        <f>B57+C57*$B$9+D57*$B$9*$B$9/2</f>
        <v>0.38581113764998037</v>
      </c>
      <c r="C58">
        <f>C57+D57*$B$9</f>
        <v>1.2803090865995473E-2</v>
      </c>
      <c r="D58">
        <f>-$B$10*B57/$B$1</f>
        <v>-0.76168782076489105</v>
      </c>
    </row>
    <row r="59" spans="1:4" x14ac:dyDescent="0.25">
      <c r="A59">
        <f>A58+$B$9</f>
        <v>4.5999999999999996</v>
      </c>
      <c r="B59">
        <f>B58+C58*$B$9+D58*$B$9*$B$9/2</f>
        <v>0.38328300763275547</v>
      </c>
      <c r="C59">
        <f>C58+D58*$B$9</f>
        <v>-6.3365691210493638E-2</v>
      </c>
      <c r="D59">
        <f>-$B$10*B58/$B$1</f>
        <v>-0.77162227529996075</v>
      </c>
    </row>
    <row r="60" spans="1:4" x14ac:dyDescent="0.25">
      <c r="A60">
        <f>A59+$B$9</f>
        <v>4.6999999999999993</v>
      </c>
      <c r="B60">
        <f>B59+C59*$B$9+D59*$B$9*$B$9/2</f>
        <v>0.37308832713520629</v>
      </c>
      <c r="C60">
        <f>C59+D59*$B$9</f>
        <v>-0.1405279187404897</v>
      </c>
      <c r="D60">
        <f>-$B$10*B59/$B$1</f>
        <v>-0.76656601526551094</v>
      </c>
    </row>
    <row r="61" spans="1:4" x14ac:dyDescent="0.25">
      <c r="A61">
        <f>A60+$B$9</f>
        <v>4.7999999999999989</v>
      </c>
      <c r="B61">
        <f>B60+C60*$B$9+D60*$B$9*$B$9/2</f>
        <v>0.35520270518482977</v>
      </c>
      <c r="C61">
        <f>C60+D60*$B$9</f>
        <v>-0.2171845202670408</v>
      </c>
      <c r="D61">
        <f>-$B$10*B60/$B$1</f>
        <v>-0.74617665427041258</v>
      </c>
    </row>
    <row r="62" spans="1:4" x14ac:dyDescent="0.25">
      <c r="A62">
        <f>A61+$B$9</f>
        <v>4.8999999999999986</v>
      </c>
      <c r="B62">
        <f>B61+C61*$B$9+D61*$B$9*$B$9/2</f>
        <v>0.32975336988677362</v>
      </c>
      <c r="C62">
        <f>C61+D61*$B$9</f>
        <v>-0.29180218569408206</v>
      </c>
      <c r="D62">
        <f>-$B$10*B61/$B$1</f>
        <v>-0.71040541036965954</v>
      </c>
    </row>
    <row r="63" spans="1:4" x14ac:dyDescent="0.25">
      <c r="A63">
        <f>A62+$B$9</f>
        <v>4.9999999999999982</v>
      </c>
      <c r="B63">
        <f>B62+C62*$B$9+D62*$B$9*$B$9/2</f>
        <v>0.29702112426551708</v>
      </c>
      <c r="C63">
        <f>C62+D62*$B$9</f>
        <v>-0.362842726731048</v>
      </c>
      <c r="D63">
        <f>-$B$10*B62/$B$1</f>
        <v>-0.65950673977354723</v>
      </c>
    </row>
    <row r="64" spans="1:4" x14ac:dyDescent="0.25">
      <c r="A64">
        <f>A63+$B$9</f>
        <v>5.0999999999999979</v>
      </c>
      <c r="B64">
        <f>B63+C63*$B$9+D63*$B$9*$B$9/2</f>
        <v>0.25743931789354452</v>
      </c>
      <c r="C64">
        <f>C63+D63*$B$9</f>
        <v>-0.42879340070840272</v>
      </c>
      <c r="D64">
        <f>-$B$10*B63/$B$1</f>
        <v>-0.59404224853103416</v>
      </c>
    </row>
    <row r="65" spans="1:4" x14ac:dyDescent="0.25">
      <c r="A65">
        <f>A64+$B$9</f>
        <v>5.1999999999999975</v>
      </c>
      <c r="B65">
        <f>B64+C64*$B$9+D64*$B$9*$B$9/2</f>
        <v>0.21158976658004908</v>
      </c>
      <c r="C65">
        <f>C64+D64*$B$9</f>
        <v>-0.48819762556150614</v>
      </c>
      <c r="D65">
        <f>-$B$10*B64/$B$1</f>
        <v>-0.51487863578708903</v>
      </c>
    </row>
    <row r="66" spans="1:4" x14ac:dyDescent="0.25">
      <c r="A66">
        <f>A65+$B$9</f>
        <v>5.2999999999999972</v>
      </c>
      <c r="B66">
        <f>B65+C65*$B$9+D65*$B$9*$B$9/2</f>
        <v>0.160195610844963</v>
      </c>
      <c r="C66">
        <f>C65+D65*$B$9</f>
        <v>-0.53968548914021508</v>
      </c>
      <c r="D66">
        <f>-$B$10*B65/$B$1</f>
        <v>-0.42317953316009821</v>
      </c>
    </row>
    <row r="67" spans="1:4" x14ac:dyDescent="0.25">
      <c r="A67">
        <f>A66+$B$9</f>
        <v>5.3999999999999968</v>
      </c>
      <c r="B67">
        <f>B66+C66*$B$9+D66*$B$9*$B$9/2</f>
        <v>0.10411116426514101</v>
      </c>
      <c r="C67">
        <f>C66+D66*$B$9</f>
        <v>-0.58200344245622493</v>
      </c>
      <c r="D67">
        <f>-$B$10*B66/$B$1</f>
        <v>-0.32039122168992601</v>
      </c>
    </row>
    <row r="68" spans="1:4" x14ac:dyDescent="0.25">
      <c r="A68">
        <f>A67+$B$9</f>
        <v>5.4999999999999964</v>
      </c>
      <c r="B68">
        <f>B67+C67*$B$9+D67*$B$9*$B$9/2</f>
        <v>4.4308863911068884E-2</v>
      </c>
      <c r="C68">
        <f>C67+D67*$B$9</f>
        <v>-0.61404256462521756</v>
      </c>
      <c r="D68">
        <f>-$B$10*B67/$B$1</f>
        <v>-0.20822232853028202</v>
      </c>
    </row>
    <row r="69" spans="1:4" x14ac:dyDescent="0.25">
      <c r="A69">
        <f>A68+$B$9</f>
        <v>5.5999999999999961</v>
      </c>
      <c r="B69">
        <f>B68+C68*$B$9+D68*$B$9*$B$9/2</f>
        <v>-1.8136504194104286E-2</v>
      </c>
      <c r="C69">
        <f>C68+D68*$B$9</f>
        <v>-0.63486479747824576</v>
      </c>
      <c r="D69">
        <f>-$B$10*B68/$B$1</f>
        <v>-8.8617727822137768E-2</v>
      </c>
    </row>
    <row r="70" spans="1:4" x14ac:dyDescent="0.25">
      <c r="A70">
        <f>A69+$B$9</f>
        <v>5.6999999999999957</v>
      </c>
      <c r="B70">
        <f>B69+C69*$B$9+D69*$B$9*$B$9/2</f>
        <v>-8.2066072581039554E-2</v>
      </c>
      <c r="C70">
        <f>C69+D69*$B$9</f>
        <v>-0.64372657026045954</v>
      </c>
      <c r="D70">
        <f>-$B$10*B69/$B$1</f>
        <v>3.6273008388208572E-2</v>
      </c>
    </row>
    <row r="71" spans="1:4" x14ac:dyDescent="0.25">
      <c r="A71">
        <f>A70+$B$9</f>
        <v>5.7999999999999954</v>
      </c>
      <c r="B71">
        <f>B70+C70*$B$9+D70*$B$9*$B$9/2</f>
        <v>-0.14625736456514446</v>
      </c>
      <c r="C71">
        <f>C70+D70*$B$9</f>
        <v>-0.64009926942163864</v>
      </c>
      <c r="D71">
        <f>-$B$10*B70/$B$1</f>
        <v>0.16413214516207911</v>
      </c>
    </row>
    <row r="72" spans="1:4" x14ac:dyDescent="0.25">
      <c r="A72">
        <f>A71+$B$9</f>
        <v>5.899999999999995</v>
      </c>
      <c r="B72">
        <f>B71+C71*$B$9+D71*$B$9*$B$9/2</f>
        <v>-0.20944663078149794</v>
      </c>
      <c r="C72">
        <f>C71+D71*$B$9</f>
        <v>-0.62368605490543072</v>
      </c>
      <c r="D72">
        <f>-$B$10*B71/$B$1</f>
        <v>0.29251472913028892</v>
      </c>
    </row>
    <row r="73" spans="1:4" x14ac:dyDescent="0.25">
      <c r="A73">
        <f>A72+$B$9</f>
        <v>5.9999999999999947</v>
      </c>
      <c r="B73">
        <f>B72+C72*$B$9+D72*$B$9*$B$9/2</f>
        <v>-0.27035266262638957</v>
      </c>
      <c r="C73">
        <f>C72+D72*$B$9</f>
        <v>-0.59443458199240184</v>
      </c>
      <c r="D73">
        <f>-$B$10*B72/$B$1</f>
        <v>0.41889326156299589</v>
      </c>
    </row>
    <row r="74" spans="1:4" x14ac:dyDescent="0.25">
      <c r="A74">
        <f>A73+$B$9</f>
        <v>6.0999999999999943</v>
      </c>
      <c r="B74">
        <f>B73+C73*$B$9+D73*$B$9*$B$9/2</f>
        <v>-0.3277016545178148</v>
      </c>
      <c r="C74">
        <f>C73+D73*$B$9</f>
        <v>-0.55254525583610226</v>
      </c>
      <c r="D74">
        <f>-$B$10*B73/$B$1</f>
        <v>0.54070532525277915</v>
      </c>
    </row>
    <row r="75" spans="1:4" x14ac:dyDescent="0.25">
      <c r="A75">
        <f>A74+$B$9</f>
        <v>6.199999999999994</v>
      </c>
      <c r="B75">
        <f>B74+C74*$B$9+D74*$B$9*$B$9/2</f>
        <v>-0.38025265347516113</v>
      </c>
      <c r="C75">
        <f>C74+D74*$B$9</f>
        <v>-0.49847472331082432</v>
      </c>
      <c r="D75">
        <f>-$B$10*B74/$B$1</f>
        <v>0.6554033090356296</v>
      </c>
    </row>
    <row r="76" spans="1:4" x14ac:dyDescent="0.25">
      <c r="A76">
        <f>A75+$B$9</f>
        <v>6.2999999999999936</v>
      </c>
      <c r="B76">
        <f>B75+C75*$B$9+D75*$B$9*$B$9/2</f>
        <v>-0.42682310926106543</v>
      </c>
      <c r="C76">
        <f>C75+D75*$B$9</f>
        <v>-0.43293439240726134</v>
      </c>
      <c r="D76">
        <f>-$B$10*B75/$B$1</f>
        <v>0.76050530695032226</v>
      </c>
    </row>
    <row r="77" spans="1:4" x14ac:dyDescent="0.25">
      <c r="A77">
        <f>A76+$B$9</f>
        <v>6.3999999999999932</v>
      </c>
      <c r="B77">
        <f>B76+C76*$B$9+D76*$B$9*$B$9/2</f>
        <v>-0.46631402196703997</v>
      </c>
      <c r="C77">
        <f>C76+D76*$B$9</f>
        <v>-0.35688386171222908</v>
      </c>
      <c r="D77">
        <f>-$B$10*B76/$B$1</f>
        <v>0.85364621852213085</v>
      </c>
    </row>
    <row r="78" spans="1:4" x14ac:dyDescent="0.25">
      <c r="A78">
        <f>A77+$B$9</f>
        <v>6.4999999999999929</v>
      </c>
      <c r="B78">
        <f>B77+C77*$B$9+D77*$B$9*$B$9/2</f>
        <v>-0.49773417704565226</v>
      </c>
      <c r="C78">
        <f>C77+D77*$B$9</f>
        <v>-0.27151923986001597</v>
      </c>
      <c r="D78">
        <f>-$B$10*B77/$B$1</f>
        <v>0.93262804393408005</v>
      </c>
    </row>
    <row r="79" spans="1:4" x14ac:dyDescent="0.25">
      <c r="A79">
        <f>A78+$B$9</f>
        <v>6.5999999999999925</v>
      </c>
      <c r="B79">
        <f>B78+C78*$B$9+D78*$B$9*$B$9/2</f>
        <v>-0.52022296081198349</v>
      </c>
      <c r="C79">
        <f>C78+D78*$B$9</f>
        <v>-0.17825643546660797</v>
      </c>
      <c r="D79">
        <f>-$B$10*B78/$B$1</f>
        <v>0.99546835409130452</v>
      </c>
    </row>
    <row r="80" spans="1:4" x14ac:dyDescent="0.25">
      <c r="A80">
        <f>A79+$B$9</f>
        <v>6.6999999999999922</v>
      </c>
      <c r="B80">
        <f>B79+C79*$B$9+D79*$B$9*$B$9/2</f>
        <v>-0.53307126258818782</v>
      </c>
      <c r="C80">
        <f>C79+D79*$B$9</f>
        <v>-7.8709600057477513E-2</v>
      </c>
      <c r="D80">
        <f>-$B$10*B79/$B$1</f>
        <v>1.040445921623967</v>
      </c>
    </row>
    <row r="81" spans="1:4" x14ac:dyDescent="0.25">
      <c r="A81">
        <f>A80+$B$9</f>
        <v>6.7999999999999918</v>
      </c>
      <c r="B81">
        <f>B80+C80*$B$9+D80*$B$9*$B$9/2</f>
        <v>-0.53573999298581576</v>
      </c>
      <c r="C81">
        <f>C80+D80*$B$9</f>
        <v>2.5334992104919185E-2</v>
      </c>
      <c r="D81">
        <f>-$B$10*B80/$B$1</f>
        <v>1.0661425251763756</v>
      </c>
    </row>
    <row r="82" spans="1:4" x14ac:dyDescent="0.25">
      <c r="A82">
        <f>A81+$B$9</f>
        <v>6.8999999999999915</v>
      </c>
      <c r="B82">
        <f>B81+C81*$B$9+D81*$B$9*$B$9/2</f>
        <v>-0.52787578114944189</v>
      </c>
      <c r="C82">
        <f>C81+D81*$B$9</f>
        <v>0.13194924462255675</v>
      </c>
      <c r="D82">
        <f>-$B$10*B81/$B$1</f>
        <v>1.0714799859716315</v>
      </c>
    </row>
    <row r="83" spans="1:4" x14ac:dyDescent="0.25">
      <c r="A83">
        <f>A82+$B$9</f>
        <v>6.9999999999999911</v>
      </c>
      <c r="B83">
        <f>B82+C82*$B$9+D82*$B$9*$B$9/2</f>
        <v>-0.50932345675732804</v>
      </c>
      <c r="C83">
        <f>C82+D82*$B$9</f>
        <v>0.23909724321971992</v>
      </c>
      <c r="D83">
        <f>-$B$10*B82/$B$1</f>
        <v>1.0557515622988838</v>
      </c>
    </row>
    <row r="84" spans="1:4" x14ac:dyDescent="0.25">
      <c r="A84">
        <f>A83+$B$9</f>
        <v>7.0999999999999908</v>
      </c>
      <c r="B84">
        <f>B83+C83*$B$9+D83*$B$9*$B$9/2</f>
        <v>-0.48013497462386168</v>
      </c>
      <c r="C84">
        <f>C83+D83*$B$9</f>
        <v>0.34467239944960831</v>
      </c>
      <c r="D84">
        <f>-$B$10*B83/$B$1</f>
        <v>1.0186469135146561</v>
      </c>
    </row>
    <row r="85" spans="1:4" x14ac:dyDescent="0.25">
      <c r="A85">
        <f>A84+$B$9</f>
        <v>7.1999999999999904</v>
      </c>
      <c r="B85">
        <f>B84+C84*$B$9+D84*$B$9*$B$9/2</f>
        <v>-0.44057450011132759</v>
      </c>
      <c r="C85">
        <f>C84+D84*$B$9</f>
        <v>0.44653709080107395</v>
      </c>
      <c r="D85">
        <f>-$B$10*B84/$B$1</f>
        <v>0.96026994924772346</v>
      </c>
    </row>
    <row r="86" spans="1:4" x14ac:dyDescent="0.25">
      <c r="A86">
        <f>A85+$B$9</f>
        <v>7.2999999999999901</v>
      </c>
      <c r="B86">
        <f>B85+C85*$B$9+D85*$B$9*$B$9/2</f>
        <v>-0.39111944128498155</v>
      </c>
      <c r="C86">
        <f>C85+D85*$B$9</f>
        <v>0.54256408572584625</v>
      </c>
      <c r="D86">
        <f>-$B$10*B85/$B$1</f>
        <v>0.88114900022265519</v>
      </c>
    </row>
    <row r="87" spans="1:4" x14ac:dyDescent="0.25">
      <c r="A87">
        <f>A86+$B$9</f>
        <v>7.3999999999999897</v>
      </c>
      <c r="B87">
        <f>B86+C86*$B$9+D86*$B$9*$B$9/2</f>
        <v>-0.33245728771128363</v>
      </c>
      <c r="C87">
        <f>C86+D86*$B$9</f>
        <v>0.63067898574811176</v>
      </c>
      <c r="D87">
        <f>-$B$10*B86/$B$1</f>
        <v>0.7822388825699631</v>
      </c>
    </row>
    <row r="88" spans="1:4" x14ac:dyDescent="0.25">
      <c r="A88">
        <f>A87+$B$9</f>
        <v>7.4999999999999893</v>
      </c>
      <c r="B88">
        <f>B87+C87*$B$9+D87*$B$9*$B$9/2</f>
        <v>-0.26547819472362266</v>
      </c>
      <c r="C88">
        <f>C87+D87*$B$9</f>
        <v>0.7089028740051081</v>
      </c>
      <c r="D88">
        <f>-$B$10*B87/$B$1</f>
        <v>0.66491457542256727</v>
      </c>
    </row>
    <row r="89" spans="1:4" x14ac:dyDescent="0.25">
      <c r="A89">
        <f>A88+$B$9</f>
        <v>7.599999999999989</v>
      </c>
      <c r="B89">
        <f>B88+C88*$B$9+D88*$B$9*$B$9/2</f>
        <v>-0.19126333444599902</v>
      </c>
      <c r="C89">
        <f>C88+D88*$B$9</f>
        <v>0.77539433154736481</v>
      </c>
      <c r="D89">
        <f>-$B$10*B88/$B$1</f>
        <v>0.53095638944724532</v>
      </c>
    </row>
    <row r="90" spans="1:4" x14ac:dyDescent="0.25">
      <c r="A90">
        <f>A89+$B$9</f>
        <v>7.6999999999999886</v>
      </c>
      <c r="B90">
        <f>B89+C89*$B$9+D89*$B$9*$B$9/2</f>
        <v>-0.1110691193440263</v>
      </c>
      <c r="C90">
        <f>C89+D89*$B$9</f>
        <v>0.82848997049208939</v>
      </c>
      <c r="D90">
        <f>-$B$10*B89/$B$1</f>
        <v>0.38252666889199805</v>
      </c>
    </row>
    <row r="91" spans="1:4" x14ac:dyDescent="0.25">
      <c r="A91">
        <f>A90+$B$9</f>
        <v>7.7999999999999883</v>
      </c>
      <c r="B91">
        <f>B90+C90*$B$9+D90*$B$9*$B$9/2</f>
        <v>-2.6307488950357359E-2</v>
      </c>
      <c r="C91">
        <f>C90+D90*$B$9</f>
        <v>0.8667426373812892</v>
      </c>
      <c r="D91">
        <f>-$B$10*B90/$B$1</f>
        <v>0.2221382386880526</v>
      </c>
    </row>
    <row r="92" spans="1:4" x14ac:dyDescent="0.25">
      <c r="A92">
        <f>A91+$B$9</f>
        <v>7.8999999999999879</v>
      </c>
      <c r="B92">
        <f>B91+C91*$B$9+D91*$B$9*$B$9/2</f>
        <v>6.1477465981211822E-2</v>
      </c>
      <c r="C92">
        <f>C91+D91*$B$9</f>
        <v>0.88895646125009442</v>
      </c>
      <c r="D92">
        <f>-$B$10*B91/$B$1</f>
        <v>5.2614977900714718E-2</v>
      </c>
    </row>
    <row r="93" spans="1:4" x14ac:dyDescent="0.25">
      <c r="A93">
        <f>A92+$B$9</f>
        <v>7.9999999999999876</v>
      </c>
      <c r="B93">
        <f>B92+C92*$B$9+D92*$B$9*$B$9/2</f>
        <v>0.15063618699572484</v>
      </c>
      <c r="C93">
        <f>C92+D92*$B$9</f>
        <v>0.89421795904016588</v>
      </c>
      <c r="D93">
        <f>-$B$10*B92/$B$1</f>
        <v>-0.12295493196242364</v>
      </c>
    </row>
    <row r="94" spans="1:4" x14ac:dyDescent="0.25">
      <c r="A94">
        <f>A93+$B$9</f>
        <v>8.0999999999999872</v>
      </c>
      <c r="B94">
        <f>B93+C93*$B$9+D93*$B$9*$B$9/2</f>
        <v>0.23944320823992934</v>
      </c>
      <c r="C94">
        <f>C93+D93*$B$9</f>
        <v>0.88192246584392353</v>
      </c>
      <c r="D94">
        <f>-$B$10*B93/$B$1</f>
        <v>-0.30127237399144968</v>
      </c>
    </row>
    <row r="95" spans="1:4" x14ac:dyDescent="0.25">
      <c r="A95">
        <f>A94+$B$9</f>
        <v>8.1999999999999869</v>
      </c>
      <c r="B95">
        <f>B94+C94*$B$9+D94*$B$9*$B$9/2</f>
        <v>0.32612909295436449</v>
      </c>
      <c r="C95">
        <f>C94+D94*$B$9</f>
        <v>0.85179522844477851</v>
      </c>
      <c r="D95">
        <f>-$B$10*B94/$B$1</f>
        <v>-0.47888641647985869</v>
      </c>
    </row>
    <row r="96" spans="1:4" x14ac:dyDescent="0.25">
      <c r="A96">
        <f>A95+$B$9</f>
        <v>8.2999999999999865</v>
      </c>
      <c r="B96">
        <f>B95+C95*$B$9+D95*$B$9*$B$9/2</f>
        <v>0.40891418371644306</v>
      </c>
      <c r="C96">
        <f>C95+D95*$B$9</f>
        <v>0.80390658679679261</v>
      </c>
      <c r="D96">
        <f>-$B$10*B95/$B$1</f>
        <v>-0.65225818590872897</v>
      </c>
    </row>
    <row r="97" spans="1:4" x14ac:dyDescent="0.25">
      <c r="A97">
        <f>A96+$B$9</f>
        <v>8.3999999999999861</v>
      </c>
      <c r="B97">
        <f>B96+C96*$B$9+D96*$B$9*$B$9/2</f>
        <v>0.48604355146657868</v>
      </c>
      <c r="C97">
        <f>C96+D96*$B$9</f>
        <v>0.73868076820591977</v>
      </c>
      <c r="D97">
        <f>-$B$10*B96/$B$1</f>
        <v>-0.81782836743288623</v>
      </c>
    </row>
    <row r="98" spans="1:4" x14ac:dyDescent="0.25">
      <c r="A98">
        <f>A97+$B$9</f>
        <v>8.4999999999999858</v>
      </c>
      <c r="B98">
        <f>B97+C97*$B$9+D97*$B$9*$B$9/2</f>
        <v>0.5558224864500062</v>
      </c>
      <c r="C98">
        <f>C97+D97*$B$9</f>
        <v>0.65689793146263109</v>
      </c>
      <c r="D98">
        <f>-$B$10*B97/$B$1</f>
        <v>-0.97208710293315737</v>
      </c>
    </row>
    <row r="99" spans="1:4" x14ac:dyDescent="0.25">
      <c r="A99">
        <f>A98+$B$9</f>
        <v>8.5999999999999854</v>
      </c>
      <c r="B99">
        <f>B98+C98*$B$9+D98*$B$9*$B$9/2</f>
        <v>0.61665184408160356</v>
      </c>
      <c r="C99">
        <f>C98+D98*$B$9</f>
        <v>0.55968922116931541</v>
      </c>
      <c r="D99">
        <f>-$B$10*B98/$B$1</f>
        <v>-1.1116449729000124</v>
      </c>
    </row>
    <row r="100" spans="1:4" x14ac:dyDescent="0.25">
      <c r="A100">
        <f>A99+$B$9</f>
        <v>8.6999999999999851</v>
      </c>
      <c r="B100">
        <f>B99+C99*$B$9+D99*$B$9*$B$9/2</f>
        <v>0.66706254133403498</v>
      </c>
      <c r="C100">
        <f>C99+D99*$B$9</f>
        <v>0.44852472387931419</v>
      </c>
      <c r="D100">
        <f>-$B$10*B99/$B$1</f>
        <v>-1.2333036881632071</v>
      </c>
    </row>
    <row r="101" spans="1:4" x14ac:dyDescent="0.25">
      <c r="A101">
        <f>A100+$B$9</f>
        <v>8.7999999999999847</v>
      </c>
      <c r="B101">
        <f>B100+C100*$B$9+D100*$B$9*$B$9/2</f>
        <v>0.70574849528115036</v>
      </c>
      <c r="C101">
        <f>C100+D100*$B$9</f>
        <v>0.32519435506299349</v>
      </c>
      <c r="D101">
        <f>-$B$10*B100/$B$1</f>
        <v>-1.33412508266807</v>
      </c>
    </row>
    <row r="102" spans="1:4" x14ac:dyDescent="0.25">
      <c r="A102">
        <f>A101+$B$9</f>
        <v>8.8999999999999844</v>
      </c>
      <c r="B102">
        <f>B101+C101*$B$9+D101*$B$9*$B$9/2</f>
        <v>0.73159730537410927</v>
      </c>
      <c r="C102">
        <f>C101+D101*$B$9</f>
        <v>0.19178184679618648</v>
      </c>
      <c r="D102">
        <f>-$B$10*B101/$B$1</f>
        <v>-1.4114969905623005</v>
      </c>
    </row>
    <row r="103" spans="1:4" x14ac:dyDescent="0.25">
      <c r="A103">
        <f>A102+$B$9</f>
        <v>8.999999999999984</v>
      </c>
      <c r="B103">
        <f>B102+C102*$B$9+D102*$B$9*$B$9/2</f>
        <v>0.74371800510091635</v>
      </c>
      <c r="C103">
        <f>C102+D102*$B$9</f>
        <v>5.0632147739956418E-2</v>
      </c>
      <c r="D103">
        <f>-$B$10*B102/$B$1</f>
        <v>-1.4631946107482185</v>
      </c>
    </row>
    <row r="104" spans="1:4" x14ac:dyDescent="0.25">
      <c r="A104">
        <f>A103+$B$9</f>
        <v>9.0999999999999837</v>
      </c>
      <c r="B104">
        <f>B103+C103*$B$9+D103*$B$9*$B$9/2</f>
        <v>0.74146524682117088</v>
      </c>
      <c r="C104">
        <f>C103+D103*$B$9</f>
        <v>-9.5687313334865437E-2</v>
      </c>
      <c r="D104">
        <f>-$B$10*B103/$B$1</f>
        <v>-1.4874360102018327</v>
      </c>
    </row>
    <row r="105" spans="1:4" x14ac:dyDescent="0.25">
      <c r="A105">
        <f>A104+$B$9</f>
        <v>9.1999999999999833</v>
      </c>
      <c r="B105">
        <f>B104+C104*$B$9+D104*$B$9*$B$9/2</f>
        <v>0.72445933543667518</v>
      </c>
      <c r="C105">
        <f>C104+D104*$B$9</f>
        <v>-0.24443091435504871</v>
      </c>
      <c r="D105">
        <f>-$B$10*B104/$B$1</f>
        <v>-1.4829304936423418</v>
      </c>
    </row>
    <row r="106" spans="1:4" x14ac:dyDescent="0.25">
      <c r="A106">
        <f>A105+$B$9</f>
        <v>9.2999999999999829</v>
      </c>
      <c r="B106">
        <f>B105+C105*$B$9+D105*$B$9*$B$9/2</f>
        <v>0.69260159153295864</v>
      </c>
      <c r="C106">
        <f>C105+D105*$B$9</f>
        <v>-0.39272396371928286</v>
      </c>
      <c r="D106">
        <f>-$B$10*B105/$B$1</f>
        <v>-1.4489186708733504</v>
      </c>
    </row>
    <row r="107" spans="1:4" x14ac:dyDescent="0.25">
      <c r="A107">
        <f>A106+$B$9</f>
        <v>9.3999999999999826</v>
      </c>
      <c r="B107">
        <f>B106+C106*$B$9+D106*$B$9*$B$9/2</f>
        <v>0.64608460180666361</v>
      </c>
      <c r="C107">
        <f>C106+D106*$B$9</f>
        <v>-0.5376158308066179</v>
      </c>
      <c r="D107">
        <f>-$B$10*B106/$B$1</f>
        <v>-1.3852031830659173</v>
      </c>
    </row>
    <row r="108" spans="1:4" x14ac:dyDescent="0.25">
      <c r="A108">
        <f>A107+$B$9</f>
        <v>9.4999999999999822</v>
      </c>
      <c r="B108">
        <f>B107+C107*$B$9+D107*$B$9*$B$9/2</f>
        <v>0.5853970028106722</v>
      </c>
      <c r="C108">
        <f>C107+D107*$B$9</f>
        <v>-0.67613614911320963</v>
      </c>
      <c r="D108">
        <f>-$B$10*B107/$B$1</f>
        <v>-1.2921692036133272</v>
      </c>
    </row>
    <row r="109" spans="1:4" x14ac:dyDescent="0.25">
      <c r="A109">
        <f>A108+$B$9</f>
        <v>9.5999999999999819</v>
      </c>
      <c r="B109">
        <f>B108+C108*$B$9+D108*$B$9*$B$9/2</f>
        <v>0.51132254188128456</v>
      </c>
      <c r="C109">
        <f>C108+D108*$B$9</f>
        <v>-0.80535306947454233</v>
      </c>
      <c r="D109">
        <f>-$B$10*B108/$B$1</f>
        <v>-1.1707940056213444</v>
      </c>
    </row>
    <row r="110" spans="1:4" x14ac:dyDescent="0.25">
      <c r="A110">
        <f>A109+$B$9</f>
        <v>9.6999999999999815</v>
      </c>
      <c r="B110">
        <f>B109+C109*$B$9+D109*$B$9*$B$9/2</f>
        <v>0.42493326490572358</v>
      </c>
      <c r="C110">
        <f>C109+D109*$B$9</f>
        <v>-0.92243247003667683</v>
      </c>
      <c r="D110">
        <f>-$B$10*B109/$B$1</f>
        <v>-1.0226450837625691</v>
      </c>
    </row>
    <row r="111" spans="1:4" x14ac:dyDescent="0.25">
      <c r="A111">
        <f>A110+$B$9</f>
        <v>9.7999999999999812</v>
      </c>
      <c r="B111">
        <f>B110+C110*$B$9+D110*$B$9*$B$9/2</f>
        <v>0.32757679248324301</v>
      </c>
      <c r="C111">
        <f>C110+D110*$B$9</f>
        <v>-1.0246969784129338</v>
      </c>
      <c r="D111">
        <f>-$B$10*B110/$B$1</f>
        <v>-0.84986652981144717</v>
      </c>
    </row>
    <row r="112" spans="1:4" x14ac:dyDescent="0.25">
      <c r="A112">
        <f>A111+$B$9</f>
        <v>9.8999999999999808</v>
      </c>
      <c r="B112">
        <f>B111+C111*$B$9+D111*$B$9*$B$9/2</f>
        <v>0.22085776199289237</v>
      </c>
      <c r="C112">
        <f>C111+D111*$B$9</f>
        <v>-1.1096836313940786</v>
      </c>
      <c r="D112">
        <f>-$B$10*B111/$B$1</f>
        <v>-0.65515358496648601</v>
      </c>
    </row>
    <row r="113" spans="1:4" x14ac:dyDescent="0.25">
      <c r="A113">
        <f>A112+$B$9</f>
        <v>9.9999999999999805</v>
      </c>
      <c r="B113">
        <f>B112+C112*$B$9+D112*$B$9*$B$9/2</f>
        <v>0.10661363092865207</v>
      </c>
      <c r="C113">
        <f>C112+D112*$B$9</f>
        <v>-1.1751989898907271</v>
      </c>
      <c r="D113">
        <f>-$B$10*B112/$B$1</f>
        <v>-0.44171552398578479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"/>
  <sheetViews>
    <sheetView tabSelected="1" topLeftCell="A3" workbookViewId="0">
      <selection activeCell="O10" sqref="O10"/>
    </sheetView>
  </sheetViews>
  <sheetFormatPr defaultRowHeight="15" x14ac:dyDescent="0.25"/>
  <sheetData>
    <row r="1" spans="1:4" x14ac:dyDescent="0.25">
      <c r="A1" t="s">
        <v>0</v>
      </c>
      <c r="B1">
        <v>0.1</v>
      </c>
    </row>
    <row r="2" spans="1:4" x14ac:dyDescent="0.25">
      <c r="A2" t="s">
        <v>1</v>
      </c>
      <c r="B2">
        <v>0.2</v>
      </c>
    </row>
    <row r="3" spans="1:4" x14ac:dyDescent="0.25">
      <c r="A3" t="s">
        <v>9</v>
      </c>
      <c r="B3">
        <v>0.2</v>
      </c>
    </row>
    <row r="4" spans="1:4" x14ac:dyDescent="0.25">
      <c r="A4" t="s">
        <v>17</v>
      </c>
      <c r="B4">
        <v>0.1</v>
      </c>
    </row>
    <row r="5" spans="1:4" x14ac:dyDescent="0.25">
      <c r="A5" t="s">
        <v>13</v>
      </c>
      <c r="B5">
        <v>0.1</v>
      </c>
    </row>
    <row r="9" spans="1:4" x14ac:dyDescent="0.25">
      <c r="A9" s="2" t="s">
        <v>3</v>
      </c>
      <c r="B9" t="s">
        <v>18</v>
      </c>
      <c r="C9" t="s">
        <v>11</v>
      </c>
      <c r="D9" t="s">
        <v>19</v>
      </c>
    </row>
    <row r="10" spans="1:4" x14ac:dyDescent="0.25">
      <c r="A10">
        <f>E3</f>
        <v>0</v>
      </c>
      <c r="B10">
        <v>0.2</v>
      </c>
      <c r="C10" s="1">
        <f>E1</f>
        <v>0</v>
      </c>
      <c r="D10">
        <f>-$B$2*B10/$B$1</f>
        <v>-0.40000000000000008</v>
      </c>
    </row>
    <row r="11" spans="1:4" x14ac:dyDescent="0.25">
      <c r="A11">
        <f>A10+$B$5</f>
        <v>0.1</v>
      </c>
      <c r="B11">
        <f>B10+C10*$B$5+D10*$B$5*$B$5/2</f>
        <v>0.19800000000000001</v>
      </c>
      <c r="C11">
        <f>C10+D10*$B$5</f>
        <v>-4.0000000000000008E-2</v>
      </c>
      <c r="D11">
        <f>(-$B$2*B11-$B$4*C11)/$B$1</f>
        <v>-0.35599999999999998</v>
      </c>
    </row>
    <row r="12" spans="1:4" x14ac:dyDescent="0.25">
      <c r="A12">
        <f t="shared" ref="A12:A50" si="0">A11+$B$5</f>
        <v>0.2</v>
      </c>
      <c r="B12">
        <f t="shared" ref="B12:B50" si="1">B11+C11*$B$5+D11*$B$5*$B$5/2</f>
        <v>0.19222</v>
      </c>
      <c r="C12">
        <f t="shared" ref="C12:C50" si="2">C11+D11*$B$5</f>
        <v>-7.5600000000000001E-2</v>
      </c>
      <c r="D12">
        <f t="shared" ref="D12:D50" si="3">(-$B$2*B12-$B$4*C12)/$B$1</f>
        <v>-0.30884000000000006</v>
      </c>
    </row>
    <row r="13" spans="1:4" x14ac:dyDescent="0.25">
      <c r="A13">
        <f t="shared" si="0"/>
        <v>0.30000000000000004</v>
      </c>
      <c r="B13">
        <f t="shared" si="1"/>
        <v>0.1831158</v>
      </c>
      <c r="C13">
        <f t="shared" si="2"/>
        <v>-0.10648400000000001</v>
      </c>
      <c r="D13">
        <f t="shared" si="3"/>
        <v>-0.25974759999999997</v>
      </c>
    </row>
    <row r="14" spans="1:4" x14ac:dyDescent="0.25">
      <c r="A14">
        <f t="shared" si="0"/>
        <v>0.4</v>
      </c>
      <c r="B14">
        <f t="shared" si="1"/>
        <v>0.171168662</v>
      </c>
      <c r="C14">
        <f t="shared" si="2"/>
        <v>-0.13245876000000001</v>
      </c>
      <c r="D14">
        <f t="shared" si="3"/>
        <v>-0.20987856399999996</v>
      </c>
    </row>
    <row r="15" spans="1:4" x14ac:dyDescent="0.25">
      <c r="A15">
        <f t="shared" si="0"/>
        <v>0.5</v>
      </c>
      <c r="B15">
        <f t="shared" si="1"/>
        <v>0.15687339318000001</v>
      </c>
      <c r="C15">
        <f t="shared" si="2"/>
        <v>-0.15344661640000001</v>
      </c>
      <c r="D15">
        <f t="shared" si="3"/>
        <v>-0.16030016996000004</v>
      </c>
    </row>
    <row r="16" spans="1:4" x14ac:dyDescent="0.25">
      <c r="A16">
        <f t="shared" si="0"/>
        <v>0.6</v>
      </c>
      <c r="B16">
        <f t="shared" si="1"/>
        <v>0.14072723069020002</v>
      </c>
      <c r="C16">
        <f t="shared" si="2"/>
        <v>-0.16947663339600003</v>
      </c>
      <c r="D16">
        <f t="shared" si="3"/>
        <v>-0.11197782798440001</v>
      </c>
    </row>
    <row r="17" spans="1:4" x14ac:dyDescent="0.25">
      <c r="A17">
        <f t="shared" si="0"/>
        <v>0.7</v>
      </c>
      <c r="B17">
        <f t="shared" si="1"/>
        <v>0.12321967821067802</v>
      </c>
      <c r="C17">
        <f t="shared" si="2"/>
        <v>-0.18067441619444002</v>
      </c>
      <c r="D17">
        <f t="shared" si="3"/>
        <v>-6.5764940226916008E-2</v>
      </c>
    </row>
    <row r="18" spans="1:4" x14ac:dyDescent="0.25">
      <c r="A18">
        <f t="shared" si="0"/>
        <v>0.79999999999999993</v>
      </c>
      <c r="B18">
        <f t="shared" si="1"/>
        <v>0.10482341189009943</v>
      </c>
      <c r="C18">
        <f t="shared" si="2"/>
        <v>-0.18725091021713164</v>
      </c>
      <c r="D18">
        <f t="shared" si="3"/>
        <v>-2.2395913563067228E-2</v>
      </c>
    </row>
    <row r="19" spans="1:4" x14ac:dyDescent="0.25">
      <c r="A19">
        <f t="shared" si="0"/>
        <v>0.89999999999999991</v>
      </c>
      <c r="B19">
        <f t="shared" si="1"/>
        <v>8.5986341300570923E-2</v>
      </c>
      <c r="C19">
        <f t="shared" si="2"/>
        <v>-0.18949050157343836</v>
      </c>
      <c r="D19">
        <f t="shared" si="3"/>
        <v>1.7517818972296526E-2</v>
      </c>
    </row>
    <row r="20" spans="1:4" x14ac:dyDescent="0.25">
      <c r="A20">
        <f t="shared" si="0"/>
        <v>0.99999999999999989</v>
      </c>
      <c r="B20">
        <f t="shared" si="1"/>
        <v>6.7124880238088561E-2</v>
      </c>
      <c r="C20">
        <f t="shared" si="2"/>
        <v>-0.1877387196762087</v>
      </c>
      <c r="D20">
        <f t="shared" si="3"/>
        <v>5.3488959200031563E-2</v>
      </c>
    </row>
    <row r="21" spans="1:4" x14ac:dyDescent="0.25">
      <c r="A21">
        <f t="shared" si="0"/>
        <v>1.0999999999999999</v>
      </c>
      <c r="B21">
        <f t="shared" si="1"/>
        <v>4.8618453066467851E-2</v>
      </c>
      <c r="C21">
        <f t="shared" si="2"/>
        <v>-0.18238982375620555</v>
      </c>
      <c r="D21">
        <f t="shared" si="3"/>
        <v>8.5152917623269847E-2</v>
      </c>
    </row>
    <row r="22" spans="1:4" x14ac:dyDescent="0.25">
      <c r="A22">
        <f t="shared" si="0"/>
        <v>1.2</v>
      </c>
      <c r="B22">
        <f t="shared" si="1"/>
        <v>3.0805235278963644E-2</v>
      </c>
      <c r="C22">
        <f t="shared" si="2"/>
        <v>-0.17387453199387856</v>
      </c>
      <c r="D22">
        <f t="shared" si="3"/>
        <v>0.11226406143595127</v>
      </c>
    </row>
    <row r="23" spans="1:4" x14ac:dyDescent="0.25">
      <c r="A23">
        <f t="shared" si="0"/>
        <v>1.3</v>
      </c>
      <c r="B23">
        <f t="shared" si="1"/>
        <v>1.3979102386755543E-2</v>
      </c>
      <c r="C23">
        <f t="shared" si="2"/>
        <v>-0.16264812585028343</v>
      </c>
      <c r="D23">
        <f t="shared" si="3"/>
        <v>0.13468992107677236</v>
      </c>
    </row>
    <row r="24" spans="1:4" x14ac:dyDescent="0.25">
      <c r="A24">
        <f t="shared" si="0"/>
        <v>1.4000000000000001</v>
      </c>
      <c r="B24">
        <f t="shared" si="1"/>
        <v>-1.6122605928889405E-3</v>
      </c>
      <c r="C24">
        <f t="shared" si="2"/>
        <v>-0.14917913374260619</v>
      </c>
      <c r="D24">
        <f t="shared" si="3"/>
        <v>0.15240365492838406</v>
      </c>
    </row>
    <row r="25" spans="1:4" x14ac:dyDescent="0.25">
      <c r="A25">
        <f t="shared" si="0"/>
        <v>1.5000000000000002</v>
      </c>
      <c r="B25">
        <f t="shared" si="1"/>
        <v>-1.576815569250764E-2</v>
      </c>
      <c r="C25">
        <f t="shared" si="2"/>
        <v>-0.13393876824976778</v>
      </c>
      <c r="D25">
        <f t="shared" si="3"/>
        <v>0.16547507963478306</v>
      </c>
    </row>
    <row r="26" spans="1:4" x14ac:dyDescent="0.25">
      <c r="A26">
        <f t="shared" si="0"/>
        <v>1.6000000000000003</v>
      </c>
      <c r="B26">
        <f t="shared" si="1"/>
        <v>-2.8334657119310505E-2</v>
      </c>
      <c r="C26">
        <f t="shared" si="2"/>
        <v>-0.11739126028628946</v>
      </c>
      <c r="D26">
        <f t="shared" si="3"/>
        <v>0.17406057452491047</v>
      </c>
    </row>
    <row r="27" spans="1:4" x14ac:dyDescent="0.25">
      <c r="A27">
        <f t="shared" si="0"/>
        <v>1.7000000000000004</v>
      </c>
      <c r="B27">
        <f t="shared" si="1"/>
        <v>-3.9203480275314902E-2</v>
      </c>
      <c r="C27">
        <f t="shared" si="2"/>
        <v>-9.9985202833798414E-2</v>
      </c>
      <c r="D27">
        <f t="shared" si="3"/>
        <v>0.17839216338442823</v>
      </c>
    </row>
    <row r="28" spans="1:4" x14ac:dyDescent="0.25">
      <c r="A28">
        <f t="shared" si="0"/>
        <v>1.8000000000000005</v>
      </c>
      <c r="B28">
        <f t="shared" si="1"/>
        <v>-4.8310039741772608E-2</v>
      </c>
      <c r="C28">
        <f t="shared" si="2"/>
        <v>-8.2145986495355594E-2</v>
      </c>
      <c r="D28">
        <f t="shared" si="3"/>
        <v>0.1787660659789008</v>
      </c>
    </row>
    <row r="29" spans="1:4" x14ac:dyDescent="0.25">
      <c r="A29">
        <f t="shared" si="0"/>
        <v>1.9000000000000006</v>
      </c>
      <c r="B29">
        <f t="shared" si="1"/>
        <v>-5.5630808061413663E-2</v>
      </c>
      <c r="C29">
        <f t="shared" si="2"/>
        <v>-6.4269379897465506E-2</v>
      </c>
      <c r="D29">
        <f t="shared" si="3"/>
        <v>0.17553099602029282</v>
      </c>
    </row>
    <row r="30" spans="1:4" x14ac:dyDescent="0.25">
      <c r="A30">
        <f t="shared" si="0"/>
        <v>2.0000000000000004</v>
      </c>
      <c r="B30">
        <f t="shared" si="1"/>
        <v>-6.1180091071058748E-2</v>
      </c>
      <c r="C30">
        <f t="shared" si="2"/>
        <v>-4.6716280295436223E-2</v>
      </c>
      <c r="D30">
        <f t="shared" si="3"/>
        <v>0.1690764624375537</v>
      </c>
    </row>
    <row r="31" spans="1:4" x14ac:dyDescent="0.25">
      <c r="A31">
        <f t="shared" si="0"/>
        <v>2.1000000000000005</v>
      </c>
      <c r="B31">
        <f t="shared" si="1"/>
        <v>-6.5006336788414609E-2</v>
      </c>
      <c r="C31">
        <f t="shared" si="2"/>
        <v>-2.9808634051680851E-2</v>
      </c>
      <c r="D31">
        <f t="shared" si="3"/>
        <v>0.15982130762851007</v>
      </c>
    </row>
    <row r="32" spans="1:4" x14ac:dyDescent="0.25">
      <c r="A32">
        <f t="shared" si="0"/>
        <v>2.2000000000000006</v>
      </c>
      <c r="B32">
        <f t="shared" si="1"/>
        <v>-6.7188093655440137E-2</v>
      </c>
      <c r="C32">
        <f t="shared" si="2"/>
        <v>-1.3826503288829842E-2</v>
      </c>
      <c r="D32">
        <f t="shared" si="3"/>
        <v>0.14820269059971011</v>
      </c>
    </row>
    <row r="33" spans="1:4" x14ac:dyDescent="0.25">
      <c r="A33">
        <f t="shared" si="0"/>
        <v>2.3000000000000007</v>
      </c>
      <c r="B33">
        <f t="shared" si="1"/>
        <v>-6.7829730531324572E-2</v>
      </c>
      <c r="C33">
        <f t="shared" si="2"/>
        <v>9.937657711411689E-4</v>
      </c>
      <c r="D33">
        <f t="shared" si="3"/>
        <v>0.13466569529150799</v>
      </c>
    </row>
    <row r="34" spans="1:4" x14ac:dyDescent="0.25">
      <c r="A34">
        <f t="shared" si="0"/>
        <v>2.4000000000000008</v>
      </c>
      <c r="B34">
        <f t="shared" si="1"/>
        <v>-6.7057025477752913E-2</v>
      </c>
      <c r="C34">
        <f t="shared" si="2"/>
        <v>1.4460335300291968E-2</v>
      </c>
      <c r="D34">
        <f t="shared" si="3"/>
        <v>0.11965371565521385</v>
      </c>
    </row>
    <row r="35" spans="1:4" x14ac:dyDescent="0.25">
      <c r="A35">
        <f t="shared" si="0"/>
        <v>2.5000000000000009</v>
      </c>
      <c r="B35">
        <f t="shared" si="1"/>
        <v>-6.5012723369447648E-2</v>
      </c>
      <c r="C35">
        <f t="shared" si="2"/>
        <v>2.6425706865813352E-2</v>
      </c>
      <c r="D35">
        <f t="shared" si="3"/>
        <v>0.10359973987308195</v>
      </c>
    </row>
    <row r="36" spans="1:4" x14ac:dyDescent="0.25">
      <c r="A36">
        <f t="shared" si="0"/>
        <v>2.600000000000001</v>
      </c>
      <c r="B36">
        <f t="shared" si="1"/>
        <v>-6.1852153983500899E-2</v>
      </c>
      <c r="C36">
        <f t="shared" si="2"/>
        <v>3.6785680853121547E-2</v>
      </c>
      <c r="D36">
        <f t="shared" si="3"/>
        <v>8.6918627113880237E-2</v>
      </c>
    </row>
    <row r="37" spans="1:4" x14ac:dyDescent="0.25">
      <c r="A37">
        <f t="shared" si="0"/>
        <v>2.7000000000000011</v>
      </c>
      <c r="B37">
        <f t="shared" si="1"/>
        <v>-5.7738992762619346E-2</v>
      </c>
      <c r="C37">
        <f t="shared" si="2"/>
        <v>4.5477543564509573E-2</v>
      </c>
      <c r="D37">
        <f t="shared" si="3"/>
        <v>7.0000441960729118E-2</v>
      </c>
    </row>
    <row r="38" spans="1:4" x14ac:dyDescent="0.25">
      <c r="A38">
        <f t="shared" si="0"/>
        <v>2.8000000000000012</v>
      </c>
      <c r="B38">
        <f t="shared" si="1"/>
        <v>-5.2841236196364737E-2</v>
      </c>
      <c r="C38">
        <f t="shared" si="2"/>
        <v>5.2477587760582485E-2</v>
      </c>
      <c r="D38">
        <f t="shared" si="3"/>
        <v>5.3204884632146988E-2</v>
      </c>
    </row>
    <row r="39" spans="1:4" x14ac:dyDescent="0.25">
      <c r="A39">
        <f t="shared" si="0"/>
        <v>2.9000000000000012</v>
      </c>
      <c r="B39">
        <f t="shared" si="1"/>
        <v>-4.7327452997145754E-2</v>
      </c>
      <c r="C39">
        <f t="shared" si="2"/>
        <v>5.7798076223797186E-2</v>
      </c>
      <c r="D39">
        <f t="shared" si="3"/>
        <v>3.6856829770494336E-2</v>
      </c>
    </row>
    <row r="40" spans="1:4" x14ac:dyDescent="0.25">
      <c r="A40">
        <f t="shared" si="0"/>
        <v>3.0000000000000013</v>
      </c>
      <c r="B40">
        <f t="shared" si="1"/>
        <v>-4.136336122591356E-2</v>
      </c>
      <c r="C40">
        <f t="shared" si="2"/>
        <v>6.1483759200846616E-2</v>
      </c>
      <c r="D40">
        <f t="shared" si="3"/>
        <v>2.1242963250980504E-2</v>
      </c>
    </row>
    <row r="41" spans="1:4" x14ac:dyDescent="0.25">
      <c r="A41">
        <f t="shared" si="0"/>
        <v>3.1000000000000014</v>
      </c>
      <c r="B41">
        <f t="shared" si="1"/>
        <v>-3.510877048957399E-2</v>
      </c>
      <c r="C41">
        <f t="shared" si="2"/>
        <v>6.3608055525944673E-2</v>
      </c>
      <c r="D41">
        <f t="shared" si="3"/>
        <v>6.6094854532033117E-3</v>
      </c>
    </row>
    <row r="42" spans="1:4" x14ac:dyDescent="0.25">
      <c r="A42">
        <f t="shared" si="0"/>
        <v>3.2000000000000015</v>
      </c>
      <c r="B42">
        <f t="shared" si="1"/>
        <v>-2.8714917509713507E-2</v>
      </c>
      <c r="C42">
        <f t="shared" si="2"/>
        <v>6.4269004071264998E-2</v>
      </c>
      <c r="D42">
        <f t="shared" si="3"/>
        <v>-6.8391690518379827E-3</v>
      </c>
    </row>
    <row r="43" spans="1:4" x14ac:dyDescent="0.25">
      <c r="A43">
        <f t="shared" si="0"/>
        <v>3.3000000000000016</v>
      </c>
      <c r="B43">
        <f t="shared" si="1"/>
        <v>-2.2322212947846198E-2</v>
      </c>
      <c r="C43">
        <f t="shared" si="2"/>
        <v>6.3585087166081203E-2</v>
      </c>
      <c r="D43">
        <f t="shared" si="3"/>
        <v>-1.894066127038881E-2</v>
      </c>
    </row>
    <row r="44" spans="1:4" x14ac:dyDescent="0.25">
      <c r="A44">
        <f t="shared" si="0"/>
        <v>3.4000000000000017</v>
      </c>
      <c r="B44">
        <f t="shared" si="1"/>
        <v>-1.6058407537590025E-2</v>
      </c>
      <c r="C44">
        <f t="shared" si="2"/>
        <v>6.1691021039042324E-2</v>
      </c>
      <c r="D44">
        <f t="shared" si="3"/>
        <v>-2.9574205963862274E-2</v>
      </c>
    </row>
    <row r="45" spans="1:4" x14ac:dyDescent="0.25">
      <c r="A45">
        <f t="shared" si="0"/>
        <v>3.5000000000000018</v>
      </c>
      <c r="B45">
        <f t="shared" si="1"/>
        <v>-1.0037176463505104E-2</v>
      </c>
      <c r="C45">
        <f t="shared" si="2"/>
        <v>5.8733600442656096E-2</v>
      </c>
      <c r="D45">
        <f t="shared" si="3"/>
        <v>-3.8659247515645881E-2</v>
      </c>
    </row>
    <row r="46" spans="1:4" x14ac:dyDescent="0.25">
      <c r="A46">
        <f t="shared" si="0"/>
        <v>3.6000000000000019</v>
      </c>
      <c r="B46">
        <f t="shared" si="1"/>
        <v>-4.3571126568177241E-3</v>
      </c>
      <c r="C46">
        <f t="shared" si="2"/>
        <v>5.4867675691091508E-2</v>
      </c>
      <c r="D46">
        <f t="shared" si="3"/>
        <v>-4.6153450377456065E-2</v>
      </c>
    </row>
    <row r="47" spans="1:4" x14ac:dyDescent="0.25">
      <c r="A47">
        <f t="shared" si="0"/>
        <v>3.700000000000002</v>
      </c>
      <c r="B47">
        <f t="shared" si="1"/>
        <v>8.9888766040414686E-4</v>
      </c>
      <c r="C47">
        <f t="shared" si="2"/>
        <v>5.0252330653345903E-2</v>
      </c>
      <c r="D47">
        <f t="shared" si="3"/>
        <v>-5.2050105974154201E-2</v>
      </c>
    </row>
    <row r="48" spans="1:4" x14ac:dyDescent="0.25">
      <c r="A48">
        <f t="shared" si="0"/>
        <v>3.800000000000002</v>
      </c>
      <c r="B48">
        <f t="shared" si="1"/>
        <v>5.6638701958679673E-3</v>
      </c>
      <c r="C48">
        <f t="shared" si="2"/>
        <v>4.5047320055930484E-2</v>
      </c>
      <c r="D48">
        <f t="shared" si="3"/>
        <v>-5.6375060447666422E-2</v>
      </c>
    </row>
    <row r="49" spans="1:4" x14ac:dyDescent="0.25">
      <c r="A49">
        <f t="shared" si="0"/>
        <v>3.9000000000000021</v>
      </c>
      <c r="B49">
        <f t="shared" si="1"/>
        <v>9.8867268992226844E-3</v>
      </c>
      <c r="C49">
        <f t="shared" si="2"/>
        <v>3.9409814011163842E-2</v>
      </c>
      <c r="D49">
        <f t="shared" si="3"/>
        <v>-5.9183267809609211E-2</v>
      </c>
    </row>
    <row r="50" spans="1:4" x14ac:dyDescent="0.25">
      <c r="A50">
        <f t="shared" si="0"/>
        <v>4.0000000000000018</v>
      </c>
      <c r="B50">
        <f t="shared" si="1"/>
        <v>1.3531791961291022E-2</v>
      </c>
      <c r="C50">
        <f t="shared" si="2"/>
        <v>3.349148723020292E-2</v>
      </c>
      <c r="D50">
        <f t="shared" si="3"/>
        <v>-6.0555071152784967E-2</v>
      </c>
    </row>
    <row r="51" spans="1:4" x14ac:dyDescent="0.25">
      <c r="A51">
        <f t="shared" ref="A51:A114" si="4">A50+$B$5</f>
        <v>4.1000000000000014</v>
      </c>
      <c r="B51">
        <f t="shared" ref="B51:B114" si="5">B50+C50*$B$5+D50*$B$5*$B$5/2</f>
        <v>1.657816532854739E-2</v>
      </c>
      <c r="C51">
        <f t="shared" ref="C51:C114" si="6">C50+D50*$B$5</f>
        <v>2.7435980114924423E-2</v>
      </c>
      <c r="D51">
        <f t="shared" ref="D51:D114" si="7">(-$B$2*B51-$B$4*C51)/$B$1</f>
        <v>-6.0592310772019202E-2</v>
      </c>
    </row>
    <row r="52" spans="1:4" x14ac:dyDescent="0.25">
      <c r="A52">
        <f t="shared" si="4"/>
        <v>4.2000000000000011</v>
      </c>
      <c r="B52">
        <f t="shared" si="5"/>
        <v>1.9018801786179734E-2</v>
      </c>
      <c r="C52">
        <f t="shared" si="6"/>
        <v>2.1376749037722503E-2</v>
      </c>
      <c r="D52">
        <f t="shared" si="7"/>
        <v>-5.9414352610081975E-2</v>
      </c>
    </row>
    <row r="53" spans="1:4" x14ac:dyDescent="0.25">
      <c r="A53">
        <f t="shared" si="4"/>
        <v>4.3000000000000007</v>
      </c>
      <c r="B53">
        <f t="shared" si="5"/>
        <v>2.0859404926901574E-2</v>
      </c>
      <c r="C53">
        <f t="shared" si="6"/>
        <v>1.5435313776714305E-2</v>
      </c>
      <c r="D53">
        <f t="shared" si="7"/>
        <v>-5.7154123630517452E-2</v>
      </c>
    </row>
    <row r="54" spans="1:4" x14ac:dyDescent="0.25">
      <c r="A54">
        <f t="shared" si="4"/>
        <v>4.4000000000000004</v>
      </c>
      <c r="B54">
        <f t="shared" si="5"/>
        <v>2.2117165686420418E-2</v>
      </c>
      <c r="C54">
        <f t="shared" si="6"/>
        <v>9.7199014136625586E-3</v>
      </c>
      <c r="D54">
        <f t="shared" si="7"/>
        <v>-5.3954232786503395E-2</v>
      </c>
    </row>
    <row r="55" spans="1:4" x14ac:dyDescent="0.25">
      <c r="A55">
        <f t="shared" si="4"/>
        <v>4.5</v>
      </c>
      <c r="B55">
        <f t="shared" si="5"/>
        <v>2.2819384663854157E-2</v>
      </c>
      <c r="C55">
        <f t="shared" si="6"/>
        <v>4.3244781350122189E-3</v>
      </c>
      <c r="D55">
        <f t="shared" si="7"/>
        <v>-4.9963247462720531E-2</v>
      </c>
    </row>
    <row r="56" spans="1:4" x14ac:dyDescent="0.25">
      <c r="A56">
        <f t="shared" si="4"/>
        <v>4.5999999999999996</v>
      </c>
      <c r="B56">
        <f t="shared" si="5"/>
        <v>2.3002016240041775E-2</v>
      </c>
      <c r="C56">
        <f t="shared" si="6"/>
        <v>-6.7184661125983466E-4</v>
      </c>
      <c r="D56">
        <f t="shared" si="7"/>
        <v>-4.5332185868823718E-2</v>
      </c>
    </row>
    <row r="57" spans="1:4" x14ac:dyDescent="0.25">
      <c r="A57">
        <f t="shared" si="4"/>
        <v>4.6999999999999993</v>
      </c>
      <c r="B57">
        <f t="shared" si="5"/>
        <v>2.2708170649571674E-2</v>
      </c>
      <c r="C57">
        <f t="shared" si="6"/>
        <v>-5.2050651981422067E-3</v>
      </c>
      <c r="D57">
        <f t="shared" si="7"/>
        <v>-4.0211276101001135E-2</v>
      </c>
    </row>
    <row r="58" spans="1:4" x14ac:dyDescent="0.25">
      <c r="A58">
        <f t="shared" si="4"/>
        <v>4.7999999999999989</v>
      </c>
      <c r="B58">
        <f t="shared" si="5"/>
        <v>2.198660774925245E-2</v>
      </c>
      <c r="C58">
        <f t="shared" si="6"/>
        <v>-9.2261928082423214E-3</v>
      </c>
      <c r="D58">
        <f t="shared" si="7"/>
        <v>-3.4747022690262572E-2</v>
      </c>
    </row>
    <row r="59" spans="1:4" x14ac:dyDescent="0.25">
      <c r="A59">
        <f t="shared" si="4"/>
        <v>4.8999999999999986</v>
      </c>
      <c r="B59">
        <f t="shared" si="5"/>
        <v>2.0890253354976906E-2</v>
      </c>
      <c r="C59">
        <f t="shared" si="6"/>
        <v>-1.2700895077268579E-2</v>
      </c>
      <c r="D59">
        <f t="shared" si="7"/>
        <v>-2.9079611632685232E-2</v>
      </c>
    </row>
    <row r="60" spans="1:4" x14ac:dyDescent="0.25">
      <c r="A60">
        <f t="shared" si="4"/>
        <v>4.9999999999999982</v>
      </c>
      <c r="B60">
        <f t="shared" si="5"/>
        <v>1.947476578908662E-2</v>
      </c>
      <c r="C60">
        <f t="shared" si="6"/>
        <v>-1.5608856240537101E-2</v>
      </c>
      <c r="D60">
        <f t="shared" si="7"/>
        <v>-2.3340675337636139E-2</v>
      </c>
    </row>
    <row r="61" spans="1:4" x14ac:dyDescent="0.25">
      <c r="A61">
        <f t="shared" si="4"/>
        <v>5.0999999999999979</v>
      </c>
      <c r="B61">
        <f t="shared" si="5"/>
        <v>1.7797176788344731E-2</v>
      </c>
      <c r="C61">
        <f t="shared" si="6"/>
        <v>-1.7942923774300717E-2</v>
      </c>
      <c r="D61">
        <f t="shared" si="7"/>
        <v>-1.7651429802388742E-2</v>
      </c>
    </row>
    <row r="62" spans="1:4" x14ac:dyDescent="0.25">
      <c r="A62">
        <f t="shared" si="4"/>
        <v>5.1999999999999975</v>
      </c>
      <c r="B62">
        <f t="shared" si="5"/>
        <v>1.5914627261902715E-2</v>
      </c>
      <c r="C62">
        <f t="shared" si="6"/>
        <v>-1.970806675453959E-2</v>
      </c>
      <c r="D62">
        <f t="shared" si="7"/>
        <v>-1.2121187769265841E-2</v>
      </c>
    </row>
    <row r="63" spans="1:4" x14ac:dyDescent="0.25">
      <c r="A63">
        <f t="shared" si="4"/>
        <v>5.2999999999999972</v>
      </c>
      <c r="B63">
        <f t="shared" si="5"/>
        <v>1.3883214647602428E-2</v>
      </c>
      <c r="C63">
        <f t="shared" si="6"/>
        <v>-2.0920185531466174E-2</v>
      </c>
      <c r="D63">
        <f t="shared" si="7"/>
        <v>-6.8462437637386827E-3</v>
      </c>
    </row>
    <row r="64" spans="1:4" x14ac:dyDescent="0.25">
      <c r="A64">
        <f t="shared" si="4"/>
        <v>5.3999999999999968</v>
      </c>
      <c r="B64">
        <f t="shared" si="5"/>
        <v>1.1756964875637117E-2</v>
      </c>
      <c r="C64">
        <f t="shared" si="6"/>
        <v>-2.1604809907840042E-2</v>
      </c>
      <c r="D64">
        <f t="shared" si="7"/>
        <v>-1.9091198434341948E-3</v>
      </c>
    </row>
    <row r="65" spans="1:4" x14ac:dyDescent="0.25">
      <c r="A65">
        <f t="shared" si="4"/>
        <v>5.4999999999999964</v>
      </c>
      <c r="B65">
        <f t="shared" si="5"/>
        <v>9.5869382856359417E-3</v>
      </c>
      <c r="C65">
        <f t="shared" si="6"/>
        <v>-2.1795721892183463E-2</v>
      </c>
      <c r="D65">
        <f t="shared" si="7"/>
        <v>2.6218453209115818E-3</v>
      </c>
    </row>
    <row r="66" spans="1:4" x14ac:dyDescent="0.25">
      <c r="A66">
        <f t="shared" si="4"/>
        <v>5.5999999999999961</v>
      </c>
      <c r="B66">
        <f t="shared" si="5"/>
        <v>7.4204753230221526E-3</v>
      </c>
      <c r="C66">
        <f t="shared" si="6"/>
        <v>-2.1533537360092305E-2</v>
      </c>
      <c r="D66">
        <f t="shared" si="7"/>
        <v>6.6925867140480008E-3</v>
      </c>
    </row>
    <row r="67" spans="1:4" x14ac:dyDescent="0.25">
      <c r="A67">
        <f t="shared" si="4"/>
        <v>5.6999999999999957</v>
      </c>
      <c r="B67">
        <f t="shared" si="5"/>
        <v>5.3005845205831622E-3</v>
      </c>
      <c r="C67">
        <f t="shared" si="6"/>
        <v>-2.0864278688687506E-2</v>
      </c>
      <c r="D67">
        <f t="shared" si="7"/>
        <v>1.0263109647521184E-2</v>
      </c>
    </row>
    <row r="68" spans="1:4" x14ac:dyDescent="0.25">
      <c r="A68">
        <f t="shared" si="4"/>
        <v>5.7999999999999954</v>
      </c>
      <c r="B68">
        <f t="shared" si="5"/>
        <v>3.2654721999520173E-3</v>
      </c>
      <c r="C68">
        <f t="shared" si="6"/>
        <v>-1.9837967723935389E-2</v>
      </c>
      <c r="D68">
        <f t="shared" si="7"/>
        <v>1.3307023324031353E-2</v>
      </c>
    </row>
    <row r="69" spans="1:4" x14ac:dyDescent="0.25">
      <c r="A69">
        <f t="shared" si="4"/>
        <v>5.899999999999995</v>
      </c>
      <c r="B69">
        <f t="shared" si="5"/>
        <v>1.3482105441786354E-3</v>
      </c>
      <c r="C69">
        <f t="shared" si="6"/>
        <v>-1.8507265391532253E-2</v>
      </c>
      <c r="D69">
        <f t="shared" si="7"/>
        <v>1.5810844303174979E-2</v>
      </c>
    </row>
    <row r="70" spans="1:4" x14ac:dyDescent="0.25">
      <c r="A70">
        <f t="shared" si="4"/>
        <v>5.9999999999999947</v>
      </c>
      <c r="B70">
        <f t="shared" si="5"/>
        <v>-4.2346177345871502E-4</v>
      </c>
      <c r="C70">
        <f t="shared" si="6"/>
        <v>-1.6926180961214756E-2</v>
      </c>
      <c r="D70">
        <f t="shared" si="7"/>
        <v>1.7773104508132184E-2</v>
      </c>
    </row>
    <row r="71" spans="1:4" x14ac:dyDescent="0.25">
      <c r="A71">
        <f t="shared" si="4"/>
        <v>6.0999999999999943</v>
      </c>
      <c r="B71">
        <f t="shared" si="5"/>
        <v>-2.0272143470395298E-3</v>
      </c>
      <c r="C71">
        <f t="shared" si="6"/>
        <v>-1.5148870510401537E-2</v>
      </c>
      <c r="D71">
        <f t="shared" si="7"/>
        <v>1.9203299204480596E-2</v>
      </c>
    </row>
    <row r="72" spans="1:4" x14ac:dyDescent="0.25">
      <c r="A72">
        <f t="shared" si="4"/>
        <v>6.199999999999994</v>
      </c>
      <c r="B72">
        <f t="shared" si="5"/>
        <v>-3.4460849020572807E-3</v>
      </c>
      <c r="C72">
        <f t="shared" si="6"/>
        <v>-1.3228540589953477E-2</v>
      </c>
      <c r="D72">
        <f t="shared" si="7"/>
        <v>2.0120710394068039E-2</v>
      </c>
    </row>
    <row r="73" spans="1:4" x14ac:dyDescent="0.25">
      <c r="A73">
        <f t="shared" si="4"/>
        <v>6.2999999999999936</v>
      </c>
      <c r="B73">
        <f t="shared" si="5"/>
        <v>-4.668335409082288E-3</v>
      </c>
      <c r="C73">
        <f t="shared" si="6"/>
        <v>-1.1216469550546674E-2</v>
      </c>
      <c r="D73">
        <f t="shared" si="7"/>
        <v>2.055314036871125E-2</v>
      </c>
    </row>
    <row r="74" spans="1:4" x14ac:dyDescent="0.25">
      <c r="A74">
        <f t="shared" si="4"/>
        <v>6.3999999999999932</v>
      </c>
      <c r="B74">
        <f t="shared" si="5"/>
        <v>-5.6872166622933991E-3</v>
      </c>
      <c r="C74">
        <f t="shared" si="6"/>
        <v>-9.161155513675549E-3</v>
      </c>
      <c r="D74">
        <f t="shared" si="7"/>
        <v>2.0535588838262349E-2</v>
      </c>
    </row>
    <row r="75" spans="1:4" x14ac:dyDescent="0.25">
      <c r="A75">
        <f t="shared" si="4"/>
        <v>6.4999999999999929</v>
      </c>
      <c r="B75">
        <f t="shared" si="5"/>
        <v>-6.5006542694696426E-3</v>
      </c>
      <c r="C75">
        <f t="shared" si="6"/>
        <v>-7.1075966298493141E-3</v>
      </c>
      <c r="D75">
        <f t="shared" si="7"/>
        <v>2.0108905168788598E-2</v>
      </c>
    </row>
    <row r="76" spans="1:4" x14ac:dyDescent="0.25">
      <c r="A76">
        <f t="shared" si="4"/>
        <v>6.5999999999999925</v>
      </c>
      <c r="B76">
        <f t="shared" si="5"/>
        <v>-7.1108694066106311E-3</v>
      </c>
      <c r="C76">
        <f t="shared" si="6"/>
        <v>-5.0967061129704536E-3</v>
      </c>
      <c r="D76">
        <f t="shared" si="7"/>
        <v>1.9318444926191714E-2</v>
      </c>
    </row>
    <row r="77" spans="1:4" x14ac:dyDescent="0.25">
      <c r="A77">
        <f t="shared" si="4"/>
        <v>6.6999999999999922</v>
      </c>
      <c r="B77">
        <f t="shared" si="5"/>
        <v>-7.5239477932767182E-3</v>
      </c>
      <c r="C77">
        <f t="shared" si="6"/>
        <v>-3.1648616203512822E-3</v>
      </c>
      <c r="D77">
        <f t="shared" si="7"/>
        <v>1.8212757206904719E-2</v>
      </c>
    </row>
    <row r="78" spans="1:4" x14ac:dyDescent="0.25">
      <c r="A78">
        <f t="shared" si="4"/>
        <v>6.7999999999999918</v>
      </c>
      <c r="B78">
        <f t="shared" si="5"/>
        <v>-7.7493701692773224E-3</v>
      </c>
      <c r="C78">
        <f t="shared" si="6"/>
        <v>-1.3435858996608103E-3</v>
      </c>
      <c r="D78">
        <f t="shared" si="7"/>
        <v>1.6842326238215456E-2</v>
      </c>
    </row>
    <row r="79" spans="1:4" x14ac:dyDescent="0.25">
      <c r="A79">
        <f t="shared" si="4"/>
        <v>6.8999999999999915</v>
      </c>
      <c r="B79">
        <f t="shared" si="5"/>
        <v>-7.7995171280523263E-3</v>
      </c>
      <c r="C79">
        <f t="shared" si="6"/>
        <v>3.4064672416073529E-4</v>
      </c>
      <c r="D79">
        <f t="shared" si="7"/>
        <v>1.5258387531943918E-2</v>
      </c>
    </row>
    <row r="80" spans="1:4" x14ac:dyDescent="0.25">
      <c r="A80">
        <f t="shared" si="4"/>
        <v>6.9999999999999911</v>
      </c>
      <c r="B80">
        <f t="shared" si="5"/>
        <v>-7.6891605179765328E-3</v>
      </c>
      <c r="C80">
        <f t="shared" si="6"/>
        <v>1.8664854773551272E-3</v>
      </c>
      <c r="D80">
        <f t="shared" si="7"/>
        <v>1.3511835558597939E-2</v>
      </c>
    </row>
    <row r="81" spans="1:4" x14ac:dyDescent="0.25">
      <c r="A81">
        <f t="shared" si="4"/>
        <v>7.0999999999999908</v>
      </c>
      <c r="B81">
        <f t="shared" si="5"/>
        <v>-7.4349527924480307E-3</v>
      </c>
      <c r="C81">
        <f t="shared" si="6"/>
        <v>3.2176690332149211E-3</v>
      </c>
      <c r="D81">
        <f t="shared" si="7"/>
        <v>1.1652236551681142E-2</v>
      </c>
    </row>
    <row r="82" spans="1:4" x14ac:dyDescent="0.25">
      <c r="A82">
        <f t="shared" si="4"/>
        <v>7.1999999999999904</v>
      </c>
      <c r="B82">
        <f t="shared" si="5"/>
        <v>-7.0549247063681321E-3</v>
      </c>
      <c r="C82">
        <f t="shared" si="6"/>
        <v>4.3828926883830357E-3</v>
      </c>
      <c r="D82">
        <f t="shared" si="7"/>
        <v>9.7269567243532286E-3</v>
      </c>
    </row>
    <row r="83" spans="1:4" x14ac:dyDescent="0.25">
      <c r="A83">
        <f t="shared" si="4"/>
        <v>7.2999999999999901</v>
      </c>
      <c r="B83">
        <f t="shared" si="5"/>
        <v>-6.5680006539080623E-3</v>
      </c>
      <c r="C83">
        <f t="shared" si="6"/>
        <v>5.3555883608183584E-3</v>
      </c>
      <c r="D83">
        <f t="shared" si="7"/>
        <v>7.7804129469977671E-3</v>
      </c>
    </row>
    <row r="84" spans="1:4" x14ac:dyDescent="0.25">
      <c r="A84">
        <f t="shared" si="4"/>
        <v>7.3999999999999897</v>
      </c>
      <c r="B84">
        <f t="shared" si="5"/>
        <v>-5.9935397530912378E-3</v>
      </c>
      <c r="C84">
        <f t="shared" si="6"/>
        <v>6.1336296555181352E-3</v>
      </c>
      <c r="D84">
        <f t="shared" si="7"/>
        <v>5.8534498506643403E-3</v>
      </c>
    </row>
    <row r="85" spans="1:4" x14ac:dyDescent="0.25">
      <c r="A85">
        <f t="shared" si="4"/>
        <v>7.4999999999999893</v>
      </c>
      <c r="B85">
        <f t="shared" si="5"/>
        <v>-5.3509095382861032E-3</v>
      </c>
      <c r="C85">
        <f t="shared" si="6"/>
        <v>6.7189746405845688E-3</v>
      </c>
      <c r="D85">
        <f t="shared" si="7"/>
        <v>3.9828444359876385E-3</v>
      </c>
    </row>
    <row r="86" spans="1:4" x14ac:dyDescent="0.25">
      <c r="A86">
        <f t="shared" si="4"/>
        <v>7.599999999999989</v>
      </c>
      <c r="B86">
        <f t="shared" si="5"/>
        <v>-4.6590978520477085E-3</v>
      </c>
      <c r="C86">
        <f t="shared" si="6"/>
        <v>7.117259084183333E-3</v>
      </c>
      <c r="D86">
        <f t="shared" si="7"/>
        <v>2.2009366199120836E-3</v>
      </c>
    </row>
    <row r="87" spans="1:4" x14ac:dyDescent="0.25">
      <c r="A87">
        <f t="shared" si="4"/>
        <v>7.6999999999999886</v>
      </c>
      <c r="B87">
        <f t="shared" si="5"/>
        <v>-3.9363672605298144E-3</v>
      </c>
      <c r="C87">
        <f t="shared" si="6"/>
        <v>7.3373527461745415E-3</v>
      </c>
      <c r="D87">
        <f t="shared" si="7"/>
        <v>5.3538177488508701E-4</v>
      </c>
    </row>
    <row r="88" spans="1:4" x14ac:dyDescent="0.25">
      <c r="A88">
        <f t="shared" si="4"/>
        <v>7.7999999999999883</v>
      </c>
      <c r="B88">
        <f t="shared" si="5"/>
        <v>-3.1999550770379346E-3</v>
      </c>
      <c r="C88">
        <f t="shared" si="6"/>
        <v>7.3908909236630503E-3</v>
      </c>
      <c r="D88">
        <f t="shared" si="7"/>
        <v>-9.909807695871809E-4</v>
      </c>
    </row>
    <row r="89" spans="1:4" x14ac:dyDescent="0.25">
      <c r="A89">
        <f t="shared" si="4"/>
        <v>7.8999999999999879</v>
      </c>
      <c r="B89">
        <f t="shared" si="5"/>
        <v>-2.4658208885195653E-3</v>
      </c>
      <c r="C89">
        <f t="shared" si="6"/>
        <v>7.2917928467043326E-3</v>
      </c>
      <c r="D89">
        <f t="shared" si="7"/>
        <v>-2.3601510696652029E-3</v>
      </c>
    </row>
    <row r="90" spans="1:4" x14ac:dyDescent="0.25">
      <c r="A90">
        <f t="shared" si="4"/>
        <v>7.9999999999999876</v>
      </c>
      <c r="B90">
        <f t="shared" si="5"/>
        <v>-1.7484423591974578E-3</v>
      </c>
      <c r="C90">
        <f t="shared" si="6"/>
        <v>7.0557777397378119E-3</v>
      </c>
      <c r="D90">
        <f t="shared" si="7"/>
        <v>-3.5588930213428958E-3</v>
      </c>
    </row>
    <row r="91" spans="1:4" x14ac:dyDescent="0.25">
      <c r="A91">
        <f t="shared" si="4"/>
        <v>8.0999999999999872</v>
      </c>
      <c r="B91">
        <f t="shared" si="5"/>
        <v>-1.0606590503303909E-3</v>
      </c>
      <c r="C91">
        <f t="shared" si="6"/>
        <v>6.6998884376035222E-3</v>
      </c>
      <c r="D91">
        <f t="shared" si="7"/>
        <v>-4.5785703369427399E-3</v>
      </c>
    </row>
    <row r="92" spans="1:4" x14ac:dyDescent="0.25">
      <c r="A92">
        <f t="shared" si="4"/>
        <v>8.1999999999999869</v>
      </c>
      <c r="B92">
        <f t="shared" si="5"/>
        <v>-4.1356305825475241E-4</v>
      </c>
      <c r="C92">
        <f t="shared" si="6"/>
        <v>6.2420314039092484E-3</v>
      </c>
      <c r="D92">
        <f t="shared" si="7"/>
        <v>-5.4149052873997431E-3</v>
      </c>
    </row>
    <row r="93" spans="1:4" x14ac:dyDescent="0.25">
      <c r="A93">
        <f t="shared" si="4"/>
        <v>8.2999999999999865</v>
      </c>
      <c r="B93">
        <f t="shared" si="5"/>
        <v>1.835655556991737E-4</v>
      </c>
      <c r="C93">
        <f t="shared" si="6"/>
        <v>5.7005408751692743E-3</v>
      </c>
      <c r="D93">
        <f t="shared" si="7"/>
        <v>-6.0676719865676212E-3</v>
      </c>
    </row>
    <row r="94" spans="1:4" x14ac:dyDescent="0.25">
      <c r="A94">
        <f t="shared" si="4"/>
        <v>8.3999999999999861</v>
      </c>
      <c r="B94">
        <f t="shared" si="5"/>
        <v>7.2328128328326305E-4</v>
      </c>
      <c r="C94">
        <f t="shared" si="6"/>
        <v>5.093773676512512E-3</v>
      </c>
      <c r="D94">
        <f t="shared" si="7"/>
        <v>-6.5403362430790377E-3</v>
      </c>
    </row>
    <row r="95" spans="1:4" x14ac:dyDescent="0.25">
      <c r="A95">
        <f t="shared" si="4"/>
        <v>8.4999999999999858</v>
      </c>
      <c r="B95">
        <f t="shared" si="5"/>
        <v>1.1999569697191191E-3</v>
      </c>
      <c r="C95">
        <f t="shared" si="6"/>
        <v>4.439740052204608E-3</v>
      </c>
      <c r="D95">
        <f t="shared" si="7"/>
        <v>-6.8396539916428462E-3</v>
      </c>
    </row>
    <row r="96" spans="1:4" x14ac:dyDescent="0.25">
      <c r="A96">
        <f t="shared" si="4"/>
        <v>8.5999999999999854</v>
      </c>
      <c r="B96">
        <f t="shared" si="5"/>
        <v>1.6097327049813656E-3</v>
      </c>
      <c r="C96">
        <f t="shared" si="6"/>
        <v>3.7557746530403231E-3</v>
      </c>
      <c r="D96">
        <f t="shared" si="7"/>
        <v>-6.9752400630030548E-3</v>
      </c>
    </row>
    <row r="97" spans="1:4" x14ac:dyDescent="0.25">
      <c r="A97">
        <f t="shared" si="4"/>
        <v>8.6999999999999851</v>
      </c>
      <c r="B97">
        <f t="shared" si="5"/>
        <v>1.9504339699703826E-3</v>
      </c>
      <c r="C97">
        <f t="shared" si="6"/>
        <v>3.0582506467400176E-3</v>
      </c>
      <c r="D97">
        <f t="shared" si="7"/>
        <v>-6.9591185866807823E-3</v>
      </c>
    </row>
    <row r="98" spans="1:4" x14ac:dyDescent="0.25">
      <c r="A98">
        <f t="shared" si="4"/>
        <v>8.7999999999999847</v>
      </c>
      <c r="B98">
        <f t="shared" si="5"/>
        <v>2.2214634417109802E-3</v>
      </c>
      <c r="C98">
        <f t="shared" si="6"/>
        <v>2.3623387880719396E-3</v>
      </c>
      <c r="D98">
        <f t="shared" si="7"/>
        <v>-6.8052656714939E-3</v>
      </c>
    </row>
    <row r="99" spans="1:4" x14ac:dyDescent="0.25">
      <c r="A99">
        <f t="shared" si="4"/>
        <v>8.8999999999999844</v>
      </c>
      <c r="B99">
        <f t="shared" si="5"/>
        <v>2.4236709921607045E-3</v>
      </c>
      <c r="C99">
        <f t="shared" si="6"/>
        <v>1.6818122209225495E-3</v>
      </c>
      <c r="D99">
        <f t="shared" si="7"/>
        <v>-6.5291542052439587E-3</v>
      </c>
    </row>
    <row r="100" spans="1:4" x14ac:dyDescent="0.25">
      <c r="A100">
        <f t="shared" si="4"/>
        <v>8.999999999999984</v>
      </c>
      <c r="B100">
        <f t="shared" si="5"/>
        <v>2.5592064432267397E-3</v>
      </c>
      <c r="C100">
        <f t="shared" si="6"/>
        <v>1.0288968003981536E-3</v>
      </c>
      <c r="D100">
        <f t="shared" si="7"/>
        <v>-6.147309686851633E-3</v>
      </c>
    </row>
    <row r="101" spans="1:4" x14ac:dyDescent="0.25">
      <c r="A101">
        <f t="shared" si="4"/>
        <v>9.0999999999999837</v>
      </c>
      <c r="B101">
        <f t="shared" si="5"/>
        <v>2.631359574832297E-3</v>
      </c>
      <c r="C101">
        <f t="shared" si="6"/>
        <v>4.1416583171299034E-4</v>
      </c>
      <c r="D101">
        <f t="shared" si="7"/>
        <v>-5.6768849813775843E-3</v>
      </c>
    </row>
    <row r="102" spans="1:4" x14ac:dyDescent="0.25">
      <c r="A102">
        <f t="shared" si="4"/>
        <v>9.1999999999999833</v>
      </c>
      <c r="B102">
        <f t="shared" si="5"/>
        <v>2.6443917330967077E-3</v>
      </c>
      <c r="C102">
        <f t="shared" si="6"/>
        <v>-1.5352266642476814E-4</v>
      </c>
      <c r="D102">
        <f t="shared" si="7"/>
        <v>-5.135260799768648E-3</v>
      </c>
    </row>
    <row r="103" spans="1:4" x14ac:dyDescent="0.25">
      <c r="A103">
        <f t="shared" si="4"/>
        <v>9.2999999999999829</v>
      </c>
      <c r="B103">
        <f t="shared" si="5"/>
        <v>2.6033631624553877E-3</v>
      </c>
      <c r="C103">
        <f t="shared" si="6"/>
        <v>-6.6704874640163294E-4</v>
      </c>
      <c r="D103">
        <f t="shared" si="7"/>
        <v>-4.5396775785091423E-3</v>
      </c>
    </row>
    <row r="104" spans="1:4" x14ac:dyDescent="0.25">
      <c r="A104">
        <f t="shared" si="4"/>
        <v>9.3999999999999826</v>
      </c>
      <c r="B104">
        <f t="shared" si="5"/>
        <v>2.513959899922679E-3</v>
      </c>
      <c r="C104">
        <f t="shared" si="6"/>
        <v>-1.1210165042525471E-3</v>
      </c>
      <c r="D104">
        <f t="shared" si="7"/>
        <v>-3.9069032955928113E-3</v>
      </c>
    </row>
    <row r="105" spans="1:4" x14ac:dyDescent="0.25">
      <c r="A105">
        <f t="shared" si="4"/>
        <v>9.4999999999999822</v>
      </c>
      <c r="B105">
        <f t="shared" si="5"/>
        <v>2.3823237330194602E-3</v>
      </c>
      <c r="C105">
        <f t="shared" si="6"/>
        <v>-1.5117068338118282E-3</v>
      </c>
      <c r="D105">
        <f t="shared" si="7"/>
        <v>-3.2529406322270925E-3</v>
      </c>
    </row>
    <row r="106" spans="1:4" x14ac:dyDescent="0.25">
      <c r="A106">
        <f t="shared" si="4"/>
        <v>9.5999999999999819</v>
      </c>
      <c r="B106">
        <f t="shared" si="5"/>
        <v>2.214888346477142E-3</v>
      </c>
      <c r="C106">
        <f t="shared" si="6"/>
        <v>-1.8370008970345375E-3</v>
      </c>
      <c r="D106">
        <f t="shared" si="7"/>
        <v>-2.5927757959197471E-3</v>
      </c>
    </row>
    <row r="107" spans="1:4" x14ac:dyDescent="0.25">
      <c r="A107">
        <f t="shared" si="4"/>
        <v>9.6999999999999815</v>
      </c>
      <c r="B107">
        <f t="shared" si="5"/>
        <v>2.0182243777940897E-3</v>
      </c>
      <c r="C107">
        <f t="shared" si="6"/>
        <v>-2.0962784766265122E-3</v>
      </c>
      <c r="D107">
        <f t="shared" si="7"/>
        <v>-1.9401702789616675E-3</v>
      </c>
    </row>
    <row r="108" spans="1:4" x14ac:dyDescent="0.25">
      <c r="A108">
        <f t="shared" si="4"/>
        <v>9.7999999999999812</v>
      </c>
      <c r="B108">
        <f t="shared" si="5"/>
        <v>1.7988956787366303E-3</v>
      </c>
      <c r="C108">
        <f t="shared" si="6"/>
        <v>-2.2902955045226788E-3</v>
      </c>
      <c r="D108">
        <f t="shared" si="7"/>
        <v>-1.307495852950582E-3</v>
      </c>
    </row>
    <row r="109" spans="1:4" x14ac:dyDescent="0.25">
      <c r="A109">
        <f t="shared" si="4"/>
        <v>9.8999999999999808</v>
      </c>
      <c r="B109">
        <f t="shared" si="5"/>
        <v>1.5633286490196094E-3</v>
      </c>
      <c r="C109">
        <f t="shared" si="6"/>
        <v>-2.4210450898177372E-3</v>
      </c>
      <c r="D109">
        <f t="shared" si="7"/>
        <v>-7.056122082214815E-4</v>
      </c>
    </row>
    <row r="110" spans="1:4" x14ac:dyDescent="0.25">
      <c r="A110">
        <f t="shared" si="4"/>
        <v>9.9999999999999805</v>
      </c>
      <c r="B110">
        <f t="shared" si="5"/>
        <v>1.3176960789967284E-3</v>
      </c>
      <c r="C110">
        <f t="shared" si="6"/>
        <v>-2.4916063106398853E-3</v>
      </c>
      <c r="D110">
        <f t="shared" si="7"/>
        <v>-1.4378584735357143E-4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Demented Jim</dc:creator>
  <cp:lastModifiedBy>Demented Jim</cp:lastModifiedBy>
  <dcterms:created xsi:type="dcterms:W3CDTF">2019-02-11T05:50:44Z</dcterms:created>
  <dcterms:modified xsi:type="dcterms:W3CDTF">2019-03-04T11:08:51Z</dcterms:modified>
</cp:coreProperties>
</file>